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5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6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7.xml" ContentType="application/vnd.openxmlformats-officedocument.drawing+xml"/>
  <Override PartName="/xl/charts/chart2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8.xml" ContentType="application/vnd.openxmlformats-officedocument.drawing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9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0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drawings/drawing11.xml" ContentType="application/vnd.openxmlformats-officedocument.drawing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11"/>
  <workbookPr/>
  <mc:AlternateContent xmlns:mc="http://schemas.openxmlformats.org/markup-compatibility/2006">
    <mc:Choice Requires="x15">
      <x15ac:absPath xmlns:x15ac="http://schemas.microsoft.com/office/spreadsheetml/2010/11/ac" url="/Users/weugene/basilisk/work/tube/"/>
    </mc:Choice>
  </mc:AlternateContent>
  <xr:revisionPtr revIDLastSave="0" documentId="13_ncr:1_{7287BBFD-E6F9-D242-B126-4F23F83101E7}" xr6:coauthVersionLast="36" xr6:coauthVersionMax="36" xr10:uidLastSave="{00000000-0000-0000-0000-000000000000}"/>
  <bookViews>
    <workbookView xWindow="0" yWindow="0" windowWidth="28800" windowHeight="18000" tabRatio="720" firstSheet="1" activeTab="10" xr2:uid="{00000000-000D-0000-FFFF-FFFF00000000}"/>
  </bookViews>
  <sheets>
    <sheet name="18" sheetId="6" r:id="rId1"/>
    <sheet name="18_new" sheetId="15" r:id="rId2"/>
    <sheet name="19" sheetId="2" r:id="rId3"/>
    <sheet name="20" sheetId="1" r:id="rId4"/>
    <sheet name="21_not_full" sheetId="14" r:id="rId5"/>
    <sheet name="21" sheetId="16" r:id="rId6"/>
    <sheet name="21_old" sheetId="7" r:id="rId7"/>
    <sheet name="22" sheetId="9" r:id="rId8"/>
    <sheet name="23" sheetId="19" r:id="rId9"/>
    <sheet name="24" sheetId="18" r:id="rId10"/>
    <sheet name="25" sheetId="17" r:id="rId11"/>
    <sheet name="res21" sheetId="11" r:id="rId12"/>
    <sheet name="total" sheetId="4" r:id="rId13"/>
    <sheet name="lambda_U" sheetId="20" r:id="rId14"/>
    <sheet name="ALLWHAT" sheetId="8" r:id="rId15"/>
    <sheet name="res22_old" sheetId="5" r:id="rId16"/>
    <sheet name="delta21" sheetId="12" r:id="rId17"/>
  </sheets>
  <calcPr calcId="181029"/>
</workbook>
</file>

<file path=xl/calcChain.xml><?xml version="1.0" encoding="utf-8"?>
<calcChain xmlns="http://schemas.openxmlformats.org/spreadsheetml/2006/main">
  <c r="X2" i="17" l="1"/>
  <c r="X2" i="18"/>
  <c r="X2" i="19"/>
  <c r="U10" i="17"/>
  <c r="U12" i="18"/>
  <c r="U12" i="19"/>
  <c r="W10" i="17"/>
  <c r="V10" i="17"/>
  <c r="W12" i="18"/>
  <c r="V12" i="18"/>
  <c r="W12" i="19"/>
  <c r="V12" i="19"/>
  <c r="Q2" i="19"/>
  <c r="S5" i="17"/>
  <c r="S3" i="17"/>
  <c r="S2" i="17"/>
  <c r="R5" i="17"/>
  <c r="U3" i="17"/>
  <c r="Q3" i="17"/>
  <c r="U2" i="17"/>
  <c r="Q2" i="17"/>
  <c r="T3" i="17"/>
  <c r="T2" i="17"/>
  <c r="S5" i="18"/>
  <c r="S3" i="18"/>
  <c r="S2" i="18"/>
  <c r="R5" i="18"/>
  <c r="U3" i="18"/>
  <c r="Q3" i="18"/>
  <c r="U2" i="18"/>
  <c r="Q2" i="18"/>
  <c r="T3" i="18"/>
  <c r="T2" i="18"/>
  <c r="S3" i="19"/>
  <c r="U3" i="19"/>
  <c r="Q3" i="19"/>
  <c r="U2" i="19"/>
  <c r="T3" i="19"/>
  <c r="T2" i="19"/>
  <c r="S2" i="19"/>
  <c r="S5" i="19"/>
  <c r="R5" i="19"/>
  <c r="Y2" i="17" l="1"/>
  <c r="R2" i="17"/>
  <c r="O3" i="17" s="1"/>
  <c r="R3" i="17"/>
  <c r="Y2" i="18"/>
  <c r="R2" i="18"/>
  <c r="O3" i="18" s="1"/>
  <c r="R3" i="18"/>
  <c r="Y2" i="19"/>
  <c r="R2" i="19"/>
  <c r="R3" i="19"/>
  <c r="Q406" i="18"/>
  <c r="O3" i="19" l="1"/>
  <c r="AB13" i="8"/>
  <c r="Z13" i="8"/>
  <c r="Y13" i="8"/>
  <c r="X13" i="8"/>
  <c r="H19" i="20"/>
  <c r="H18" i="20"/>
  <c r="C18" i="20"/>
  <c r="D18" i="20"/>
  <c r="E18" i="20"/>
  <c r="F18" i="20"/>
  <c r="G18" i="20"/>
  <c r="C19" i="20"/>
  <c r="D19" i="20"/>
  <c r="E19" i="20"/>
  <c r="F19" i="20"/>
  <c r="G19" i="20"/>
  <c r="H17" i="20"/>
  <c r="H16" i="20"/>
  <c r="E16" i="20"/>
  <c r="D16" i="20"/>
  <c r="C16" i="20"/>
  <c r="E15" i="20"/>
  <c r="D15" i="20"/>
  <c r="C15" i="20"/>
  <c r="H11" i="20"/>
  <c r="H13" i="20"/>
  <c r="H14" i="20"/>
  <c r="H10" i="20"/>
  <c r="H9" i="20"/>
  <c r="H8" i="20"/>
  <c r="H2" i="20"/>
  <c r="C2" i="20"/>
  <c r="H4" i="20"/>
  <c r="D4" i="20"/>
  <c r="C4" i="20"/>
  <c r="D3" i="20"/>
  <c r="C3" i="20"/>
  <c r="H5" i="20"/>
  <c r="D7" i="20"/>
  <c r="C7" i="20"/>
  <c r="D6" i="20"/>
  <c r="C6" i="20"/>
  <c r="D5" i="20"/>
  <c r="C5" i="20"/>
  <c r="E10" i="20"/>
  <c r="D10" i="20"/>
  <c r="C10" i="20"/>
  <c r="E9" i="20"/>
  <c r="D9" i="20"/>
  <c r="C9" i="20"/>
  <c r="C8" i="20"/>
  <c r="D8" i="20"/>
  <c r="E8" i="20"/>
  <c r="D11" i="20"/>
  <c r="D12" i="20"/>
  <c r="C12" i="20"/>
  <c r="C11" i="20"/>
  <c r="C13" i="20"/>
  <c r="D13" i="20"/>
  <c r="D14" i="20"/>
  <c r="C14" i="20"/>
  <c r="X2" i="16" l="1"/>
  <c r="S5" i="16"/>
  <c r="T2" i="16"/>
  <c r="S2" i="16"/>
  <c r="Q2" i="16"/>
  <c r="S3" i="16"/>
  <c r="R5" i="16"/>
  <c r="U3" i="16"/>
  <c r="Q3" i="16"/>
  <c r="T3" i="16"/>
  <c r="U2" i="16"/>
  <c r="AB4" i="16" l="1"/>
  <c r="AE3" i="16"/>
  <c r="R3" i="16"/>
  <c r="AE4" i="16"/>
  <c r="AB3" i="16"/>
  <c r="Y2" i="16"/>
  <c r="R2" i="16"/>
  <c r="AE5" i="16"/>
  <c r="AB5" i="16"/>
  <c r="K143" i="6"/>
  <c r="K144" i="6" s="1"/>
  <c r="K145" i="6" s="1"/>
  <c r="K146" i="6" s="1"/>
  <c r="K147" i="6" s="1"/>
  <c r="K148" i="6" s="1"/>
  <c r="K149" i="6" s="1"/>
  <c r="K150" i="6" s="1"/>
  <c r="K151" i="6" s="1"/>
  <c r="K152" i="6" s="1"/>
  <c r="K153" i="6" s="1"/>
  <c r="K154" i="6" s="1"/>
  <c r="K155" i="6" s="1"/>
  <c r="K156" i="6" s="1"/>
  <c r="K157" i="6" s="1"/>
  <c r="K158" i="6" s="1"/>
  <c r="K159" i="6" s="1"/>
  <c r="K160" i="6" s="1"/>
  <c r="K161" i="6" s="1"/>
  <c r="K162" i="6" s="1"/>
  <c r="K163" i="6" s="1"/>
  <c r="K164" i="6" s="1"/>
  <c r="K165" i="6" s="1"/>
  <c r="K166" i="6" s="1"/>
  <c r="K167" i="6" s="1"/>
  <c r="K168" i="6" s="1"/>
  <c r="K169" i="6" s="1"/>
  <c r="K170" i="6" s="1"/>
  <c r="K171" i="6" s="1"/>
  <c r="K172" i="6" s="1"/>
  <c r="K173" i="6" s="1"/>
  <c r="K174" i="6" s="1"/>
  <c r="K175" i="6" s="1"/>
  <c r="K176" i="6" s="1"/>
  <c r="K177" i="6" s="1"/>
  <c r="K178" i="6" s="1"/>
  <c r="K179" i="6" s="1"/>
  <c r="K180" i="6" s="1"/>
  <c r="K181" i="6" s="1"/>
  <c r="K182" i="6" s="1"/>
  <c r="K183" i="6" s="1"/>
  <c r="K184" i="6" s="1"/>
  <c r="K185" i="6" s="1"/>
  <c r="K186" i="6" s="1"/>
  <c r="K187" i="6" s="1"/>
  <c r="K188" i="6" s="1"/>
  <c r="K189" i="6" s="1"/>
  <c r="K190" i="6" s="1"/>
  <c r="K191" i="6" s="1"/>
  <c r="K192" i="6" s="1"/>
  <c r="K193" i="6" s="1"/>
  <c r="K194" i="6" s="1"/>
  <c r="K195" i="6" s="1"/>
  <c r="K196" i="6" s="1"/>
  <c r="K197" i="6" s="1"/>
  <c r="K198" i="6" s="1"/>
  <c r="K199" i="6" s="1"/>
  <c r="K200" i="6" s="1"/>
  <c r="K201" i="6" s="1"/>
  <c r="K202" i="6" s="1"/>
  <c r="K203" i="6" s="1"/>
  <c r="K204" i="6" s="1"/>
  <c r="K205" i="6" s="1"/>
  <c r="K206" i="6" s="1"/>
  <c r="K207" i="6" s="1"/>
  <c r="K208" i="6" s="1"/>
  <c r="K209" i="6" s="1"/>
  <c r="K210" i="6" s="1"/>
  <c r="K211" i="6" s="1"/>
  <c r="K212" i="6" s="1"/>
  <c r="K213" i="6" s="1"/>
  <c r="K214" i="6" s="1"/>
  <c r="K215" i="6" s="1"/>
  <c r="K216" i="6" s="1"/>
  <c r="K217" i="6" s="1"/>
  <c r="K218" i="6" s="1"/>
  <c r="K219" i="6" s="1"/>
  <c r="K220" i="6" s="1"/>
  <c r="K221" i="6" s="1"/>
  <c r="K222" i="6" s="1"/>
  <c r="K223" i="6" s="1"/>
  <c r="K224" i="6" s="1"/>
  <c r="K225" i="6" s="1"/>
  <c r="K226" i="6" s="1"/>
  <c r="L140" i="6"/>
  <c r="L141" i="6" s="1"/>
  <c r="L142" i="6" s="1"/>
  <c r="L143" i="6" s="1"/>
  <c r="L144" i="6" s="1"/>
  <c r="L145" i="6" s="1"/>
  <c r="L146" i="6" s="1"/>
  <c r="L147" i="6" s="1"/>
  <c r="L148" i="6" s="1"/>
  <c r="L149" i="6" s="1"/>
  <c r="L150" i="6" s="1"/>
  <c r="L151" i="6" s="1"/>
  <c r="L152" i="6" s="1"/>
  <c r="L153" i="6" s="1"/>
  <c r="L154" i="6" s="1"/>
  <c r="L155" i="6" s="1"/>
  <c r="L156" i="6" s="1"/>
  <c r="L157" i="6" s="1"/>
  <c r="L158" i="6" s="1"/>
  <c r="L159" i="6" s="1"/>
  <c r="L160" i="6" s="1"/>
  <c r="L161" i="6" s="1"/>
  <c r="L162" i="6" s="1"/>
  <c r="L163" i="6" s="1"/>
  <c r="L164" i="6" s="1"/>
  <c r="L165" i="6" s="1"/>
  <c r="L166" i="6" s="1"/>
  <c r="L167" i="6" s="1"/>
  <c r="L168" i="6" s="1"/>
  <c r="L169" i="6" s="1"/>
  <c r="L170" i="6" s="1"/>
  <c r="L171" i="6" s="1"/>
  <c r="L172" i="6" s="1"/>
  <c r="L173" i="6" s="1"/>
  <c r="L174" i="6" s="1"/>
  <c r="L175" i="6" s="1"/>
  <c r="L176" i="6" s="1"/>
  <c r="L177" i="6" s="1"/>
  <c r="L178" i="6" s="1"/>
  <c r="L179" i="6" s="1"/>
  <c r="L180" i="6" s="1"/>
  <c r="L181" i="6" s="1"/>
  <c r="L182" i="6" s="1"/>
  <c r="L183" i="6" s="1"/>
  <c r="L184" i="6" s="1"/>
  <c r="L185" i="6" s="1"/>
  <c r="L186" i="6" s="1"/>
  <c r="L187" i="6" s="1"/>
  <c r="L188" i="6" s="1"/>
  <c r="L189" i="6" s="1"/>
  <c r="L190" i="6" s="1"/>
  <c r="L191" i="6" s="1"/>
  <c r="L192" i="6" s="1"/>
  <c r="L193" i="6" s="1"/>
  <c r="L194" i="6" s="1"/>
  <c r="L195" i="6" s="1"/>
  <c r="L196" i="6" s="1"/>
  <c r="L197" i="6" s="1"/>
  <c r="L198" i="6" s="1"/>
  <c r="L199" i="6" s="1"/>
  <c r="L200" i="6" s="1"/>
  <c r="L201" i="6" s="1"/>
  <c r="L202" i="6" s="1"/>
  <c r="L203" i="6" s="1"/>
  <c r="L204" i="6" s="1"/>
  <c r="L205" i="6" s="1"/>
  <c r="L206" i="6" s="1"/>
  <c r="L207" i="6" s="1"/>
  <c r="L208" i="6" s="1"/>
  <c r="L209" i="6" s="1"/>
  <c r="L210" i="6" s="1"/>
  <c r="L211" i="6" s="1"/>
  <c r="L212" i="6" s="1"/>
  <c r="L213" i="6" s="1"/>
  <c r="L214" i="6" s="1"/>
  <c r="L215" i="6" s="1"/>
  <c r="L216" i="6" s="1"/>
  <c r="L217" i="6" s="1"/>
  <c r="L218" i="6" s="1"/>
  <c r="L219" i="6" s="1"/>
  <c r="L220" i="6" s="1"/>
  <c r="L221" i="6" s="1"/>
  <c r="L222" i="6" s="1"/>
  <c r="L223" i="6" s="1"/>
  <c r="L224" i="6" s="1"/>
  <c r="L225" i="6" s="1"/>
  <c r="L226" i="6" s="1"/>
  <c r="K140" i="6"/>
  <c r="K141" i="6" s="1"/>
  <c r="K142" i="6" s="1"/>
  <c r="J140" i="6"/>
  <c r="J141" i="6" s="1"/>
  <c r="J142" i="6" s="1"/>
  <c r="J143" i="6" s="1"/>
  <c r="J144" i="6" s="1"/>
  <c r="J145" i="6" s="1"/>
  <c r="J146" i="6" s="1"/>
  <c r="J147" i="6" s="1"/>
  <c r="J148" i="6" s="1"/>
  <c r="J149" i="6" s="1"/>
  <c r="J150" i="6" s="1"/>
  <c r="J151" i="6" s="1"/>
  <c r="J152" i="6" s="1"/>
  <c r="J153" i="6" s="1"/>
  <c r="J154" i="6" s="1"/>
  <c r="J155" i="6" s="1"/>
  <c r="J156" i="6" s="1"/>
  <c r="J157" i="6" s="1"/>
  <c r="J158" i="6" s="1"/>
  <c r="J159" i="6" s="1"/>
  <c r="J160" i="6" s="1"/>
  <c r="J161" i="6" s="1"/>
  <c r="J162" i="6" s="1"/>
  <c r="J163" i="6" s="1"/>
  <c r="J164" i="6" s="1"/>
  <c r="J165" i="6" s="1"/>
  <c r="J166" i="6" s="1"/>
  <c r="J167" i="6" s="1"/>
  <c r="J168" i="6" s="1"/>
  <c r="J169" i="6" s="1"/>
  <c r="J170" i="6" s="1"/>
  <c r="J171" i="6" s="1"/>
  <c r="J172" i="6" s="1"/>
  <c r="J173" i="6" s="1"/>
  <c r="J174" i="6" s="1"/>
  <c r="J175" i="6" s="1"/>
  <c r="J176" i="6" s="1"/>
  <c r="J177" i="6" s="1"/>
  <c r="J178" i="6" s="1"/>
  <c r="J179" i="6" s="1"/>
  <c r="J180" i="6" s="1"/>
  <c r="J181" i="6" s="1"/>
  <c r="J182" i="6" s="1"/>
  <c r="J183" i="6" s="1"/>
  <c r="J184" i="6" s="1"/>
  <c r="J185" i="6" s="1"/>
  <c r="J186" i="6" s="1"/>
  <c r="J187" i="6" s="1"/>
  <c r="J188" i="6" s="1"/>
  <c r="J189" i="6" s="1"/>
  <c r="J190" i="6" s="1"/>
  <c r="J191" i="6" s="1"/>
  <c r="J192" i="6" s="1"/>
  <c r="J193" i="6" s="1"/>
  <c r="J194" i="6" s="1"/>
  <c r="J195" i="6" s="1"/>
  <c r="J196" i="6" s="1"/>
  <c r="J197" i="6" s="1"/>
  <c r="J198" i="6" s="1"/>
  <c r="J199" i="6" s="1"/>
  <c r="J200" i="6" s="1"/>
  <c r="J201" i="6" s="1"/>
  <c r="J202" i="6" s="1"/>
  <c r="J203" i="6" s="1"/>
  <c r="J204" i="6" s="1"/>
  <c r="J205" i="6" s="1"/>
  <c r="J206" i="6" s="1"/>
  <c r="J207" i="6" s="1"/>
  <c r="J208" i="6" s="1"/>
  <c r="J209" i="6" s="1"/>
  <c r="J210" i="6" s="1"/>
  <c r="J211" i="6" s="1"/>
  <c r="J212" i="6" s="1"/>
  <c r="J213" i="6" s="1"/>
  <c r="J214" i="6" s="1"/>
  <c r="J215" i="6" s="1"/>
  <c r="J216" i="6" s="1"/>
  <c r="J217" i="6" s="1"/>
  <c r="J218" i="6" s="1"/>
  <c r="J219" i="6" s="1"/>
  <c r="J220" i="6" s="1"/>
  <c r="J221" i="6" s="1"/>
  <c r="J222" i="6" s="1"/>
  <c r="J223" i="6" s="1"/>
  <c r="J224" i="6" s="1"/>
  <c r="J225" i="6" s="1"/>
  <c r="J226" i="6" s="1"/>
  <c r="A140" i="6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77" i="6" s="1"/>
  <c r="A178" i="6" s="1"/>
  <c r="A179" i="6" s="1"/>
  <c r="A180" i="6" s="1"/>
  <c r="A181" i="6" s="1"/>
  <c r="A182" i="6" s="1"/>
  <c r="A183" i="6" s="1"/>
  <c r="A184" i="6" s="1"/>
  <c r="A185" i="6" s="1"/>
  <c r="A186" i="6" s="1"/>
  <c r="A187" i="6" s="1"/>
  <c r="A188" i="6" s="1"/>
  <c r="A189" i="6" s="1"/>
  <c r="A190" i="6" s="1"/>
  <c r="A191" i="6" s="1"/>
  <c r="A192" i="6" s="1"/>
  <c r="A193" i="6" s="1"/>
  <c r="A194" i="6" s="1"/>
  <c r="A195" i="6" s="1"/>
  <c r="A196" i="6" s="1"/>
  <c r="A197" i="6" s="1"/>
  <c r="A198" i="6" s="1"/>
  <c r="A199" i="6" s="1"/>
  <c r="A200" i="6" s="1"/>
  <c r="A201" i="6" s="1"/>
  <c r="A202" i="6" s="1"/>
  <c r="A203" i="6" s="1"/>
  <c r="A204" i="6" s="1"/>
  <c r="A205" i="6" s="1"/>
  <c r="A206" i="6" s="1"/>
  <c r="A207" i="6" s="1"/>
  <c r="A208" i="6" s="1"/>
  <c r="A209" i="6" s="1"/>
  <c r="A210" i="6" s="1"/>
  <c r="A211" i="6" s="1"/>
  <c r="A212" i="6" s="1"/>
  <c r="A213" i="6" s="1"/>
  <c r="A214" i="6" s="1"/>
  <c r="A215" i="6" s="1"/>
  <c r="A216" i="6" s="1"/>
  <c r="A217" i="6" s="1"/>
  <c r="A218" i="6" s="1"/>
  <c r="A219" i="6" s="1"/>
  <c r="A220" i="6" s="1"/>
  <c r="A221" i="6" s="1"/>
  <c r="A222" i="6" s="1"/>
  <c r="A223" i="6" s="1"/>
  <c r="A224" i="6" s="1"/>
  <c r="A225" i="6" s="1"/>
  <c r="A226" i="6" s="1"/>
  <c r="O3" i="16" l="1"/>
  <c r="AB6" i="16"/>
  <c r="AE6" i="16"/>
  <c r="E64" i="12"/>
  <c r="D64" i="12"/>
  <c r="E52" i="12"/>
  <c r="D52" i="12"/>
  <c r="O2" i="5"/>
  <c r="L2" i="5"/>
  <c r="J2" i="5"/>
  <c r="K2" i="5" s="1"/>
  <c r="P2" i="5" s="1"/>
  <c r="P6" i="8"/>
  <c r="O6" i="8"/>
  <c r="L6" i="8"/>
  <c r="K6" i="8"/>
  <c r="J6" i="8"/>
  <c r="P5" i="8"/>
  <c r="O5" i="8"/>
  <c r="L5" i="8"/>
  <c r="K5" i="8"/>
  <c r="J5" i="8"/>
  <c r="P4" i="8"/>
  <c r="O4" i="8"/>
  <c r="L4" i="8"/>
  <c r="K4" i="8"/>
  <c r="J4" i="8"/>
  <c r="K3" i="8"/>
  <c r="J3" i="8"/>
  <c r="E3" i="8"/>
  <c r="L3" i="8" s="1"/>
  <c r="L2" i="8"/>
  <c r="K2" i="8"/>
  <c r="J2" i="8"/>
  <c r="AE2" i="11"/>
  <c r="G17" i="11" s="1"/>
  <c r="AD2" i="11"/>
  <c r="X2" i="11"/>
  <c r="U2" i="11"/>
  <c r="T2" i="11"/>
  <c r="Y2" i="11" s="1"/>
  <c r="S2" i="11"/>
  <c r="G2" i="11"/>
  <c r="D375" i="9"/>
  <c r="C375" i="9"/>
  <c r="D297" i="9"/>
  <c r="C297" i="9"/>
  <c r="D295" i="9"/>
  <c r="C295" i="9"/>
  <c r="D227" i="9"/>
  <c r="C227" i="9"/>
  <c r="D201" i="9"/>
  <c r="C201" i="9"/>
  <c r="D167" i="9"/>
  <c r="C167" i="9"/>
  <c r="L60" i="9"/>
  <c r="L61" i="9" s="1"/>
  <c r="L62" i="9" s="1"/>
  <c r="L63" i="9" s="1"/>
  <c r="L64" i="9" s="1"/>
  <c r="L65" i="9" s="1"/>
  <c r="L66" i="9" s="1"/>
  <c r="D24" i="9"/>
  <c r="C24" i="9"/>
  <c r="L12" i="9"/>
  <c r="L13" i="9" s="1"/>
  <c r="L14" i="9" s="1"/>
  <c r="L15" i="9" s="1"/>
  <c r="L16" i="9" s="1"/>
  <c r="L17" i="9" s="1"/>
  <c r="L18" i="9" s="1"/>
  <c r="L19" i="9" s="1"/>
  <c r="L20" i="9" s="1"/>
  <c r="L11" i="9"/>
  <c r="X2" i="9"/>
  <c r="X2" i="7"/>
  <c r="L246" i="1"/>
  <c r="K246" i="1"/>
  <c r="J246" i="1"/>
  <c r="A246" i="1"/>
  <c r="X2" i="1"/>
  <c r="N295" i="2"/>
  <c r="M295" i="2"/>
  <c r="L295" i="2"/>
  <c r="K295" i="2"/>
  <c r="J295" i="2"/>
  <c r="A295" i="2"/>
  <c r="X2" i="2"/>
  <c r="X2" i="6"/>
  <c r="U3" i="1"/>
  <c r="S2" i="6"/>
  <c r="U2" i="6"/>
  <c r="R5" i="2"/>
  <c r="T2" i="7"/>
  <c r="S3" i="7"/>
  <c r="R5" i="1"/>
  <c r="S5" i="7"/>
  <c r="T3" i="2"/>
  <c r="U2" i="7"/>
  <c r="T3" i="6"/>
  <c r="U2" i="9"/>
  <c r="S5" i="6"/>
  <c r="S5" i="2"/>
  <c r="S2" i="2"/>
  <c r="U2" i="2"/>
  <c r="T3" i="1"/>
  <c r="S5" i="9"/>
  <c r="S2" i="9"/>
  <c r="R5" i="7"/>
  <c r="S2" i="7"/>
  <c r="Q3" i="6"/>
  <c r="S3" i="6"/>
  <c r="Q2" i="1"/>
  <c r="T3" i="9"/>
  <c r="T3" i="7"/>
  <c r="S3" i="1"/>
  <c r="Q2" i="6"/>
  <c r="H2" i="5"/>
  <c r="T2" i="6"/>
  <c r="R5" i="9"/>
  <c r="U3" i="9"/>
  <c r="Q2" i="7"/>
  <c r="Q2" i="2"/>
  <c r="S3" i="2"/>
  <c r="U3" i="7"/>
  <c r="S5" i="1"/>
  <c r="Q3" i="7"/>
  <c r="T2" i="2"/>
  <c r="T2" i="1"/>
  <c r="Q3" i="9"/>
  <c r="Q2" i="9"/>
  <c r="U3" i="2"/>
  <c r="T2" i="9"/>
  <c r="U2" i="1"/>
  <c r="S2" i="1"/>
  <c r="U3" i="6"/>
  <c r="S3" i="9"/>
  <c r="Q2" i="11"/>
  <c r="Q3" i="1"/>
  <c r="R5" i="6"/>
  <c r="Q3" i="2"/>
  <c r="D2" i="4" l="1"/>
  <c r="F2" i="4" s="1"/>
  <c r="R2" i="4" s="1"/>
  <c r="R2" i="6"/>
  <c r="D3" i="4"/>
  <c r="F3" i="4" s="1"/>
  <c r="R3" i="4" s="1"/>
  <c r="R2" i="2"/>
  <c r="G4" i="4"/>
  <c r="Q4" i="4" s="1"/>
  <c r="AE3" i="1"/>
  <c r="AB4" i="1"/>
  <c r="G2" i="4"/>
  <c r="Q2" i="4" s="1"/>
  <c r="AB4" i="6"/>
  <c r="H2" i="4"/>
  <c r="G3" i="4"/>
  <c r="Q3" i="4" s="1"/>
  <c r="AB4" i="2"/>
  <c r="H3" i="4"/>
  <c r="I2" i="4"/>
  <c r="P2" i="4" s="1"/>
  <c r="AB3" i="6"/>
  <c r="Y2" i="6"/>
  <c r="J2" i="4"/>
  <c r="G65" i="6"/>
  <c r="G61" i="6"/>
  <c r="G57" i="6"/>
  <c r="G53" i="6"/>
  <c r="G49" i="6"/>
  <c r="G45" i="6"/>
  <c r="G41" i="6"/>
  <c r="G37" i="6"/>
  <c r="G33" i="6"/>
  <c r="G29" i="6"/>
  <c r="G25" i="6"/>
  <c r="G21" i="6"/>
  <c r="G17" i="6"/>
  <c r="G13" i="6"/>
  <c r="G9" i="6"/>
  <c r="G6" i="6"/>
  <c r="G5" i="6"/>
  <c r="G62" i="6"/>
  <c r="G56" i="6"/>
  <c r="G51" i="6"/>
  <c r="G46" i="6"/>
  <c r="G40" i="6"/>
  <c r="G35" i="6"/>
  <c r="G30" i="6"/>
  <c r="G24" i="6"/>
  <c r="G19" i="6"/>
  <c r="G14" i="6"/>
  <c r="G8" i="6"/>
  <c r="G2" i="6"/>
  <c r="G66" i="6"/>
  <c r="G60" i="6"/>
  <c r="G55" i="6"/>
  <c r="G50" i="6"/>
  <c r="G44" i="6"/>
  <c r="G39" i="6"/>
  <c r="G34" i="6"/>
  <c r="G28" i="6"/>
  <c r="G23" i="6"/>
  <c r="G18" i="6"/>
  <c r="G12" i="6"/>
  <c r="G7" i="6"/>
  <c r="G3" i="6"/>
  <c r="G64" i="6"/>
  <c r="G59" i="6"/>
  <c r="G54" i="6"/>
  <c r="G48" i="6"/>
  <c r="G43" i="6"/>
  <c r="G38" i="6"/>
  <c r="G32" i="6"/>
  <c r="G27" i="6"/>
  <c r="G22" i="6"/>
  <c r="G16" i="6"/>
  <c r="G11" i="6"/>
  <c r="G63" i="6"/>
  <c r="G58" i="6"/>
  <c r="G52" i="6"/>
  <c r="G47" i="6"/>
  <c r="G42" i="6"/>
  <c r="G36" i="6"/>
  <c r="G31" i="6"/>
  <c r="G26" i="6"/>
  <c r="G20" i="6"/>
  <c r="G15" i="6"/>
  <c r="G10" i="6"/>
  <c r="G4" i="6"/>
  <c r="I3" i="4"/>
  <c r="P3" i="4" s="1"/>
  <c r="AB3" i="2"/>
  <c r="Y2" i="2"/>
  <c r="J3" i="4"/>
  <c r="G294" i="2"/>
  <c r="G290" i="2"/>
  <c r="G286" i="2"/>
  <c r="G282" i="2"/>
  <c r="G278" i="2"/>
  <c r="G274" i="2"/>
  <c r="G270" i="2"/>
  <c r="G266" i="2"/>
  <c r="G262" i="2"/>
  <c r="G258" i="2"/>
  <c r="G254" i="2"/>
  <c r="G250" i="2"/>
  <c r="G246" i="2"/>
  <c r="G242" i="2"/>
  <c r="G238" i="2"/>
  <c r="G234" i="2"/>
  <c r="G230" i="2"/>
  <c r="G226" i="2"/>
  <c r="G222" i="2"/>
  <c r="G218" i="2"/>
  <c r="G214" i="2"/>
  <c r="G210" i="2"/>
  <c r="G206" i="2"/>
  <c r="G202" i="2"/>
  <c r="G198" i="2"/>
  <c r="G194" i="2"/>
  <c r="G190" i="2"/>
  <c r="G186" i="2"/>
  <c r="G182" i="2"/>
  <c r="G178" i="2"/>
  <c r="G174" i="2"/>
  <c r="G170" i="2"/>
  <c r="G166" i="2"/>
  <c r="G162" i="2"/>
  <c r="G158" i="2"/>
  <c r="G154" i="2"/>
  <c r="G150" i="2"/>
  <c r="G146" i="2"/>
  <c r="G142" i="2"/>
  <c r="G138" i="2"/>
  <c r="G134" i="2"/>
  <c r="G130" i="2"/>
  <c r="G126" i="2"/>
  <c r="G122" i="2"/>
  <c r="G118" i="2"/>
  <c r="G114" i="2"/>
  <c r="G110" i="2"/>
  <c r="G106" i="2"/>
  <c r="G102" i="2"/>
  <c r="G98" i="2"/>
  <c r="G289" i="2"/>
  <c r="G284" i="2"/>
  <c r="G279" i="2"/>
  <c r="G273" i="2"/>
  <c r="G268" i="2"/>
  <c r="G263" i="2"/>
  <c r="G257" i="2"/>
  <c r="G252" i="2"/>
  <c r="G247" i="2"/>
  <c r="G241" i="2"/>
  <c r="G236" i="2"/>
  <c r="G231" i="2"/>
  <c r="G225" i="2"/>
  <c r="G220" i="2"/>
  <c r="G215" i="2"/>
  <c r="G209" i="2"/>
  <c r="G204" i="2"/>
  <c r="G199" i="2"/>
  <c r="G193" i="2"/>
  <c r="G188" i="2"/>
  <c r="G183" i="2"/>
  <c r="G177" i="2"/>
  <c r="G172" i="2"/>
  <c r="G167" i="2"/>
  <c r="G161" i="2"/>
  <c r="G156" i="2"/>
  <c r="G151" i="2"/>
  <c r="G145" i="2"/>
  <c r="G140" i="2"/>
  <c r="G135" i="2"/>
  <c r="G129" i="2"/>
  <c r="G124" i="2"/>
  <c r="G119" i="2"/>
  <c r="G113" i="2"/>
  <c r="G108" i="2"/>
  <c r="G103" i="2"/>
  <c r="G97" i="2"/>
  <c r="G93" i="2"/>
  <c r="G89" i="2"/>
  <c r="G85" i="2"/>
  <c r="G81" i="2"/>
  <c r="G77" i="2"/>
  <c r="G73" i="2"/>
  <c r="G69" i="2"/>
  <c r="G65" i="2"/>
  <c r="G61" i="2"/>
  <c r="G57" i="2"/>
  <c r="G53" i="2"/>
  <c r="G49" i="2"/>
  <c r="G45" i="2"/>
  <c r="G41" i="2"/>
  <c r="G37" i="2"/>
  <c r="G33" i="2"/>
  <c r="G29" i="2"/>
  <c r="G25" i="2"/>
  <c r="G21" i="2"/>
  <c r="G17" i="2"/>
  <c r="G13" i="2"/>
  <c r="G9" i="2"/>
  <c r="G6" i="2"/>
  <c r="G5" i="2"/>
  <c r="G292" i="2"/>
  <c r="G285" i="2"/>
  <c r="G277" i="2"/>
  <c r="G271" i="2"/>
  <c r="G264" i="2"/>
  <c r="G256" i="2"/>
  <c r="G249" i="2"/>
  <c r="G243" i="2"/>
  <c r="G235" i="2"/>
  <c r="G228" i="2"/>
  <c r="G221" i="2"/>
  <c r="G213" i="2"/>
  <c r="G207" i="2"/>
  <c r="G200" i="2"/>
  <c r="G192" i="2"/>
  <c r="G185" i="2"/>
  <c r="G179" i="2"/>
  <c r="G171" i="2"/>
  <c r="G164" i="2"/>
  <c r="G157" i="2"/>
  <c r="G149" i="2"/>
  <c r="G143" i="2"/>
  <c r="G136" i="2"/>
  <c r="G128" i="2"/>
  <c r="G121" i="2"/>
  <c r="G115" i="2"/>
  <c r="G107" i="2"/>
  <c r="G100" i="2"/>
  <c r="G94" i="2"/>
  <c r="G88" i="2"/>
  <c r="G83" i="2"/>
  <c r="G78" i="2"/>
  <c r="G72" i="2"/>
  <c r="G67" i="2"/>
  <c r="G62" i="2"/>
  <c r="G56" i="2"/>
  <c r="G51" i="2"/>
  <c r="G46" i="2"/>
  <c r="G40" i="2"/>
  <c r="G35" i="2"/>
  <c r="G30" i="2"/>
  <c r="G24" i="2"/>
  <c r="G19" i="2"/>
  <c r="G14" i="2"/>
  <c r="G8" i="2"/>
  <c r="G2" i="2"/>
  <c r="G291" i="2"/>
  <c r="G283" i="2"/>
  <c r="G276" i="2"/>
  <c r="G269" i="2"/>
  <c r="G261" i="2"/>
  <c r="G255" i="2"/>
  <c r="G248" i="2"/>
  <c r="G240" i="2"/>
  <c r="G233" i="2"/>
  <c r="G227" i="2"/>
  <c r="G219" i="2"/>
  <c r="G212" i="2"/>
  <c r="G205" i="2"/>
  <c r="G197" i="2"/>
  <c r="G191" i="2"/>
  <c r="G184" i="2"/>
  <c r="G176" i="2"/>
  <c r="G169" i="2"/>
  <c r="G163" i="2"/>
  <c r="G155" i="2"/>
  <c r="G148" i="2"/>
  <c r="G141" i="2"/>
  <c r="G133" i="2"/>
  <c r="G127" i="2"/>
  <c r="G120" i="2"/>
  <c r="G112" i="2"/>
  <c r="G105" i="2"/>
  <c r="G99" i="2"/>
  <c r="G92" i="2"/>
  <c r="G87" i="2"/>
  <c r="G82" i="2"/>
  <c r="G76" i="2"/>
  <c r="G71" i="2"/>
  <c r="G66" i="2"/>
  <c r="G60" i="2"/>
  <c r="G55" i="2"/>
  <c r="G50" i="2"/>
  <c r="G44" i="2"/>
  <c r="G39" i="2"/>
  <c r="G34" i="2"/>
  <c r="G28" i="2"/>
  <c r="G23" i="2"/>
  <c r="G18" i="2"/>
  <c r="G12" i="2"/>
  <c r="G7" i="2"/>
  <c r="G3" i="2"/>
  <c r="G288" i="2"/>
  <c r="G281" i="2"/>
  <c r="G275" i="2"/>
  <c r="G267" i="2"/>
  <c r="G260" i="2"/>
  <c r="G253" i="2"/>
  <c r="G245" i="2"/>
  <c r="G239" i="2"/>
  <c r="G232" i="2"/>
  <c r="G224" i="2"/>
  <c r="G217" i="2"/>
  <c r="G211" i="2"/>
  <c r="G203" i="2"/>
  <c r="G196" i="2"/>
  <c r="G189" i="2"/>
  <c r="G181" i="2"/>
  <c r="G175" i="2"/>
  <c r="G168" i="2"/>
  <c r="G160" i="2"/>
  <c r="G153" i="2"/>
  <c r="G147" i="2"/>
  <c r="G139" i="2"/>
  <c r="G132" i="2"/>
  <c r="G125" i="2"/>
  <c r="G117" i="2"/>
  <c r="G111" i="2"/>
  <c r="G104" i="2"/>
  <c r="G96" i="2"/>
  <c r="G91" i="2"/>
  <c r="G86" i="2"/>
  <c r="G80" i="2"/>
  <c r="G75" i="2"/>
  <c r="G70" i="2"/>
  <c r="G64" i="2"/>
  <c r="G59" i="2"/>
  <c r="G54" i="2"/>
  <c r="G48" i="2"/>
  <c r="G43" i="2"/>
  <c r="G38" i="2"/>
  <c r="G32" i="2"/>
  <c r="G27" i="2"/>
  <c r="G22" i="2"/>
  <c r="G16" i="2"/>
  <c r="G11" i="2"/>
  <c r="G293" i="2"/>
  <c r="G287" i="2"/>
  <c r="G280" i="2"/>
  <c r="G272" i="2"/>
  <c r="G265" i="2"/>
  <c r="G259" i="2"/>
  <c r="G251" i="2"/>
  <c r="G244" i="2"/>
  <c r="G237" i="2"/>
  <c r="G229" i="2"/>
  <c r="G223" i="2"/>
  <c r="G216" i="2"/>
  <c r="G208" i="2"/>
  <c r="G201" i="2"/>
  <c r="G195" i="2"/>
  <c r="G187" i="2"/>
  <c r="G180" i="2"/>
  <c r="G173" i="2"/>
  <c r="G165" i="2"/>
  <c r="G159" i="2"/>
  <c r="G152" i="2"/>
  <c r="G144" i="2"/>
  <c r="G137" i="2"/>
  <c r="G131" i="2"/>
  <c r="G123" i="2"/>
  <c r="G116" i="2"/>
  <c r="G109" i="2"/>
  <c r="G101" i="2"/>
  <c r="G95" i="2"/>
  <c r="G90" i="2"/>
  <c r="G84" i="2"/>
  <c r="G79" i="2"/>
  <c r="G74" i="2"/>
  <c r="G68" i="2"/>
  <c r="G63" i="2"/>
  <c r="G58" i="2"/>
  <c r="G52" i="2"/>
  <c r="G47" i="2"/>
  <c r="G42" i="2"/>
  <c r="G36" i="2"/>
  <c r="G31" i="2"/>
  <c r="G26" i="2"/>
  <c r="G20" i="2"/>
  <c r="G15" i="2"/>
  <c r="G10" i="2"/>
  <c r="G4" i="2"/>
  <c r="K2" i="4"/>
  <c r="AB5" i="6"/>
  <c r="K3" i="4"/>
  <c r="AB5" i="2"/>
  <c r="E4" i="4"/>
  <c r="R3" i="1"/>
  <c r="J5" i="4"/>
  <c r="L6" i="4"/>
  <c r="D5" i="4"/>
  <c r="F5" i="4" s="1"/>
  <c r="R2" i="7"/>
  <c r="E2" i="4"/>
  <c r="R3" i="6"/>
  <c r="L2" i="4"/>
  <c r="E3" i="4"/>
  <c r="R3" i="2"/>
  <c r="L3" i="4"/>
  <c r="L4" i="4"/>
  <c r="G18" i="7"/>
  <c r="G14" i="7"/>
  <c r="G10" i="7"/>
  <c r="G20" i="7"/>
  <c r="G15" i="7"/>
  <c r="G9" i="7"/>
  <c r="G6" i="7"/>
  <c r="G5" i="7"/>
  <c r="G17" i="7"/>
  <c r="G11" i="7"/>
  <c r="G4" i="7"/>
  <c r="G19" i="7"/>
  <c r="G12" i="7"/>
  <c r="G13" i="7"/>
  <c r="G8" i="7"/>
  <c r="G16" i="7"/>
  <c r="G3" i="7"/>
  <c r="G7" i="7"/>
  <c r="G2" i="7"/>
  <c r="D4" i="4"/>
  <c r="F4" i="4" s="1"/>
  <c r="R2" i="1"/>
  <c r="K4" i="4"/>
  <c r="AE5" i="1"/>
  <c r="AB5" i="1"/>
  <c r="J4" i="4"/>
  <c r="G245" i="1"/>
  <c r="G241" i="1"/>
  <c r="G237" i="1"/>
  <c r="G233" i="1"/>
  <c r="G229" i="1"/>
  <c r="G225" i="1"/>
  <c r="G221" i="1"/>
  <c r="G217" i="1"/>
  <c r="G213" i="1"/>
  <c r="G209" i="1"/>
  <c r="G205" i="1"/>
  <c r="G201" i="1"/>
  <c r="G197" i="1"/>
  <c r="G193" i="1"/>
  <c r="G189" i="1"/>
  <c r="G185" i="1"/>
  <c r="G181" i="1"/>
  <c r="G177" i="1"/>
  <c r="G173" i="1"/>
  <c r="G169" i="1"/>
  <c r="G244" i="1"/>
  <c r="G239" i="1"/>
  <c r="G234" i="1"/>
  <c r="G228" i="1"/>
  <c r="G223" i="1"/>
  <c r="G242" i="1"/>
  <c r="G235" i="1"/>
  <c r="G227" i="1"/>
  <c r="G220" i="1"/>
  <c r="G215" i="1"/>
  <c r="G210" i="1"/>
  <c r="G204" i="1"/>
  <c r="G199" i="1"/>
  <c r="G194" i="1"/>
  <c r="G188" i="1"/>
  <c r="G183" i="1"/>
  <c r="G178" i="1"/>
  <c r="G172" i="1"/>
  <c r="G167" i="1"/>
  <c r="G163" i="1"/>
  <c r="G159" i="1"/>
  <c r="G155" i="1"/>
  <c r="G151" i="1"/>
  <c r="G147" i="1"/>
  <c r="G143" i="1"/>
  <c r="G139" i="1"/>
  <c r="G135" i="1"/>
  <c r="G131" i="1"/>
  <c r="G127" i="1"/>
  <c r="G123" i="1"/>
  <c r="G119" i="1"/>
  <c r="G115" i="1"/>
  <c r="G111" i="1"/>
  <c r="G107" i="1"/>
  <c r="G103" i="1"/>
  <c r="G99" i="1"/>
  <c r="G95" i="1"/>
  <c r="G91" i="1"/>
  <c r="G87" i="1"/>
  <c r="G83" i="1"/>
  <c r="G79" i="1"/>
  <c r="G75" i="1"/>
  <c r="G71" i="1"/>
  <c r="G67" i="1"/>
  <c r="G63" i="1"/>
  <c r="G59" i="1"/>
  <c r="G55" i="1"/>
  <c r="G51" i="1"/>
  <c r="G47" i="1"/>
  <c r="G43" i="1"/>
  <c r="G39" i="1"/>
  <c r="G35" i="1"/>
  <c r="G31" i="1"/>
  <c r="G27" i="1"/>
  <c r="G23" i="1"/>
  <c r="G19" i="1"/>
  <c r="G15" i="1"/>
  <c r="G11" i="1"/>
  <c r="G7" i="1"/>
  <c r="G5" i="1"/>
  <c r="G3" i="1"/>
  <c r="G2" i="1"/>
  <c r="G243" i="1"/>
  <c r="G236" i="1"/>
  <c r="G230" i="1"/>
  <c r="G222" i="1"/>
  <c r="G216" i="1"/>
  <c r="G211" i="1"/>
  <c r="G206" i="1"/>
  <c r="G200" i="1"/>
  <c r="G195" i="1"/>
  <c r="G190" i="1"/>
  <c r="G184" i="1"/>
  <c r="G179" i="1"/>
  <c r="G174" i="1"/>
  <c r="G168" i="1"/>
  <c r="G164" i="1"/>
  <c r="G160" i="1"/>
  <c r="G156" i="1"/>
  <c r="G152" i="1"/>
  <c r="G148" i="1"/>
  <c r="G144" i="1"/>
  <c r="G140" i="1"/>
  <c r="G136" i="1"/>
  <c r="G132" i="1"/>
  <c r="G128" i="1"/>
  <c r="G124" i="1"/>
  <c r="G120" i="1"/>
  <c r="G116" i="1"/>
  <c r="G112" i="1"/>
  <c r="G108" i="1"/>
  <c r="G104" i="1"/>
  <c r="G100" i="1"/>
  <c r="G96" i="1"/>
  <c r="G92" i="1"/>
  <c r="G88" i="1"/>
  <c r="G84" i="1"/>
  <c r="G80" i="1"/>
  <c r="G76" i="1"/>
  <c r="G72" i="1"/>
  <c r="G68" i="1"/>
  <c r="G64" i="1"/>
  <c r="G60" i="1"/>
  <c r="G56" i="1"/>
  <c r="G52" i="1"/>
  <c r="G48" i="1"/>
  <c r="G44" i="1"/>
  <c r="G40" i="1"/>
  <c r="G36" i="1"/>
  <c r="G32" i="1"/>
  <c r="G28" i="1"/>
  <c r="G24" i="1"/>
  <c r="G20" i="1"/>
  <c r="G16" i="1"/>
  <c r="G12" i="1"/>
  <c r="G8" i="1"/>
  <c r="G6" i="1"/>
  <c r="G4" i="1"/>
  <c r="G238" i="1"/>
  <c r="G224" i="1"/>
  <c r="G212" i="1"/>
  <c r="G202" i="1"/>
  <c r="G191" i="1"/>
  <c r="G180" i="1"/>
  <c r="G170" i="1"/>
  <c r="G161" i="1"/>
  <c r="G153" i="1"/>
  <c r="G145" i="1"/>
  <c r="G137" i="1"/>
  <c r="G129" i="1"/>
  <c r="G121" i="1"/>
  <c r="G113" i="1"/>
  <c r="G105" i="1"/>
  <c r="G97" i="1"/>
  <c r="G89" i="1"/>
  <c r="G81" i="1"/>
  <c r="G73" i="1"/>
  <c r="G65" i="1"/>
  <c r="G57" i="1"/>
  <c r="G49" i="1"/>
  <c r="G41" i="1"/>
  <c r="G33" i="1"/>
  <c r="G25" i="1"/>
  <c r="G17" i="1"/>
  <c r="G9" i="1"/>
  <c r="G219" i="1"/>
  <c r="G198" i="1"/>
  <c r="G176" i="1"/>
  <c r="G158" i="1"/>
  <c r="G142" i="1"/>
  <c r="G118" i="1"/>
  <c r="G110" i="1"/>
  <c r="G94" i="1"/>
  <c r="G78" i="1"/>
  <c r="G62" i="1"/>
  <c r="G232" i="1"/>
  <c r="G208" i="1"/>
  <c r="G187" i="1"/>
  <c r="G166" i="1"/>
  <c r="G150" i="1"/>
  <c r="G134" i="1"/>
  <c r="G126" i="1"/>
  <c r="G102" i="1"/>
  <c r="G86" i="1"/>
  <c r="G70" i="1"/>
  <c r="G54" i="1"/>
  <c r="G46" i="1"/>
  <c r="G240" i="1"/>
  <c r="G214" i="1"/>
  <c r="G192" i="1"/>
  <c r="G171" i="1"/>
  <c r="G154" i="1"/>
  <c r="G138" i="1"/>
  <c r="G122" i="1"/>
  <c r="G106" i="1"/>
  <c r="G90" i="1"/>
  <c r="G74" i="1"/>
  <c r="G58" i="1"/>
  <c r="G42" i="1"/>
  <c r="G30" i="1"/>
  <c r="G21" i="1"/>
  <c r="G10" i="1"/>
  <c r="G231" i="1"/>
  <c r="G207" i="1"/>
  <c r="G186" i="1"/>
  <c r="G165" i="1"/>
  <c r="G149" i="1"/>
  <c r="G133" i="1"/>
  <c r="G117" i="1"/>
  <c r="G101" i="1"/>
  <c r="G85" i="1"/>
  <c r="G69" i="1"/>
  <c r="G53" i="1"/>
  <c r="G38" i="1"/>
  <c r="G29" i="1"/>
  <c r="G18" i="1"/>
  <c r="G226" i="1"/>
  <c r="G203" i="1"/>
  <c r="G182" i="1"/>
  <c r="G162" i="1"/>
  <c r="G146" i="1"/>
  <c r="G130" i="1"/>
  <c r="G114" i="1"/>
  <c r="G98" i="1"/>
  <c r="G82" i="1"/>
  <c r="G66" i="1"/>
  <c r="G50" i="1"/>
  <c r="G37" i="1"/>
  <c r="G26" i="1"/>
  <c r="G14" i="1"/>
  <c r="G218" i="1"/>
  <c r="G196" i="1"/>
  <c r="G175" i="1"/>
  <c r="G157" i="1"/>
  <c r="G141" i="1"/>
  <c r="G125" i="1"/>
  <c r="G109" i="1"/>
  <c r="G93" i="1"/>
  <c r="G77" i="1"/>
  <c r="G61" i="1"/>
  <c r="G45" i="1"/>
  <c r="G34" i="1"/>
  <c r="G22" i="1"/>
  <c r="G13" i="1"/>
  <c r="K5" i="4"/>
  <c r="AB5" i="7"/>
  <c r="AE5" i="7"/>
  <c r="H5" i="4"/>
  <c r="H6" i="4"/>
  <c r="I4" i="4"/>
  <c r="AE4" i="1"/>
  <c r="Y2" i="1"/>
  <c r="AB3" i="1"/>
  <c r="H4" i="4"/>
  <c r="E5" i="4"/>
  <c r="R3" i="7"/>
  <c r="G6" i="4"/>
  <c r="Q6" i="4" s="1"/>
  <c r="AB4" i="9"/>
  <c r="AE3" i="9"/>
  <c r="I5" i="4"/>
  <c r="AE4" i="7"/>
  <c r="AB3" i="7"/>
  <c r="Y2" i="7"/>
  <c r="L5" i="4"/>
  <c r="I6" i="4"/>
  <c r="AB3" i="9"/>
  <c r="AE4" i="9"/>
  <c r="Y2" i="9"/>
  <c r="E6" i="4"/>
  <c r="R3" i="9"/>
  <c r="R2" i="11"/>
  <c r="G5" i="4"/>
  <c r="Q5" i="4" s="1"/>
  <c r="AB4" i="7"/>
  <c r="AE3" i="7"/>
  <c r="D6" i="4"/>
  <c r="F6" i="4" s="1"/>
  <c r="R2" i="9"/>
  <c r="K6" i="4"/>
  <c r="AE5" i="9"/>
  <c r="AB5" i="9"/>
  <c r="J6" i="4"/>
  <c r="G476" i="9"/>
  <c r="G472" i="9"/>
  <c r="G468" i="9"/>
  <c r="G464" i="9"/>
  <c r="G460" i="9"/>
  <c r="G456" i="9"/>
  <c r="G452" i="9"/>
  <c r="G448" i="9"/>
  <c r="G444" i="9"/>
  <c r="G440" i="9"/>
  <c r="G436" i="9"/>
  <c r="G432" i="9"/>
  <c r="G428" i="9"/>
  <c r="G424" i="9"/>
  <c r="G420" i="9"/>
  <c r="G416" i="9"/>
  <c r="G412" i="9"/>
  <c r="G408" i="9"/>
  <c r="G404" i="9"/>
  <c r="G400" i="9"/>
  <c r="G396" i="9"/>
  <c r="G392" i="9"/>
  <c r="G388" i="9"/>
  <c r="G384" i="9"/>
  <c r="G380" i="9"/>
  <c r="G376" i="9"/>
  <c r="G374" i="9"/>
  <c r="G370" i="9"/>
  <c r="G366" i="9"/>
  <c r="G362" i="9"/>
  <c r="G358" i="9"/>
  <c r="G354" i="9"/>
  <c r="G350" i="9"/>
  <c r="G346" i="9"/>
  <c r="G342" i="9"/>
  <c r="G338" i="9"/>
  <c r="G334" i="9"/>
  <c r="G330" i="9"/>
  <c r="G326" i="9"/>
  <c r="G322" i="9"/>
  <c r="G318" i="9"/>
  <c r="G314" i="9"/>
  <c r="G310" i="9"/>
  <c r="G306" i="9"/>
  <c r="G302" i="9"/>
  <c r="G298" i="9"/>
  <c r="G296" i="9"/>
  <c r="G294" i="9"/>
  <c r="G290" i="9"/>
  <c r="G286" i="9"/>
  <c r="G282" i="9"/>
  <c r="G278" i="9"/>
  <c r="G274" i="9"/>
  <c r="G270" i="9"/>
  <c r="G266" i="9"/>
  <c r="G262" i="9"/>
  <c r="G258" i="9"/>
  <c r="G254" i="9"/>
  <c r="G250" i="9"/>
  <c r="G246" i="9"/>
  <c r="G475" i="9"/>
  <c r="G470" i="9"/>
  <c r="G465" i="9"/>
  <c r="G459" i="9"/>
  <c r="G454" i="9"/>
  <c r="G449" i="9"/>
  <c r="G443" i="9"/>
  <c r="G438" i="9"/>
  <c r="G433" i="9"/>
  <c r="G427" i="9"/>
  <c r="G422" i="9"/>
  <c r="G417" i="9"/>
  <c r="G411" i="9"/>
  <c r="G406" i="9"/>
  <c r="G401" i="9"/>
  <c r="G395" i="9"/>
  <c r="G390" i="9"/>
  <c r="G385" i="9"/>
  <c r="G379" i="9"/>
  <c r="G371" i="9"/>
  <c r="G365" i="9"/>
  <c r="G360" i="9"/>
  <c r="G355" i="9"/>
  <c r="G349" i="9"/>
  <c r="G344" i="9"/>
  <c r="G339" i="9"/>
  <c r="G333" i="9"/>
  <c r="G328" i="9"/>
  <c r="G323" i="9"/>
  <c r="G317" i="9"/>
  <c r="G312" i="9"/>
  <c r="G307" i="9"/>
  <c r="G301" i="9"/>
  <c r="G289" i="9"/>
  <c r="G284" i="9"/>
  <c r="G279" i="9"/>
  <c r="G273" i="9"/>
  <c r="G268" i="9"/>
  <c r="G263" i="9"/>
  <c r="G257" i="9"/>
  <c r="G252" i="9"/>
  <c r="G247" i="9"/>
  <c r="G242" i="9"/>
  <c r="G238" i="9"/>
  <c r="G234" i="9"/>
  <c r="G230" i="9"/>
  <c r="G224" i="9"/>
  <c r="G220" i="9"/>
  <c r="G216" i="9"/>
  <c r="G212" i="9"/>
  <c r="G208" i="9"/>
  <c r="G204" i="9"/>
  <c r="G198" i="9"/>
  <c r="G194" i="9"/>
  <c r="G190" i="9"/>
  <c r="G186" i="9"/>
  <c r="G182" i="9"/>
  <c r="G178" i="9"/>
  <c r="G174" i="9"/>
  <c r="G170" i="9"/>
  <c r="G164" i="9"/>
  <c r="G160" i="9"/>
  <c r="G156" i="9"/>
  <c r="G152" i="9"/>
  <c r="G148" i="9"/>
  <c r="G144" i="9"/>
  <c r="G140" i="9"/>
  <c r="G136" i="9"/>
  <c r="G132" i="9"/>
  <c r="G128" i="9"/>
  <c r="G124" i="9"/>
  <c r="G120" i="9"/>
  <c r="G116" i="9"/>
  <c r="G112" i="9"/>
  <c r="G108" i="9"/>
  <c r="G104" i="9"/>
  <c r="G100" i="9"/>
  <c r="G96" i="9"/>
  <c r="G92" i="9"/>
  <c r="G88" i="9"/>
  <c r="G84" i="9"/>
  <c r="G80" i="9"/>
  <c r="G76" i="9"/>
  <c r="G72" i="9"/>
  <c r="G68" i="9"/>
  <c r="G59" i="9"/>
  <c r="G55" i="9"/>
  <c r="G51" i="9"/>
  <c r="G47" i="9"/>
  <c r="G43" i="9"/>
  <c r="G39" i="9"/>
  <c r="G35" i="9"/>
  <c r="G31" i="9"/>
  <c r="G27" i="9"/>
  <c r="G21" i="9"/>
  <c r="G19" i="9"/>
  <c r="G17" i="9"/>
  <c r="G15" i="9"/>
  <c r="G13" i="9"/>
  <c r="G12" i="9"/>
  <c r="G11" i="9"/>
  <c r="G9" i="9"/>
  <c r="G7" i="9"/>
  <c r="G5" i="9"/>
  <c r="G4" i="9"/>
  <c r="G3" i="9"/>
  <c r="G474" i="9"/>
  <c r="G469" i="9"/>
  <c r="G463" i="9"/>
  <c r="G458" i="9"/>
  <c r="G453" i="9"/>
  <c r="G447" i="9"/>
  <c r="G442" i="9"/>
  <c r="G437" i="9"/>
  <c r="G431" i="9"/>
  <c r="G426" i="9"/>
  <c r="G421" i="9"/>
  <c r="G415" i="9"/>
  <c r="G410" i="9"/>
  <c r="G405" i="9"/>
  <c r="G399" i="9"/>
  <c r="G394" i="9"/>
  <c r="G389" i="9"/>
  <c r="G383" i="9"/>
  <c r="G378" i="9"/>
  <c r="G369" i="9"/>
  <c r="G364" i="9"/>
  <c r="G359" i="9"/>
  <c r="G353" i="9"/>
  <c r="G348" i="9"/>
  <c r="G343" i="9"/>
  <c r="G337" i="9"/>
  <c r="G332" i="9"/>
  <c r="G327" i="9"/>
  <c r="G321" i="9"/>
  <c r="G316" i="9"/>
  <c r="G311" i="9"/>
  <c r="G305" i="9"/>
  <c r="G300" i="9"/>
  <c r="G293" i="9"/>
  <c r="G288" i="9"/>
  <c r="G283" i="9"/>
  <c r="G277" i="9"/>
  <c r="G272" i="9"/>
  <c r="G267" i="9"/>
  <c r="G261" i="9"/>
  <c r="G256" i="9"/>
  <c r="G251" i="9"/>
  <c r="G245" i="9"/>
  <c r="G241" i="9"/>
  <c r="G237" i="9"/>
  <c r="G233" i="9"/>
  <c r="G229" i="9"/>
  <c r="G223" i="9"/>
  <c r="G219" i="9"/>
  <c r="G215" i="9"/>
  <c r="G211" i="9"/>
  <c r="G207" i="9"/>
  <c r="G203" i="9"/>
  <c r="G197" i="9"/>
  <c r="G193" i="9"/>
  <c r="G189" i="9"/>
  <c r="G185" i="9"/>
  <c r="G181" i="9"/>
  <c r="G177" i="9"/>
  <c r="G173" i="9"/>
  <c r="G169" i="9"/>
  <c r="G163" i="9"/>
  <c r="G159" i="9"/>
  <c r="G155" i="9"/>
  <c r="G151" i="9"/>
  <c r="G147" i="9"/>
  <c r="G143" i="9"/>
  <c r="G139" i="9"/>
  <c r="G473" i="9"/>
  <c r="G462" i="9"/>
  <c r="G451" i="9"/>
  <c r="G441" i="9"/>
  <c r="G430" i="9"/>
  <c r="G419" i="9"/>
  <c r="G409" i="9"/>
  <c r="G398" i="9"/>
  <c r="G387" i="9"/>
  <c r="G377" i="9"/>
  <c r="G373" i="9"/>
  <c r="G363" i="9"/>
  <c r="G352" i="9"/>
  <c r="G341" i="9"/>
  <c r="G331" i="9"/>
  <c r="G320" i="9"/>
  <c r="G309" i="9"/>
  <c r="G299" i="9"/>
  <c r="G295" i="9"/>
  <c r="G291" i="9"/>
  <c r="G280" i="9"/>
  <c r="G269" i="9"/>
  <c r="G259" i="9"/>
  <c r="G248" i="9"/>
  <c r="G239" i="9"/>
  <c r="G231" i="9"/>
  <c r="G221" i="9"/>
  <c r="G213" i="9"/>
  <c r="G205" i="9"/>
  <c r="G195" i="9"/>
  <c r="G187" i="9"/>
  <c r="G179" i="9"/>
  <c r="G171" i="9"/>
  <c r="G161" i="9"/>
  <c r="G153" i="9"/>
  <c r="G145" i="9"/>
  <c r="G137" i="9"/>
  <c r="G131" i="9"/>
  <c r="G126" i="9"/>
  <c r="G121" i="9"/>
  <c r="G115" i="9"/>
  <c r="G110" i="9"/>
  <c r="G105" i="9"/>
  <c r="G99" i="9"/>
  <c r="G94" i="9"/>
  <c r="G89" i="9"/>
  <c r="G83" i="9"/>
  <c r="G78" i="9"/>
  <c r="G73" i="9"/>
  <c r="G67" i="9"/>
  <c r="G62" i="9"/>
  <c r="G58" i="9"/>
  <c r="G53" i="9"/>
  <c r="G48" i="9"/>
  <c r="G42" i="9"/>
  <c r="G37" i="9"/>
  <c r="G32" i="9"/>
  <c r="G26" i="9"/>
  <c r="G20" i="9"/>
  <c r="G16" i="9"/>
  <c r="G6" i="9"/>
  <c r="G471" i="9"/>
  <c r="G457" i="9"/>
  <c r="G445" i="9"/>
  <c r="G429" i="9"/>
  <c r="G414" i="9"/>
  <c r="G402" i="9"/>
  <c r="G386" i="9"/>
  <c r="G367" i="9"/>
  <c r="G351" i="9"/>
  <c r="G336" i="9"/>
  <c r="G324" i="9"/>
  <c r="G308" i="9"/>
  <c r="G292" i="9"/>
  <c r="G276" i="9"/>
  <c r="G264" i="9"/>
  <c r="G249" i="9"/>
  <c r="G236" i="9"/>
  <c r="G227" i="9"/>
  <c r="G225" i="9"/>
  <c r="G214" i="9"/>
  <c r="G202" i="9"/>
  <c r="G200" i="9"/>
  <c r="G191" i="9"/>
  <c r="G180" i="9"/>
  <c r="G168" i="9"/>
  <c r="G166" i="9"/>
  <c r="G157" i="9"/>
  <c r="G146" i="9"/>
  <c r="G135" i="9"/>
  <c r="G129" i="9"/>
  <c r="G122" i="9"/>
  <c r="G114" i="9"/>
  <c r="G107" i="9"/>
  <c r="G101" i="9"/>
  <c r="G93" i="9"/>
  <c r="G86" i="9"/>
  <c r="G79" i="9"/>
  <c r="G71" i="9"/>
  <c r="G66" i="9"/>
  <c r="G57" i="9"/>
  <c r="G50" i="9"/>
  <c r="G44" i="9"/>
  <c r="G36" i="9"/>
  <c r="G29" i="9"/>
  <c r="G10" i="9"/>
  <c r="G477" i="9"/>
  <c r="G461" i="9"/>
  <c r="G446" i="9"/>
  <c r="G434" i="9"/>
  <c r="G418" i="9"/>
  <c r="G403" i="9"/>
  <c r="G391" i="9"/>
  <c r="G375" i="9"/>
  <c r="G368" i="9"/>
  <c r="G356" i="9"/>
  <c r="G340" i="9"/>
  <c r="G325" i="9"/>
  <c r="G313" i="9"/>
  <c r="G297" i="9"/>
  <c r="G281" i="9"/>
  <c r="G265" i="9"/>
  <c r="G253" i="9"/>
  <c r="G240" i="9"/>
  <c r="G228" i="9"/>
  <c r="G226" i="9"/>
  <c r="G217" i="9"/>
  <c r="G206" i="9"/>
  <c r="G192" i="9"/>
  <c r="G183" i="9"/>
  <c r="G172" i="9"/>
  <c r="G158" i="9"/>
  <c r="G149" i="9"/>
  <c r="G138" i="9"/>
  <c r="G130" i="9"/>
  <c r="G123" i="9"/>
  <c r="G117" i="9"/>
  <c r="G109" i="9"/>
  <c r="G102" i="9"/>
  <c r="G95" i="9"/>
  <c r="G87" i="9"/>
  <c r="G81" i="9"/>
  <c r="G74" i="9"/>
  <c r="G63" i="9"/>
  <c r="G60" i="9"/>
  <c r="G52" i="9"/>
  <c r="G45" i="9"/>
  <c r="G38" i="9"/>
  <c r="G30" i="9"/>
  <c r="G24" i="9"/>
  <c r="G22" i="9"/>
  <c r="G466" i="9"/>
  <c r="G435" i="9"/>
  <c r="G407" i="9"/>
  <c r="G381" i="9"/>
  <c r="G361" i="9"/>
  <c r="G335" i="9"/>
  <c r="G304" i="9"/>
  <c r="G275" i="9"/>
  <c r="G244" i="9"/>
  <c r="G210" i="9"/>
  <c r="G184" i="9"/>
  <c r="G154" i="9"/>
  <c r="G134" i="9"/>
  <c r="G119" i="9"/>
  <c r="G106" i="9"/>
  <c r="G91" i="9"/>
  <c r="G77" i="9"/>
  <c r="G65" i="9"/>
  <c r="G56" i="9"/>
  <c r="G41" i="9"/>
  <c r="G28" i="9"/>
  <c r="G23" i="9"/>
  <c r="G14" i="9"/>
  <c r="G455" i="9"/>
  <c r="G425" i="9"/>
  <c r="G357" i="9"/>
  <c r="G329" i="9"/>
  <c r="G303" i="9"/>
  <c r="G271" i="9"/>
  <c r="G243" i="9"/>
  <c r="G209" i="9"/>
  <c r="G176" i="9"/>
  <c r="G133" i="9"/>
  <c r="G103" i="9"/>
  <c r="G75" i="9"/>
  <c r="G64" i="9"/>
  <c r="G40" i="9"/>
  <c r="G25" i="9"/>
  <c r="G397" i="9"/>
  <c r="G199" i="9"/>
  <c r="G150" i="9"/>
  <c r="G118" i="9"/>
  <c r="G90" i="9"/>
  <c r="G54" i="9"/>
  <c r="G450" i="9"/>
  <c r="G393" i="9"/>
  <c r="G372" i="9"/>
  <c r="G315" i="9"/>
  <c r="G255" i="9"/>
  <c r="G175" i="9"/>
  <c r="G165" i="9"/>
  <c r="G127" i="9"/>
  <c r="G98" i="9"/>
  <c r="G70" i="9"/>
  <c r="G49" i="9"/>
  <c r="G2" i="9"/>
  <c r="G439" i="9"/>
  <c r="G382" i="9"/>
  <c r="G347" i="9"/>
  <c r="G287" i="9"/>
  <c r="G235" i="9"/>
  <c r="G222" i="9"/>
  <c r="G167" i="9"/>
  <c r="G162" i="9"/>
  <c r="G125" i="9"/>
  <c r="G97" i="9"/>
  <c r="G69" i="9"/>
  <c r="G46" i="9"/>
  <c r="G423" i="9"/>
  <c r="G345" i="9"/>
  <c r="G285" i="9"/>
  <c r="G232" i="9"/>
  <c r="G218" i="9"/>
  <c r="G196" i="9"/>
  <c r="G142" i="9"/>
  <c r="G113" i="9"/>
  <c r="G85" i="9"/>
  <c r="G61" i="9"/>
  <c r="G34" i="9"/>
  <c r="G8" i="9"/>
  <c r="G467" i="9"/>
  <c r="G413" i="9"/>
  <c r="G319" i="9"/>
  <c r="G260" i="9"/>
  <c r="G201" i="9"/>
  <c r="G188" i="9"/>
  <c r="G141" i="9"/>
  <c r="G111" i="9"/>
  <c r="G82" i="9"/>
  <c r="G33" i="9"/>
  <c r="G18" i="9"/>
  <c r="I2" i="5"/>
  <c r="G4" i="11"/>
  <c r="G9" i="11"/>
  <c r="G14" i="11"/>
  <c r="G5" i="11"/>
  <c r="G10" i="11"/>
  <c r="G16" i="11"/>
  <c r="G6" i="11"/>
  <c r="G12" i="11"/>
  <c r="G15" i="11"/>
  <c r="G11" i="11"/>
  <c r="G7" i="11"/>
  <c r="G3" i="11"/>
  <c r="G8" i="11"/>
  <c r="G13" i="11"/>
  <c r="O3" i="2" l="1"/>
  <c r="B3" i="4" s="1"/>
  <c r="AB6" i="2"/>
  <c r="P4" i="4"/>
  <c r="U4" i="4"/>
  <c r="U6" i="4"/>
  <c r="P6" i="4"/>
  <c r="O3" i="6"/>
  <c r="B2" i="4" s="1"/>
  <c r="AB6" i="6"/>
  <c r="V6" i="4"/>
  <c r="R6" i="4"/>
  <c r="R4" i="4"/>
  <c r="V4" i="4"/>
  <c r="R5" i="4"/>
  <c r="V5" i="4"/>
  <c r="O3" i="9"/>
  <c r="B6" i="4" s="1"/>
  <c r="AB6" i="9"/>
  <c r="AE6" i="9"/>
  <c r="U5" i="4"/>
  <c r="P5" i="4"/>
  <c r="O3" i="1"/>
  <c r="B4" i="4" s="1"/>
  <c r="AE6" i="1"/>
  <c r="AB6" i="1"/>
  <c r="AE6" i="7"/>
  <c r="O3" i="7"/>
  <c r="B5" i="4" s="1"/>
  <c r="AB6" i="7"/>
</calcChain>
</file>

<file path=xl/sharedStrings.xml><?xml version="1.0" encoding="utf-8"?>
<sst xmlns="http://schemas.openxmlformats.org/spreadsheetml/2006/main" count="2839" uniqueCount="113">
  <si>
    <t>t</t>
  </si>
  <si>
    <t>x_tail</t>
  </si>
  <si>
    <t>x_peak</t>
  </si>
  <si>
    <t>y_peak</t>
  </si>
  <si>
    <t>x_mean</t>
  </si>
  <si>
    <t>x_nose</t>
  </si>
  <si>
    <t>x_nose_ISC</t>
  </si>
  <si>
    <t>volume</t>
  </si>
  <si>
    <t>UmeanV</t>
  </si>
  <si>
    <t>delta_min</t>
  </si>
  <si>
    <t>delta_mean</t>
  </si>
  <si>
    <t>delta_max</t>
  </si>
  <si>
    <t>delta_min_smooth</t>
  </si>
  <si>
    <t>delta_max_smooth</t>
  </si>
  <si>
    <t>Ca</t>
  </si>
  <si>
    <t>Uflow_m_s</t>
  </si>
  <si>
    <t>U_meanVT</t>
  </si>
  <si>
    <t>U_meanVT_m_s</t>
  </si>
  <si>
    <t>delta_minVT</t>
  </si>
  <si>
    <t>delta_meanVT</t>
  </si>
  <si>
    <t>delta_maxVT</t>
  </si>
  <si>
    <t>maxlevel</t>
  </si>
  <si>
    <t>Ldomain</t>
  </si>
  <si>
    <t>dx</t>
  </si>
  <si>
    <t>N_per_delta</t>
  </si>
  <si>
    <t>Exp Khondaparast</t>
  </si>
  <si>
    <t>Exp Ferrari</t>
  </si>
  <si>
    <t>delta*</t>
  </si>
  <si>
    <t>Umean m/s</t>
  </si>
  <si>
    <t>error</t>
  </si>
  <si>
    <t>-</t>
  </si>
  <si>
    <t>Aver_iter_min</t>
  </si>
  <si>
    <t>Aver_iter_max</t>
  </si>
  <si>
    <t>SLOPE</t>
  </si>
  <si>
    <t>INTERCEPT</t>
  </si>
  <si>
    <t>t=2.5</t>
  </si>
  <si>
    <t>t=7.79</t>
  </si>
  <si>
    <t>told</t>
  </si>
  <si>
    <t>x_meanold</t>
  </si>
  <si>
    <t>UmeanVold</t>
  </si>
  <si>
    <t>t=8.34</t>
  </si>
  <si>
    <t>?</t>
  </si>
  <si>
    <t>Umean_m_s</t>
  </si>
  <si>
    <t>t=10</t>
  </si>
  <si>
    <t>Uflow m/s</t>
  </si>
  <si>
    <t>intercept</t>
  </si>
  <si>
    <t>slope</t>
  </si>
  <si>
    <t>cases</t>
  </si>
  <si>
    <t>U_meanVT_std</t>
  </si>
  <si>
    <t>delta_min_std</t>
  </si>
  <si>
    <t>deltaVT</t>
  </si>
  <si>
    <t>deltaVT_std</t>
  </si>
  <si>
    <t>delta_max_std</t>
  </si>
  <si>
    <t>Ca_Kh</t>
  </si>
  <si>
    <t>delta*_Kh</t>
  </si>
  <si>
    <t>Umean_m_s_Kh</t>
  </si>
  <si>
    <t>errDelta_Kh</t>
  </si>
  <si>
    <t>errDeltaMin_Kh</t>
  </si>
  <si>
    <t>errorU_Kh</t>
  </si>
  <si>
    <t>delta*_F</t>
  </si>
  <si>
    <t>Umean_m_s_F</t>
  </si>
  <si>
    <t>errorDelta_F</t>
  </si>
  <si>
    <t>errorU_F</t>
  </si>
  <si>
    <t>U_meanVT m/s</t>
  </si>
  <si>
    <t>delta_Khod</t>
  </si>
  <si>
    <t>Umean_dim_Khod</t>
  </si>
  <si>
    <t>errDelta_Khod</t>
  </si>
  <si>
    <t>errDeltaMin_Khod</t>
  </si>
  <si>
    <t>errorU_Khod</t>
  </si>
  <si>
    <t>delta_Fer</t>
  </si>
  <si>
    <t>Umean_Fer</t>
  </si>
  <si>
    <t>errorDelta_Fer</t>
  </si>
  <si>
    <t>errorU_Fer</t>
  </si>
  <si>
    <t>﻿0.0717585486610456</t>
  </si>
  <si>
    <t>time</t>
  </si>
  <si>
    <t>t=7</t>
  </si>
  <si>
    <t>Yellow</t>
  </si>
  <si>
    <t xml:space="preserve">Orange </t>
  </si>
  <si>
    <t>paraview</t>
  </si>
  <si>
    <t>White</t>
  </si>
  <si>
    <t>qsub</t>
  </si>
  <si>
    <t>timesteps[0]</t>
  </si>
  <si>
    <t>xy0[0]</t>
  </si>
  <si>
    <t>xy0[1]</t>
  </si>
  <si>
    <t>xyN[0]</t>
  </si>
  <si>
    <t>xyN[1]</t>
  </si>
  <si>
    <t>inf</t>
  </si>
  <si>
    <t>lambda2</t>
  </si>
  <si>
    <t>case</t>
  </si>
  <si>
    <t>AW5</t>
  </si>
  <si>
    <t>tail</t>
  </si>
  <si>
    <t>notes</t>
  </si>
  <si>
    <t>AW4</t>
  </si>
  <si>
    <t>AW3</t>
  </si>
  <si>
    <t>2 pits</t>
  </si>
  <si>
    <t>2pits</t>
  </si>
  <si>
    <t>tail, 3pits</t>
  </si>
  <si>
    <t>AW2</t>
  </si>
  <si>
    <t>red is tail</t>
  </si>
  <si>
    <t>U</t>
  </si>
  <si>
    <t>AW1</t>
  </si>
  <si>
    <t>1pits</t>
  </si>
  <si>
    <t>AW6</t>
  </si>
  <si>
    <t>lambda4</t>
  </si>
  <si>
    <t>lambda5</t>
  </si>
  <si>
    <t>lambda1</t>
  </si>
  <si>
    <t>lambda3</t>
  </si>
  <si>
    <t>delta</t>
  </si>
  <si>
    <t>std_min</t>
  </si>
  <si>
    <t>std_mean</t>
  </si>
  <si>
    <t>std_Umean</t>
  </si>
  <si>
    <t>t=13.59</t>
  </si>
  <si>
    <t>t=4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</si>
</sst>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charset val="204"/>
      <scheme val="minor"/>
    </font>
    <font>
      <sz val="11"/>
      <color theme="1"/>
      <name val="Calibri"/>
      <charset val="134"/>
      <scheme val="minor"/>
    </font>
    <font>
      <sz val="12"/>
      <color theme="1"/>
      <name val="Helvetica"/>
      <charset val="134"/>
    </font>
    <font>
      <u/>
      <sz val="12"/>
      <color theme="1"/>
      <name val="Calibri"/>
      <charset val="204"/>
      <scheme val="minor"/>
    </font>
    <font>
      <sz val="11"/>
      <color rgb="FF000000"/>
      <name val="Courier New"/>
      <charset val="204"/>
    </font>
    <font>
      <sz val="12"/>
      <color theme="1"/>
      <name val="Arial"/>
      <charset val="134"/>
    </font>
    <font>
      <sz val="12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 applyFill="1" applyAlignment="1">
      <alignment vertical="center"/>
    </xf>
    <xf numFmtId="0" fontId="0" fillId="2" borderId="0" xfId="0" applyFont="1" applyFill="1" applyAlignment="1"/>
    <xf numFmtId="0" fontId="0" fillId="3" borderId="0" xfId="0" applyFill="1"/>
    <xf numFmtId="0" fontId="0" fillId="0" borderId="0" xfId="0" applyFill="1"/>
    <xf numFmtId="0" fontId="2" fillId="0" borderId="0" xfId="0" applyFont="1" applyFill="1"/>
    <xf numFmtId="0" fontId="2" fillId="0" borderId="0" xfId="0" applyFont="1"/>
    <xf numFmtId="0" fontId="2" fillId="4" borderId="0" xfId="0" applyFont="1" applyFill="1"/>
    <xf numFmtId="0" fontId="0" fillId="4" borderId="0" xfId="0" applyFill="1"/>
    <xf numFmtId="0" fontId="0" fillId="0" borderId="0" xfId="0" applyAlignment="1">
      <alignment horizontal="center"/>
    </xf>
    <xf numFmtId="0" fontId="3" fillId="0" borderId="0" xfId="0" applyFont="1"/>
    <xf numFmtId="0" fontId="0" fillId="5" borderId="0" xfId="0" applyFill="1"/>
    <xf numFmtId="0" fontId="4" fillId="0" borderId="0" xfId="0" applyFont="1" applyFill="1" applyAlignment="1">
      <alignment horizontal="left" vertical="center"/>
    </xf>
    <xf numFmtId="0" fontId="0" fillId="6" borderId="0" xfId="0" applyFill="1"/>
    <xf numFmtId="0" fontId="0" fillId="0" borderId="0" xfId="0" applyNumberFormat="1"/>
    <xf numFmtId="0" fontId="0" fillId="7" borderId="0" xfId="0" applyFill="1"/>
    <xf numFmtId="0" fontId="0" fillId="0" borderId="0" xfId="0" applyFill="1" applyAlignment="1">
      <alignment horizontal="center"/>
    </xf>
    <xf numFmtId="0" fontId="0" fillId="2" borderId="0" xfId="0" applyFill="1"/>
    <xf numFmtId="0" fontId="2" fillId="3" borderId="0" xfId="0" applyFont="1" applyFill="1"/>
    <xf numFmtId="0" fontId="5" fillId="4" borderId="0" xfId="0" applyFont="1" applyFill="1"/>
    <xf numFmtId="0" fontId="3" fillId="0" borderId="0" xfId="0" applyFont="1" applyFill="1"/>
    <xf numFmtId="0" fontId="0" fillId="3" borderId="0" xfId="0" applyFill="1" applyAlignment="1"/>
    <xf numFmtId="0" fontId="0" fillId="0" borderId="0" xfId="0" applyAlignment="1"/>
    <xf numFmtId="0" fontId="0" fillId="0" borderId="0" xfId="0" applyAlignment="1">
      <alignment vertical="center"/>
    </xf>
    <xf numFmtId="11" fontId="0" fillId="0" borderId="0" xfId="0" applyNumberFormat="1" applyAlignment="1">
      <alignment vertical="center"/>
    </xf>
    <xf numFmtId="11" fontId="0" fillId="0" borderId="0" xfId="0" applyNumberFormat="1"/>
    <xf numFmtId="0" fontId="0" fillId="0" borderId="0" xfId="0" applyFill="1" applyAlignment="1">
      <alignment vertical="center"/>
    </xf>
    <xf numFmtId="0" fontId="0" fillId="0" borderId="0" xfId="0" applyAlignment="1">
      <alignment horizontal="center"/>
    </xf>
    <xf numFmtId="0" fontId="0" fillId="7" borderId="0" xfId="0" applyFill="1" applyAlignment="1">
      <alignment vertical="center"/>
    </xf>
    <xf numFmtId="0" fontId="6" fillId="0" borderId="0" xfId="0" applyFont="1"/>
    <xf numFmtId="0" fontId="7" fillId="0" borderId="0" xfId="0" applyFont="1"/>
    <xf numFmtId="0" fontId="7" fillId="0" borderId="0" xfId="0" applyFont="1" applyFill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delta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'18'!$L$1</c:f>
              <c:strCache>
                <c:ptCount val="1"/>
                <c:pt idx="0">
                  <c:v>delta_max</c:v>
                </c:pt>
              </c:strCache>
            </c:strRef>
          </c:tx>
          <c:marker>
            <c:symbol val="none"/>
          </c:marker>
          <c:xVal>
            <c:numRef>
              <c:f>'18'!$A$2:$A$2000</c:f>
              <c:numCache>
                <c:formatCode>General</c:formatCode>
                <c:ptCount val="1999"/>
                <c:pt idx="0">
                  <c:v>1.66876E-2</c:v>
                </c:pt>
                <c:pt idx="1">
                  <c:v>3.41775E-2</c:v>
                </c:pt>
                <c:pt idx="2">
                  <c:v>3.6817900000000001E-2</c:v>
                </c:pt>
                <c:pt idx="3">
                  <c:v>4.3001499999999998E-2</c:v>
                </c:pt>
                <c:pt idx="4">
                  <c:v>4.9185100000000002E-2</c:v>
                </c:pt>
                <c:pt idx="5">
                  <c:v>5.1667299999999999E-2</c:v>
                </c:pt>
                <c:pt idx="6">
                  <c:v>5.53687E-2</c:v>
                </c:pt>
                <c:pt idx="7">
                  <c:v>6.1552299999999997E-2</c:v>
                </c:pt>
                <c:pt idx="8">
                  <c:v>6.7735900000000002E-2</c:v>
                </c:pt>
                <c:pt idx="9">
                  <c:v>6.9157200000000002E-2</c:v>
                </c:pt>
                <c:pt idx="10">
                  <c:v>7.3919499999999999E-2</c:v>
                </c:pt>
                <c:pt idx="11">
                  <c:v>8.0103099999999997E-2</c:v>
                </c:pt>
                <c:pt idx="12">
                  <c:v>8.6286699999999994E-2</c:v>
                </c:pt>
                <c:pt idx="13">
                  <c:v>8.6647000000000002E-2</c:v>
                </c:pt>
                <c:pt idx="14">
                  <c:v>9.2470300000000005E-2</c:v>
                </c:pt>
                <c:pt idx="15">
                  <c:v>9.8653900000000003E-2</c:v>
                </c:pt>
                <c:pt idx="16">
                  <c:v>0.10413699999999999</c:v>
                </c:pt>
                <c:pt idx="17">
                  <c:v>0.104837</c:v>
                </c:pt>
                <c:pt idx="18">
                  <c:v>0.11102099999999999</c:v>
                </c:pt>
                <c:pt idx="19">
                  <c:v>0.117205</c:v>
                </c:pt>
                <c:pt idx="20">
                  <c:v>0.121627</c:v>
                </c:pt>
                <c:pt idx="21">
                  <c:v>0.123388</c:v>
                </c:pt>
                <c:pt idx="22">
                  <c:v>0.12957199999999999</c:v>
                </c:pt>
                <c:pt idx="23">
                  <c:v>0.13575499999999999</c:v>
                </c:pt>
                <c:pt idx="24">
                  <c:v>0.13911699999999999</c:v>
                </c:pt>
                <c:pt idx="25">
                  <c:v>0.156606</c:v>
                </c:pt>
                <c:pt idx="26">
                  <c:v>0.174096</c:v>
                </c:pt>
                <c:pt idx="27">
                  <c:v>0.19158600000000001</c:v>
                </c:pt>
                <c:pt idx="28">
                  <c:v>0.20907600000000001</c:v>
                </c:pt>
                <c:pt idx="29">
                  <c:v>0.22656599999999999</c:v>
                </c:pt>
                <c:pt idx="30">
                  <c:v>0.244056</c:v>
                </c:pt>
                <c:pt idx="31">
                  <c:v>0.26154500000000003</c:v>
                </c:pt>
                <c:pt idx="32">
                  <c:v>0.27903499999999998</c:v>
                </c:pt>
                <c:pt idx="33">
                  <c:v>0.29652499999999998</c:v>
                </c:pt>
                <c:pt idx="34">
                  <c:v>0.31401499999999999</c:v>
                </c:pt>
                <c:pt idx="35">
                  <c:v>0.33150499999999999</c:v>
                </c:pt>
                <c:pt idx="36">
                  <c:v>0.348995</c:v>
                </c:pt>
                <c:pt idx="37">
                  <c:v>0.36648500000000001</c:v>
                </c:pt>
                <c:pt idx="38">
                  <c:v>0.38397399999999998</c:v>
                </c:pt>
                <c:pt idx="39">
                  <c:v>0.40146399999999999</c:v>
                </c:pt>
                <c:pt idx="40">
                  <c:v>0.41895399999999999</c:v>
                </c:pt>
                <c:pt idx="41">
                  <c:v>0.436444</c:v>
                </c:pt>
                <c:pt idx="42">
                  <c:v>0.453934</c:v>
                </c:pt>
                <c:pt idx="43">
                  <c:v>0.47142400000000001</c:v>
                </c:pt>
                <c:pt idx="44">
                  <c:v>0.48891400000000002</c:v>
                </c:pt>
                <c:pt idx="45">
                  <c:v>0.50640300000000005</c:v>
                </c:pt>
                <c:pt idx="46">
                  <c:v>0.52389300000000005</c:v>
                </c:pt>
                <c:pt idx="47">
                  <c:v>0.54138299999999995</c:v>
                </c:pt>
                <c:pt idx="48">
                  <c:v>0.55887299999999995</c:v>
                </c:pt>
                <c:pt idx="49">
                  <c:v>0.57636299999999996</c:v>
                </c:pt>
                <c:pt idx="50">
                  <c:v>0.59385299999999996</c:v>
                </c:pt>
                <c:pt idx="51">
                  <c:v>0.61134200000000005</c:v>
                </c:pt>
                <c:pt idx="52">
                  <c:v>0.62883199999999995</c:v>
                </c:pt>
                <c:pt idx="53">
                  <c:v>0.64632199999999995</c:v>
                </c:pt>
                <c:pt idx="54">
                  <c:v>0.66381199999999996</c:v>
                </c:pt>
                <c:pt idx="55">
                  <c:v>0.68130199999999996</c:v>
                </c:pt>
                <c:pt idx="56">
                  <c:v>0.69879199999999997</c:v>
                </c:pt>
                <c:pt idx="57">
                  <c:v>0.71628199999999997</c:v>
                </c:pt>
                <c:pt idx="58">
                  <c:v>0.73377099999999995</c:v>
                </c:pt>
                <c:pt idx="59">
                  <c:v>0.75126099999999996</c:v>
                </c:pt>
                <c:pt idx="60">
                  <c:v>0.76875099999999996</c:v>
                </c:pt>
                <c:pt idx="61">
                  <c:v>0.78624099999999997</c:v>
                </c:pt>
                <c:pt idx="62">
                  <c:v>0.80373099999999997</c:v>
                </c:pt>
                <c:pt idx="63">
                  <c:v>0.82122099999999998</c:v>
                </c:pt>
                <c:pt idx="64">
                  <c:v>0.83870999999999996</c:v>
                </c:pt>
                <c:pt idx="65">
                  <c:v>0.85619999999999996</c:v>
                </c:pt>
                <c:pt idx="66">
                  <c:v>0.87368999999999997</c:v>
                </c:pt>
                <c:pt idx="67">
                  <c:v>0.89117999999999997</c:v>
                </c:pt>
                <c:pt idx="68">
                  <c:v>0.90866999999999998</c:v>
                </c:pt>
                <c:pt idx="69">
                  <c:v>0.92615999999999998</c:v>
                </c:pt>
                <c:pt idx="70">
                  <c:v>0.94364999999999999</c:v>
                </c:pt>
                <c:pt idx="71">
                  <c:v>0.96026500000000004</c:v>
                </c:pt>
                <c:pt idx="72">
                  <c:v>0.96113899999999997</c:v>
                </c:pt>
                <c:pt idx="73">
                  <c:v>1.0039899999999999</c:v>
                </c:pt>
                <c:pt idx="74">
                  <c:v>1.0477099999999999</c:v>
                </c:pt>
                <c:pt idx="75">
                  <c:v>1.09144</c:v>
                </c:pt>
                <c:pt idx="76">
                  <c:v>1.1351599999999999</c:v>
                </c:pt>
                <c:pt idx="77">
                  <c:v>1.17889</c:v>
                </c:pt>
                <c:pt idx="78">
                  <c:v>1.22261</c:v>
                </c:pt>
                <c:pt idx="79">
                  <c:v>1.26634</c:v>
                </c:pt>
                <c:pt idx="80">
                  <c:v>1.31006</c:v>
                </c:pt>
                <c:pt idx="81">
                  <c:v>1.35379</c:v>
                </c:pt>
                <c:pt idx="82">
                  <c:v>1.39751</c:v>
                </c:pt>
                <c:pt idx="83">
                  <c:v>1.4412400000000001</c:v>
                </c:pt>
                <c:pt idx="84">
                  <c:v>1.4849600000000001</c:v>
                </c:pt>
                <c:pt idx="85">
                  <c:v>1.52868</c:v>
                </c:pt>
                <c:pt idx="86">
                  <c:v>1.5724100000000001</c:v>
                </c:pt>
                <c:pt idx="87">
                  <c:v>1.6161300000000001</c:v>
                </c:pt>
                <c:pt idx="88">
                  <c:v>1.6598599999999999</c:v>
                </c:pt>
                <c:pt idx="89">
                  <c:v>1.7035800000000001</c:v>
                </c:pt>
                <c:pt idx="90">
                  <c:v>1.7910299999999999</c:v>
                </c:pt>
                <c:pt idx="91">
                  <c:v>1.8347599999999999</c:v>
                </c:pt>
                <c:pt idx="92">
                  <c:v>1.87761</c:v>
                </c:pt>
                <c:pt idx="93">
                  <c:v>1.9204600000000001</c:v>
                </c:pt>
                <c:pt idx="94">
                  <c:v>1.9633100000000001</c:v>
                </c:pt>
                <c:pt idx="95">
                  <c:v>2.0061599999999999</c:v>
                </c:pt>
                <c:pt idx="96">
                  <c:v>2.0498799999999999</c:v>
                </c:pt>
                <c:pt idx="97">
                  <c:v>2.09361</c:v>
                </c:pt>
                <c:pt idx="98">
                  <c:v>2.13733</c:v>
                </c:pt>
                <c:pt idx="99">
                  <c:v>2.18106</c:v>
                </c:pt>
                <c:pt idx="100">
                  <c:v>2.22478</c:v>
                </c:pt>
                <c:pt idx="101">
                  <c:v>2.26851</c:v>
                </c:pt>
                <c:pt idx="102">
                  <c:v>2.31223</c:v>
                </c:pt>
                <c:pt idx="103">
                  <c:v>2.35595</c:v>
                </c:pt>
                <c:pt idx="104">
                  <c:v>2.39968</c:v>
                </c:pt>
                <c:pt idx="105">
                  <c:v>2.4434</c:v>
                </c:pt>
                <c:pt idx="106">
                  <c:v>2.4871300000000001</c:v>
                </c:pt>
                <c:pt idx="107">
                  <c:v>2.53085</c:v>
                </c:pt>
                <c:pt idx="108">
                  <c:v>2.5745800000000001</c:v>
                </c:pt>
                <c:pt idx="109">
                  <c:v>2.6183000000000001</c:v>
                </c:pt>
                <c:pt idx="110">
                  <c:v>2.6620300000000001</c:v>
                </c:pt>
                <c:pt idx="111">
                  <c:v>2.7057500000000001</c:v>
                </c:pt>
                <c:pt idx="112">
                  <c:v>2.7494800000000001</c:v>
                </c:pt>
                <c:pt idx="113">
                  <c:v>2.7932000000000001</c:v>
                </c:pt>
                <c:pt idx="114">
                  <c:v>2.8369300000000002</c:v>
                </c:pt>
                <c:pt idx="115">
                  <c:v>2.8806500000000002</c:v>
                </c:pt>
                <c:pt idx="116">
                  <c:v>2.9243700000000001</c:v>
                </c:pt>
                <c:pt idx="117">
                  <c:v>2.9672200000000002</c:v>
                </c:pt>
                <c:pt idx="118">
                  <c:v>3.0109499999999998</c:v>
                </c:pt>
                <c:pt idx="119">
                  <c:v>3.0546700000000002</c:v>
                </c:pt>
                <c:pt idx="120">
                  <c:v>3.0983999999999998</c:v>
                </c:pt>
                <c:pt idx="121">
                  <c:v>3.1421199999999998</c:v>
                </c:pt>
                <c:pt idx="122">
                  <c:v>3.1858499999999998</c:v>
                </c:pt>
                <c:pt idx="123">
                  <c:v>3.2295699999999998</c:v>
                </c:pt>
                <c:pt idx="124">
                  <c:v>3.2732999999999999</c:v>
                </c:pt>
                <c:pt idx="125">
                  <c:v>3.3170199999999999</c:v>
                </c:pt>
                <c:pt idx="126">
                  <c:v>3.3607499999999999</c:v>
                </c:pt>
                <c:pt idx="127">
                  <c:v>3.4044699999999999</c:v>
                </c:pt>
                <c:pt idx="128">
                  <c:v>3.4481999999999999</c:v>
                </c:pt>
                <c:pt idx="129">
                  <c:v>3.4919199999999999</c:v>
                </c:pt>
                <c:pt idx="130">
                  <c:v>3.5356399999999999</c:v>
                </c:pt>
                <c:pt idx="131">
                  <c:v>3.5793699999999999</c:v>
                </c:pt>
                <c:pt idx="132">
                  <c:v>3.6230899999999999</c:v>
                </c:pt>
                <c:pt idx="133">
                  <c:v>3.66682</c:v>
                </c:pt>
                <c:pt idx="134">
                  <c:v>3.7105399999999999</c:v>
                </c:pt>
                <c:pt idx="135">
                  <c:v>3.75427</c:v>
                </c:pt>
                <c:pt idx="136">
                  <c:v>3.79799</c:v>
                </c:pt>
                <c:pt idx="137">
                  <c:v>3.84172</c:v>
                </c:pt>
                <c:pt idx="138">
                  <c:v>3.9417200000000001</c:v>
                </c:pt>
                <c:pt idx="139">
                  <c:v>4.0417199999999998</c:v>
                </c:pt>
                <c:pt idx="140">
                  <c:v>4.1417199999999994</c:v>
                </c:pt>
                <c:pt idx="141">
                  <c:v>4.241719999999999</c:v>
                </c:pt>
                <c:pt idx="142">
                  <c:v>4.3417199999999987</c:v>
                </c:pt>
                <c:pt idx="143">
                  <c:v>4.4417199999999983</c:v>
                </c:pt>
                <c:pt idx="144">
                  <c:v>4.541719999999998</c:v>
                </c:pt>
                <c:pt idx="145">
                  <c:v>4.6417199999999976</c:v>
                </c:pt>
                <c:pt idx="146">
                  <c:v>4.7417199999999973</c:v>
                </c:pt>
                <c:pt idx="147">
                  <c:v>4.8417199999999969</c:v>
                </c:pt>
                <c:pt idx="148">
                  <c:v>4.9417199999999966</c:v>
                </c:pt>
                <c:pt idx="149">
                  <c:v>5.0417199999999962</c:v>
                </c:pt>
                <c:pt idx="150">
                  <c:v>5.1417199999999958</c:v>
                </c:pt>
                <c:pt idx="151">
                  <c:v>5.2417199999999955</c:v>
                </c:pt>
                <c:pt idx="152">
                  <c:v>5.3417199999999951</c:v>
                </c:pt>
                <c:pt idx="153">
                  <c:v>5.4417199999999948</c:v>
                </c:pt>
                <c:pt idx="154">
                  <c:v>5.5417199999999944</c:v>
                </c:pt>
                <c:pt idx="155">
                  <c:v>5.6417199999999941</c:v>
                </c:pt>
                <c:pt idx="156">
                  <c:v>5.7417199999999937</c:v>
                </c:pt>
                <c:pt idx="157">
                  <c:v>5.8417199999999934</c:v>
                </c:pt>
                <c:pt idx="158">
                  <c:v>5.941719999999993</c:v>
                </c:pt>
                <c:pt idx="159">
                  <c:v>6.0417199999999927</c:v>
                </c:pt>
                <c:pt idx="160">
                  <c:v>6.1417199999999923</c:v>
                </c:pt>
                <c:pt idx="161">
                  <c:v>6.2417199999999919</c:v>
                </c:pt>
                <c:pt idx="162">
                  <c:v>6.3417199999999916</c:v>
                </c:pt>
                <c:pt idx="163">
                  <c:v>6.4417199999999912</c:v>
                </c:pt>
                <c:pt idx="164">
                  <c:v>6.5417199999999909</c:v>
                </c:pt>
                <c:pt idx="165">
                  <c:v>6.6417199999999905</c:v>
                </c:pt>
                <c:pt idx="166">
                  <c:v>6.7417199999999902</c:v>
                </c:pt>
                <c:pt idx="167">
                  <c:v>6.8417199999999898</c:v>
                </c:pt>
                <c:pt idx="168">
                  <c:v>6.9417199999999895</c:v>
                </c:pt>
                <c:pt idx="169">
                  <c:v>7.0417199999999891</c:v>
                </c:pt>
                <c:pt idx="170">
                  <c:v>7.1417199999999887</c:v>
                </c:pt>
                <c:pt idx="171">
                  <c:v>7.2417199999999884</c:v>
                </c:pt>
                <c:pt idx="172">
                  <c:v>7.341719999999988</c:v>
                </c:pt>
                <c:pt idx="173">
                  <c:v>7.4417199999999877</c:v>
                </c:pt>
                <c:pt idx="174">
                  <c:v>7.5417199999999873</c:v>
                </c:pt>
                <c:pt idx="175">
                  <c:v>7.641719999999987</c:v>
                </c:pt>
                <c:pt idx="176">
                  <c:v>7.7417199999999866</c:v>
                </c:pt>
                <c:pt idx="177">
                  <c:v>7.8417199999999863</c:v>
                </c:pt>
                <c:pt idx="178">
                  <c:v>7.9417199999999859</c:v>
                </c:pt>
                <c:pt idx="179">
                  <c:v>8.0417199999999855</c:v>
                </c:pt>
                <c:pt idx="180">
                  <c:v>8.1417199999999852</c:v>
                </c:pt>
                <c:pt idx="181">
                  <c:v>8.2417199999999848</c:v>
                </c:pt>
                <c:pt idx="182">
                  <c:v>8.3417199999999845</c:v>
                </c:pt>
                <c:pt idx="183">
                  <c:v>8.4417199999999841</c:v>
                </c:pt>
                <c:pt idx="184">
                  <c:v>8.5417199999999838</c:v>
                </c:pt>
                <c:pt idx="185">
                  <c:v>8.6417199999999834</c:v>
                </c:pt>
                <c:pt idx="186">
                  <c:v>8.7417199999999831</c:v>
                </c:pt>
                <c:pt idx="187">
                  <c:v>8.8417199999999827</c:v>
                </c:pt>
                <c:pt idx="188">
                  <c:v>8.9417199999999823</c:v>
                </c:pt>
                <c:pt idx="189">
                  <c:v>9.041719999999982</c:v>
                </c:pt>
                <c:pt idx="190">
                  <c:v>9.1417199999999816</c:v>
                </c:pt>
                <c:pt idx="191">
                  <c:v>9.2417199999999813</c:v>
                </c:pt>
                <c:pt idx="192">
                  <c:v>9.3417199999999809</c:v>
                </c:pt>
                <c:pt idx="193">
                  <c:v>9.4417199999999806</c:v>
                </c:pt>
                <c:pt idx="194">
                  <c:v>9.5417199999999802</c:v>
                </c:pt>
                <c:pt idx="195">
                  <c:v>9.6417199999999799</c:v>
                </c:pt>
                <c:pt idx="196">
                  <c:v>9.7417199999999795</c:v>
                </c:pt>
                <c:pt idx="197">
                  <c:v>9.8417199999999792</c:v>
                </c:pt>
                <c:pt idx="198">
                  <c:v>9.9417199999999788</c:v>
                </c:pt>
                <c:pt idx="199">
                  <c:v>10.041719999999978</c:v>
                </c:pt>
                <c:pt idx="200">
                  <c:v>10.141719999999978</c:v>
                </c:pt>
                <c:pt idx="201">
                  <c:v>10.241719999999978</c:v>
                </c:pt>
                <c:pt idx="202">
                  <c:v>10.341719999999977</c:v>
                </c:pt>
                <c:pt idx="203">
                  <c:v>10.441719999999977</c:v>
                </c:pt>
                <c:pt idx="204">
                  <c:v>10.541719999999977</c:v>
                </c:pt>
                <c:pt idx="205">
                  <c:v>10.641719999999976</c:v>
                </c:pt>
                <c:pt idx="206">
                  <c:v>10.741719999999976</c:v>
                </c:pt>
                <c:pt idx="207">
                  <c:v>10.841719999999976</c:v>
                </c:pt>
                <c:pt idx="208">
                  <c:v>10.941719999999975</c:v>
                </c:pt>
                <c:pt idx="209">
                  <c:v>11.041719999999975</c:v>
                </c:pt>
                <c:pt idx="210">
                  <c:v>11.141719999999975</c:v>
                </c:pt>
                <c:pt idx="211">
                  <c:v>11.241719999999974</c:v>
                </c:pt>
                <c:pt idx="212">
                  <c:v>11.341719999999974</c:v>
                </c:pt>
                <c:pt idx="213">
                  <c:v>11.441719999999973</c:v>
                </c:pt>
                <c:pt idx="214">
                  <c:v>11.541719999999973</c:v>
                </c:pt>
                <c:pt idx="215">
                  <c:v>11.641719999999973</c:v>
                </c:pt>
                <c:pt idx="216">
                  <c:v>11.741719999999972</c:v>
                </c:pt>
                <c:pt idx="217">
                  <c:v>11.841719999999972</c:v>
                </c:pt>
                <c:pt idx="218">
                  <c:v>11.941719999999972</c:v>
                </c:pt>
                <c:pt idx="219">
                  <c:v>12.041719999999971</c:v>
                </c:pt>
                <c:pt idx="220">
                  <c:v>12.141719999999971</c:v>
                </c:pt>
                <c:pt idx="221">
                  <c:v>12.241719999999971</c:v>
                </c:pt>
                <c:pt idx="222">
                  <c:v>12.34171999999997</c:v>
                </c:pt>
                <c:pt idx="223">
                  <c:v>12.44171999999997</c:v>
                </c:pt>
                <c:pt idx="224">
                  <c:v>12.54171999999997</c:v>
                </c:pt>
              </c:numCache>
            </c:numRef>
          </c:xVal>
          <c:yVal>
            <c:numRef>
              <c:f>'18'!$L$2:$L$2000</c:f>
              <c:numCache>
                <c:formatCode>General</c:formatCode>
                <c:ptCount val="1999"/>
                <c:pt idx="0">
                  <c:v>5.0421798656699997E-2</c:v>
                </c:pt>
                <c:pt idx="1">
                  <c:v>5.0892910856199999E-2</c:v>
                </c:pt>
                <c:pt idx="2">
                  <c:v>5.0808043156200002E-2</c:v>
                </c:pt>
                <c:pt idx="3">
                  <c:v>5.0881407615399998E-2</c:v>
                </c:pt>
                <c:pt idx="4">
                  <c:v>5.0836988601100003E-2</c:v>
                </c:pt>
                <c:pt idx="5">
                  <c:v>5.1182317728999997E-2</c:v>
                </c:pt>
                <c:pt idx="6">
                  <c:v>5.12306439429E-2</c:v>
                </c:pt>
                <c:pt idx="7">
                  <c:v>5.1144373799100001E-2</c:v>
                </c:pt>
                <c:pt idx="8">
                  <c:v>5.1008031189999997E-2</c:v>
                </c:pt>
                <c:pt idx="9">
                  <c:v>5.1299121381900001E-2</c:v>
                </c:pt>
                <c:pt idx="10">
                  <c:v>5.1376611806199998E-2</c:v>
                </c:pt>
                <c:pt idx="11">
                  <c:v>5.1328110806900001E-2</c:v>
                </c:pt>
                <c:pt idx="12">
                  <c:v>5.1306869668900003E-2</c:v>
                </c:pt>
                <c:pt idx="13">
                  <c:v>5.1597391997600002E-2</c:v>
                </c:pt>
                <c:pt idx="14">
                  <c:v>5.1676257931099999E-2</c:v>
                </c:pt>
                <c:pt idx="15">
                  <c:v>5.1680398792899998E-2</c:v>
                </c:pt>
                <c:pt idx="16">
                  <c:v>5.1530832440500003E-2</c:v>
                </c:pt>
                <c:pt idx="17">
                  <c:v>5.1565749366099999E-2</c:v>
                </c:pt>
                <c:pt idx="18">
                  <c:v>5.1605336587900001E-2</c:v>
                </c:pt>
                <c:pt idx="19">
                  <c:v>5.1482517258699997E-2</c:v>
                </c:pt>
                <c:pt idx="20">
                  <c:v>5.2342689390499998E-2</c:v>
                </c:pt>
                <c:pt idx="21">
                  <c:v>5.23420044874E-2</c:v>
                </c:pt>
                <c:pt idx="22">
                  <c:v>5.2395132586200002E-2</c:v>
                </c:pt>
                <c:pt idx="23">
                  <c:v>5.2361511854299998E-2</c:v>
                </c:pt>
                <c:pt idx="24">
                  <c:v>5.3295658858700003E-2</c:v>
                </c:pt>
                <c:pt idx="25">
                  <c:v>5.4207584350100001E-2</c:v>
                </c:pt>
                <c:pt idx="26">
                  <c:v>5.5103915294299997E-2</c:v>
                </c:pt>
                <c:pt idx="27">
                  <c:v>5.6372709349899998E-2</c:v>
                </c:pt>
                <c:pt idx="28">
                  <c:v>5.7261608382500002E-2</c:v>
                </c:pt>
                <c:pt idx="29">
                  <c:v>5.74264130022E-2</c:v>
                </c:pt>
                <c:pt idx="30">
                  <c:v>5.7000155156400001E-2</c:v>
                </c:pt>
                <c:pt idx="31">
                  <c:v>5.6817560412199999E-2</c:v>
                </c:pt>
                <c:pt idx="32">
                  <c:v>5.6796470329099999E-2</c:v>
                </c:pt>
                <c:pt idx="33">
                  <c:v>5.7329663229800001E-2</c:v>
                </c:pt>
                <c:pt idx="34">
                  <c:v>5.7578176515200002E-2</c:v>
                </c:pt>
                <c:pt idx="35">
                  <c:v>5.80426450718E-2</c:v>
                </c:pt>
                <c:pt idx="36">
                  <c:v>5.8134792010399998E-2</c:v>
                </c:pt>
                <c:pt idx="37">
                  <c:v>5.8211715387700001E-2</c:v>
                </c:pt>
                <c:pt idx="38">
                  <c:v>5.8423989004399997E-2</c:v>
                </c:pt>
                <c:pt idx="39">
                  <c:v>5.8315285177500002E-2</c:v>
                </c:pt>
                <c:pt idx="40">
                  <c:v>5.8247099777299999E-2</c:v>
                </c:pt>
                <c:pt idx="41">
                  <c:v>5.8202283799700001E-2</c:v>
                </c:pt>
                <c:pt idx="42">
                  <c:v>5.7880217628199997E-2</c:v>
                </c:pt>
                <c:pt idx="43">
                  <c:v>5.7547552789399999E-2</c:v>
                </c:pt>
                <c:pt idx="44">
                  <c:v>5.7025474472000001E-2</c:v>
                </c:pt>
                <c:pt idx="45">
                  <c:v>5.6258683650000002E-2</c:v>
                </c:pt>
                <c:pt idx="46">
                  <c:v>5.5246787382999998E-2</c:v>
                </c:pt>
                <c:pt idx="47">
                  <c:v>5.4609294128699998E-2</c:v>
                </c:pt>
                <c:pt idx="48">
                  <c:v>5.4030618718299998E-2</c:v>
                </c:pt>
                <c:pt idx="49">
                  <c:v>5.3325443873500002E-2</c:v>
                </c:pt>
                <c:pt idx="50">
                  <c:v>5.2751521622800002E-2</c:v>
                </c:pt>
                <c:pt idx="51">
                  <c:v>5.2360765282600003E-2</c:v>
                </c:pt>
                <c:pt idx="52">
                  <c:v>5.2087362673400001E-2</c:v>
                </c:pt>
                <c:pt idx="53">
                  <c:v>5.1781777081700002E-2</c:v>
                </c:pt>
                <c:pt idx="54">
                  <c:v>5.1237877583699999E-2</c:v>
                </c:pt>
                <c:pt idx="55">
                  <c:v>5.0969467311699997E-2</c:v>
                </c:pt>
                <c:pt idx="56">
                  <c:v>5.0229239972600002E-2</c:v>
                </c:pt>
                <c:pt idx="57">
                  <c:v>4.9704559874900002E-2</c:v>
                </c:pt>
                <c:pt idx="58">
                  <c:v>4.9347104930800002E-2</c:v>
                </c:pt>
                <c:pt idx="59">
                  <c:v>4.8735786104999998E-2</c:v>
                </c:pt>
                <c:pt idx="60">
                  <c:v>4.8122885955900002E-2</c:v>
                </c:pt>
                <c:pt idx="61">
                  <c:v>4.7220472080300002E-2</c:v>
                </c:pt>
                <c:pt idx="62">
                  <c:v>4.6484699721300003E-2</c:v>
                </c:pt>
                <c:pt idx="63">
                  <c:v>4.5633447497600003E-2</c:v>
                </c:pt>
                <c:pt idx="64">
                  <c:v>4.4744813263799997E-2</c:v>
                </c:pt>
                <c:pt idx="65">
                  <c:v>4.4098197830100001E-2</c:v>
                </c:pt>
                <c:pt idx="66">
                  <c:v>4.4102805164600002E-2</c:v>
                </c:pt>
                <c:pt idx="67">
                  <c:v>4.2438089777599997E-2</c:v>
                </c:pt>
                <c:pt idx="68">
                  <c:v>4.1719973397699998E-2</c:v>
                </c:pt>
                <c:pt idx="69">
                  <c:v>4.1214224229099997E-2</c:v>
                </c:pt>
                <c:pt idx="70">
                  <c:v>4.0564004397899998E-2</c:v>
                </c:pt>
                <c:pt idx="71">
                  <c:v>4.0110855474399999E-2</c:v>
                </c:pt>
                <c:pt idx="72">
                  <c:v>4.0046001417299998E-2</c:v>
                </c:pt>
                <c:pt idx="73">
                  <c:v>3.84305723931E-2</c:v>
                </c:pt>
                <c:pt idx="74">
                  <c:v>3.67825364344E-2</c:v>
                </c:pt>
                <c:pt idx="75">
                  <c:v>3.4641246374799997E-2</c:v>
                </c:pt>
                <c:pt idx="76">
                  <c:v>3.2976608969400002E-2</c:v>
                </c:pt>
                <c:pt idx="77">
                  <c:v>3.1661403116500002E-2</c:v>
                </c:pt>
                <c:pt idx="78">
                  <c:v>2.9692319225E-2</c:v>
                </c:pt>
                <c:pt idx="79">
                  <c:v>2.80367335511E-2</c:v>
                </c:pt>
                <c:pt idx="80">
                  <c:v>2.6979794512799998E-2</c:v>
                </c:pt>
                <c:pt idx="81">
                  <c:v>2.5596943296699998E-2</c:v>
                </c:pt>
                <c:pt idx="82">
                  <c:v>2.42994889606E-2</c:v>
                </c:pt>
                <c:pt idx="83">
                  <c:v>2.3056689525899999E-2</c:v>
                </c:pt>
                <c:pt idx="84">
                  <c:v>2.2106791142699998E-2</c:v>
                </c:pt>
                <c:pt idx="85">
                  <c:v>2.1187403527199999E-2</c:v>
                </c:pt>
                <c:pt idx="86">
                  <c:v>2.0108304929800001E-2</c:v>
                </c:pt>
                <c:pt idx="87">
                  <c:v>1.9186129612399998E-2</c:v>
                </c:pt>
                <c:pt idx="88">
                  <c:v>1.8370375175500001E-2</c:v>
                </c:pt>
                <c:pt idx="89">
                  <c:v>1.8033548121300001E-2</c:v>
                </c:pt>
                <c:pt idx="90">
                  <c:v>1.7060643448400001E-2</c:v>
                </c:pt>
                <c:pt idx="91">
                  <c:v>1.6578827257600001E-2</c:v>
                </c:pt>
                <c:pt idx="92">
                  <c:v>1.6288412413200001E-2</c:v>
                </c:pt>
                <c:pt idx="93">
                  <c:v>1.5693961751200001E-2</c:v>
                </c:pt>
                <c:pt idx="94">
                  <c:v>1.5516472327800001E-2</c:v>
                </c:pt>
                <c:pt idx="95">
                  <c:v>1.5420404885999999E-2</c:v>
                </c:pt>
                <c:pt idx="96">
                  <c:v>1.5069620823899999E-2</c:v>
                </c:pt>
                <c:pt idx="97">
                  <c:v>1.51938815975E-2</c:v>
                </c:pt>
                <c:pt idx="98">
                  <c:v>1.50884926472E-2</c:v>
                </c:pt>
                <c:pt idx="99">
                  <c:v>1.5027690618499999E-2</c:v>
                </c:pt>
                <c:pt idx="100">
                  <c:v>1.4875645759499999E-2</c:v>
                </c:pt>
                <c:pt idx="101">
                  <c:v>1.49101744E-2</c:v>
                </c:pt>
                <c:pt idx="102">
                  <c:v>1.50087473572E-2</c:v>
                </c:pt>
                <c:pt idx="103">
                  <c:v>1.49802951643E-2</c:v>
                </c:pt>
                <c:pt idx="104">
                  <c:v>1.49279871332E-2</c:v>
                </c:pt>
                <c:pt idx="105">
                  <c:v>1.5161176549499999E-2</c:v>
                </c:pt>
                <c:pt idx="106">
                  <c:v>1.50617056622E-2</c:v>
                </c:pt>
                <c:pt idx="107">
                  <c:v>1.5031507426899999E-2</c:v>
                </c:pt>
                <c:pt idx="108">
                  <c:v>1.52256090915E-2</c:v>
                </c:pt>
                <c:pt idx="109">
                  <c:v>1.5041271950100001E-2</c:v>
                </c:pt>
                <c:pt idx="110">
                  <c:v>1.5282754328400001E-2</c:v>
                </c:pt>
                <c:pt idx="111">
                  <c:v>1.51164839268E-2</c:v>
                </c:pt>
                <c:pt idx="112">
                  <c:v>1.5111798203299999E-2</c:v>
                </c:pt>
                <c:pt idx="113">
                  <c:v>1.51735569193E-2</c:v>
                </c:pt>
                <c:pt idx="114">
                  <c:v>1.5200673449900001E-2</c:v>
                </c:pt>
                <c:pt idx="115">
                  <c:v>1.51879701436E-2</c:v>
                </c:pt>
                <c:pt idx="116">
                  <c:v>1.5142074145399999E-2</c:v>
                </c:pt>
                <c:pt idx="117">
                  <c:v>1.4987111163299999E-2</c:v>
                </c:pt>
                <c:pt idx="118">
                  <c:v>1.4985989006000001E-2</c:v>
                </c:pt>
                <c:pt idx="119">
                  <c:v>1.52569239123E-2</c:v>
                </c:pt>
                <c:pt idx="120">
                  <c:v>1.50289900614E-2</c:v>
                </c:pt>
                <c:pt idx="121">
                  <c:v>1.5067171229E-2</c:v>
                </c:pt>
                <c:pt idx="122">
                  <c:v>1.5040987615099999E-2</c:v>
                </c:pt>
                <c:pt idx="123">
                  <c:v>1.5145565117399999E-2</c:v>
                </c:pt>
                <c:pt idx="124">
                  <c:v>1.49307264655E-2</c:v>
                </c:pt>
                <c:pt idx="125">
                  <c:v>1.4960895068299999E-2</c:v>
                </c:pt>
                <c:pt idx="126">
                  <c:v>1.5067567216099999E-2</c:v>
                </c:pt>
                <c:pt idx="127">
                  <c:v>1.49850169902E-2</c:v>
                </c:pt>
                <c:pt idx="128">
                  <c:v>1.5011566289600001E-2</c:v>
                </c:pt>
                <c:pt idx="129">
                  <c:v>1.5053441044000001E-2</c:v>
                </c:pt>
                <c:pt idx="130">
                  <c:v>1.49571980728E-2</c:v>
                </c:pt>
                <c:pt idx="131">
                  <c:v>1.50000052689E-2</c:v>
                </c:pt>
                <c:pt idx="132">
                  <c:v>1.49555390226E-2</c:v>
                </c:pt>
                <c:pt idx="133">
                  <c:v>1.48940791628E-2</c:v>
                </c:pt>
                <c:pt idx="134">
                  <c:v>1.5199804539399999E-2</c:v>
                </c:pt>
                <c:pt idx="135">
                  <c:v>1.49767448043E-2</c:v>
                </c:pt>
                <c:pt idx="136">
                  <c:v>1.50197597046E-2</c:v>
                </c:pt>
                <c:pt idx="137">
                  <c:v>1.5176712516700001E-2</c:v>
                </c:pt>
                <c:pt idx="138">
                  <c:v>1.5176712516700001E-2</c:v>
                </c:pt>
                <c:pt idx="139">
                  <c:v>1.5176712516700001E-2</c:v>
                </c:pt>
                <c:pt idx="140">
                  <c:v>1.5176712516700001E-2</c:v>
                </c:pt>
                <c:pt idx="141">
                  <c:v>1.5176712516700001E-2</c:v>
                </c:pt>
                <c:pt idx="142">
                  <c:v>1.5176712516700001E-2</c:v>
                </c:pt>
                <c:pt idx="143">
                  <c:v>1.5176712516700001E-2</c:v>
                </c:pt>
                <c:pt idx="144">
                  <c:v>1.5176712516700001E-2</c:v>
                </c:pt>
                <c:pt idx="145">
                  <c:v>1.5176712516700001E-2</c:v>
                </c:pt>
                <c:pt idx="146">
                  <c:v>1.5176712516700001E-2</c:v>
                </c:pt>
                <c:pt idx="147">
                  <c:v>1.5176712516700001E-2</c:v>
                </c:pt>
                <c:pt idx="148">
                  <c:v>1.5176712516700001E-2</c:v>
                </c:pt>
                <c:pt idx="149">
                  <c:v>1.5176712516700001E-2</c:v>
                </c:pt>
                <c:pt idx="150">
                  <c:v>1.5176712516700001E-2</c:v>
                </c:pt>
                <c:pt idx="151">
                  <c:v>1.5176712516700001E-2</c:v>
                </c:pt>
                <c:pt idx="152">
                  <c:v>1.5176712516700001E-2</c:v>
                </c:pt>
                <c:pt idx="153">
                  <c:v>1.5176712516700001E-2</c:v>
                </c:pt>
                <c:pt idx="154">
                  <c:v>1.5176712516700001E-2</c:v>
                </c:pt>
                <c:pt idx="155">
                  <c:v>1.5176712516700001E-2</c:v>
                </c:pt>
                <c:pt idx="156">
                  <c:v>1.5176712516700001E-2</c:v>
                </c:pt>
                <c:pt idx="157">
                  <c:v>1.5176712516700001E-2</c:v>
                </c:pt>
                <c:pt idx="158">
                  <c:v>1.5176712516700001E-2</c:v>
                </c:pt>
                <c:pt idx="159">
                  <c:v>1.5176712516700001E-2</c:v>
                </c:pt>
                <c:pt idx="160">
                  <c:v>1.5176712516700001E-2</c:v>
                </c:pt>
                <c:pt idx="161">
                  <c:v>1.5176712516700001E-2</c:v>
                </c:pt>
                <c:pt idx="162">
                  <c:v>1.5176712516700001E-2</c:v>
                </c:pt>
                <c:pt idx="163">
                  <c:v>1.5176712516700001E-2</c:v>
                </c:pt>
                <c:pt idx="164">
                  <c:v>1.5176712516700001E-2</c:v>
                </c:pt>
                <c:pt idx="165">
                  <c:v>1.5176712516700001E-2</c:v>
                </c:pt>
                <c:pt idx="166">
                  <c:v>1.5176712516700001E-2</c:v>
                </c:pt>
                <c:pt idx="167">
                  <c:v>1.5176712516700001E-2</c:v>
                </c:pt>
                <c:pt idx="168">
                  <c:v>1.5176712516700001E-2</c:v>
                </c:pt>
                <c:pt idx="169">
                  <c:v>1.5176712516700001E-2</c:v>
                </c:pt>
                <c:pt idx="170">
                  <c:v>1.5176712516700001E-2</c:v>
                </c:pt>
                <c:pt idx="171">
                  <c:v>1.5176712516700001E-2</c:v>
                </c:pt>
                <c:pt idx="172">
                  <c:v>1.5176712516700001E-2</c:v>
                </c:pt>
                <c:pt idx="173">
                  <c:v>1.5176712516700001E-2</c:v>
                </c:pt>
                <c:pt idx="174">
                  <c:v>1.5176712516700001E-2</c:v>
                </c:pt>
                <c:pt idx="175">
                  <c:v>1.5176712516700001E-2</c:v>
                </c:pt>
                <c:pt idx="176">
                  <c:v>1.5176712516700001E-2</c:v>
                </c:pt>
                <c:pt idx="177">
                  <c:v>1.5176712516700001E-2</c:v>
                </c:pt>
                <c:pt idx="178">
                  <c:v>1.5176712516700001E-2</c:v>
                </c:pt>
                <c:pt idx="179">
                  <c:v>1.5176712516700001E-2</c:v>
                </c:pt>
                <c:pt idx="180">
                  <c:v>1.5176712516700001E-2</c:v>
                </c:pt>
                <c:pt idx="181">
                  <c:v>1.5176712516700001E-2</c:v>
                </c:pt>
                <c:pt idx="182">
                  <c:v>1.5176712516700001E-2</c:v>
                </c:pt>
                <c:pt idx="183">
                  <c:v>1.5176712516700001E-2</c:v>
                </c:pt>
                <c:pt idx="184">
                  <c:v>1.5176712516700001E-2</c:v>
                </c:pt>
                <c:pt idx="185">
                  <c:v>1.5176712516700001E-2</c:v>
                </c:pt>
                <c:pt idx="186">
                  <c:v>1.5176712516700001E-2</c:v>
                </c:pt>
                <c:pt idx="187">
                  <c:v>1.5176712516700001E-2</c:v>
                </c:pt>
                <c:pt idx="188">
                  <c:v>1.5176712516700001E-2</c:v>
                </c:pt>
                <c:pt idx="189">
                  <c:v>1.5176712516700001E-2</c:v>
                </c:pt>
                <c:pt idx="190">
                  <c:v>1.5176712516700001E-2</c:v>
                </c:pt>
                <c:pt idx="191">
                  <c:v>1.5176712516700001E-2</c:v>
                </c:pt>
                <c:pt idx="192">
                  <c:v>1.5176712516700001E-2</c:v>
                </c:pt>
                <c:pt idx="193">
                  <c:v>1.5176712516700001E-2</c:v>
                </c:pt>
                <c:pt idx="194">
                  <c:v>1.5176712516700001E-2</c:v>
                </c:pt>
                <c:pt idx="195">
                  <c:v>1.5176712516700001E-2</c:v>
                </c:pt>
                <c:pt idx="196">
                  <c:v>1.5176712516700001E-2</c:v>
                </c:pt>
                <c:pt idx="197">
                  <c:v>1.5176712516700001E-2</c:v>
                </c:pt>
                <c:pt idx="198">
                  <c:v>1.5176712516700001E-2</c:v>
                </c:pt>
                <c:pt idx="199">
                  <c:v>1.5176712516700001E-2</c:v>
                </c:pt>
                <c:pt idx="200">
                  <c:v>1.5176712516700001E-2</c:v>
                </c:pt>
                <c:pt idx="201">
                  <c:v>1.5176712516700001E-2</c:v>
                </c:pt>
                <c:pt idx="202">
                  <c:v>1.5176712516700001E-2</c:v>
                </c:pt>
                <c:pt idx="203">
                  <c:v>1.5176712516700001E-2</c:v>
                </c:pt>
                <c:pt idx="204">
                  <c:v>1.5176712516700001E-2</c:v>
                </c:pt>
                <c:pt idx="205">
                  <c:v>1.5176712516700001E-2</c:v>
                </c:pt>
                <c:pt idx="206">
                  <c:v>1.5176712516700001E-2</c:v>
                </c:pt>
                <c:pt idx="207">
                  <c:v>1.5176712516700001E-2</c:v>
                </c:pt>
                <c:pt idx="208">
                  <c:v>1.5176712516700001E-2</c:v>
                </c:pt>
                <c:pt idx="209">
                  <c:v>1.5176712516700001E-2</c:v>
                </c:pt>
                <c:pt idx="210">
                  <c:v>1.5176712516700001E-2</c:v>
                </c:pt>
                <c:pt idx="211">
                  <c:v>1.5176712516700001E-2</c:v>
                </c:pt>
                <c:pt idx="212">
                  <c:v>1.5176712516700001E-2</c:v>
                </c:pt>
                <c:pt idx="213">
                  <c:v>1.5176712516700001E-2</c:v>
                </c:pt>
                <c:pt idx="214">
                  <c:v>1.5176712516700001E-2</c:v>
                </c:pt>
                <c:pt idx="215">
                  <c:v>1.5176712516700001E-2</c:v>
                </c:pt>
                <c:pt idx="216">
                  <c:v>1.5176712516700001E-2</c:v>
                </c:pt>
                <c:pt idx="217">
                  <c:v>1.5176712516700001E-2</c:v>
                </c:pt>
                <c:pt idx="218">
                  <c:v>1.5176712516700001E-2</c:v>
                </c:pt>
                <c:pt idx="219">
                  <c:v>1.5176712516700001E-2</c:v>
                </c:pt>
                <c:pt idx="220">
                  <c:v>1.5176712516700001E-2</c:v>
                </c:pt>
                <c:pt idx="221">
                  <c:v>1.5176712516700001E-2</c:v>
                </c:pt>
                <c:pt idx="222">
                  <c:v>1.5176712516700001E-2</c:v>
                </c:pt>
                <c:pt idx="223">
                  <c:v>1.5176712516700001E-2</c:v>
                </c:pt>
                <c:pt idx="224">
                  <c:v>1.5176712516700001E-2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0E4-8540-B901-E02F99812BDD}"/>
            </c:ext>
          </c:extLst>
        </c:ser>
        <c:ser>
          <c:idx val="1"/>
          <c:order val="1"/>
          <c:tx>
            <c:strRef>
              <c:f>'18'!$J$1</c:f>
              <c:strCache>
                <c:ptCount val="1"/>
                <c:pt idx="0">
                  <c:v>delta_min</c:v>
                </c:pt>
              </c:strCache>
            </c:strRef>
          </c:tx>
          <c:marker>
            <c:symbol val="none"/>
          </c:marker>
          <c:xVal>
            <c:numRef>
              <c:f>'18'!$A$2:$A$2000</c:f>
              <c:numCache>
                <c:formatCode>General</c:formatCode>
                <c:ptCount val="1999"/>
                <c:pt idx="0">
                  <c:v>1.66876E-2</c:v>
                </c:pt>
                <c:pt idx="1">
                  <c:v>3.41775E-2</c:v>
                </c:pt>
                <c:pt idx="2">
                  <c:v>3.6817900000000001E-2</c:v>
                </c:pt>
                <c:pt idx="3">
                  <c:v>4.3001499999999998E-2</c:v>
                </c:pt>
                <c:pt idx="4">
                  <c:v>4.9185100000000002E-2</c:v>
                </c:pt>
                <c:pt idx="5">
                  <c:v>5.1667299999999999E-2</c:v>
                </c:pt>
                <c:pt idx="6">
                  <c:v>5.53687E-2</c:v>
                </c:pt>
                <c:pt idx="7">
                  <c:v>6.1552299999999997E-2</c:v>
                </c:pt>
                <c:pt idx="8">
                  <c:v>6.7735900000000002E-2</c:v>
                </c:pt>
                <c:pt idx="9">
                  <c:v>6.9157200000000002E-2</c:v>
                </c:pt>
                <c:pt idx="10">
                  <c:v>7.3919499999999999E-2</c:v>
                </c:pt>
                <c:pt idx="11">
                  <c:v>8.0103099999999997E-2</c:v>
                </c:pt>
                <c:pt idx="12">
                  <c:v>8.6286699999999994E-2</c:v>
                </c:pt>
                <c:pt idx="13">
                  <c:v>8.6647000000000002E-2</c:v>
                </c:pt>
                <c:pt idx="14">
                  <c:v>9.2470300000000005E-2</c:v>
                </c:pt>
                <c:pt idx="15">
                  <c:v>9.8653900000000003E-2</c:v>
                </c:pt>
                <c:pt idx="16">
                  <c:v>0.10413699999999999</c:v>
                </c:pt>
                <c:pt idx="17">
                  <c:v>0.104837</c:v>
                </c:pt>
                <c:pt idx="18">
                  <c:v>0.11102099999999999</c:v>
                </c:pt>
                <c:pt idx="19">
                  <c:v>0.117205</c:v>
                </c:pt>
                <c:pt idx="20">
                  <c:v>0.121627</c:v>
                </c:pt>
                <c:pt idx="21">
                  <c:v>0.123388</c:v>
                </c:pt>
                <c:pt idx="22">
                  <c:v>0.12957199999999999</c:v>
                </c:pt>
                <c:pt idx="23">
                  <c:v>0.13575499999999999</c:v>
                </c:pt>
                <c:pt idx="24">
                  <c:v>0.13911699999999999</c:v>
                </c:pt>
                <c:pt idx="25">
                  <c:v>0.156606</c:v>
                </c:pt>
                <c:pt idx="26">
                  <c:v>0.174096</c:v>
                </c:pt>
                <c:pt idx="27">
                  <c:v>0.19158600000000001</c:v>
                </c:pt>
                <c:pt idx="28">
                  <c:v>0.20907600000000001</c:v>
                </c:pt>
                <c:pt idx="29">
                  <c:v>0.22656599999999999</c:v>
                </c:pt>
                <c:pt idx="30">
                  <c:v>0.244056</c:v>
                </c:pt>
                <c:pt idx="31">
                  <c:v>0.26154500000000003</c:v>
                </c:pt>
                <c:pt idx="32">
                  <c:v>0.27903499999999998</c:v>
                </c:pt>
                <c:pt idx="33">
                  <c:v>0.29652499999999998</c:v>
                </c:pt>
                <c:pt idx="34">
                  <c:v>0.31401499999999999</c:v>
                </c:pt>
                <c:pt idx="35">
                  <c:v>0.33150499999999999</c:v>
                </c:pt>
                <c:pt idx="36">
                  <c:v>0.348995</c:v>
                </c:pt>
                <c:pt idx="37">
                  <c:v>0.36648500000000001</c:v>
                </c:pt>
                <c:pt idx="38">
                  <c:v>0.38397399999999998</c:v>
                </c:pt>
                <c:pt idx="39">
                  <c:v>0.40146399999999999</c:v>
                </c:pt>
                <c:pt idx="40">
                  <c:v>0.41895399999999999</c:v>
                </c:pt>
                <c:pt idx="41">
                  <c:v>0.436444</c:v>
                </c:pt>
                <c:pt idx="42">
                  <c:v>0.453934</c:v>
                </c:pt>
                <c:pt idx="43">
                  <c:v>0.47142400000000001</c:v>
                </c:pt>
                <c:pt idx="44">
                  <c:v>0.48891400000000002</c:v>
                </c:pt>
                <c:pt idx="45">
                  <c:v>0.50640300000000005</c:v>
                </c:pt>
                <c:pt idx="46">
                  <c:v>0.52389300000000005</c:v>
                </c:pt>
                <c:pt idx="47">
                  <c:v>0.54138299999999995</c:v>
                </c:pt>
                <c:pt idx="48">
                  <c:v>0.55887299999999995</c:v>
                </c:pt>
                <c:pt idx="49">
                  <c:v>0.57636299999999996</c:v>
                </c:pt>
                <c:pt idx="50">
                  <c:v>0.59385299999999996</c:v>
                </c:pt>
                <c:pt idx="51">
                  <c:v>0.61134200000000005</c:v>
                </c:pt>
                <c:pt idx="52">
                  <c:v>0.62883199999999995</c:v>
                </c:pt>
                <c:pt idx="53">
                  <c:v>0.64632199999999995</c:v>
                </c:pt>
                <c:pt idx="54">
                  <c:v>0.66381199999999996</c:v>
                </c:pt>
                <c:pt idx="55">
                  <c:v>0.68130199999999996</c:v>
                </c:pt>
                <c:pt idx="56">
                  <c:v>0.69879199999999997</c:v>
                </c:pt>
                <c:pt idx="57">
                  <c:v>0.71628199999999997</c:v>
                </c:pt>
                <c:pt idx="58">
                  <c:v>0.73377099999999995</c:v>
                </c:pt>
                <c:pt idx="59">
                  <c:v>0.75126099999999996</c:v>
                </c:pt>
                <c:pt idx="60">
                  <c:v>0.76875099999999996</c:v>
                </c:pt>
                <c:pt idx="61">
                  <c:v>0.78624099999999997</c:v>
                </c:pt>
                <c:pt idx="62">
                  <c:v>0.80373099999999997</c:v>
                </c:pt>
                <c:pt idx="63">
                  <c:v>0.82122099999999998</c:v>
                </c:pt>
                <c:pt idx="64">
                  <c:v>0.83870999999999996</c:v>
                </c:pt>
                <c:pt idx="65">
                  <c:v>0.85619999999999996</c:v>
                </c:pt>
                <c:pt idx="66">
                  <c:v>0.87368999999999997</c:v>
                </c:pt>
                <c:pt idx="67">
                  <c:v>0.89117999999999997</c:v>
                </c:pt>
                <c:pt idx="68">
                  <c:v>0.90866999999999998</c:v>
                </c:pt>
                <c:pt idx="69">
                  <c:v>0.92615999999999998</c:v>
                </c:pt>
                <c:pt idx="70">
                  <c:v>0.94364999999999999</c:v>
                </c:pt>
                <c:pt idx="71">
                  <c:v>0.96026500000000004</c:v>
                </c:pt>
                <c:pt idx="72">
                  <c:v>0.96113899999999997</c:v>
                </c:pt>
                <c:pt idx="73">
                  <c:v>1.0039899999999999</c:v>
                </c:pt>
                <c:pt idx="74">
                  <c:v>1.0477099999999999</c:v>
                </c:pt>
                <c:pt idx="75">
                  <c:v>1.09144</c:v>
                </c:pt>
                <c:pt idx="76">
                  <c:v>1.1351599999999999</c:v>
                </c:pt>
                <c:pt idx="77">
                  <c:v>1.17889</c:v>
                </c:pt>
                <c:pt idx="78">
                  <c:v>1.22261</c:v>
                </c:pt>
                <c:pt idx="79">
                  <c:v>1.26634</c:v>
                </c:pt>
                <c:pt idx="80">
                  <c:v>1.31006</c:v>
                </c:pt>
                <c:pt idx="81">
                  <c:v>1.35379</c:v>
                </c:pt>
                <c:pt idx="82">
                  <c:v>1.39751</c:v>
                </c:pt>
                <c:pt idx="83">
                  <c:v>1.4412400000000001</c:v>
                </c:pt>
                <c:pt idx="84">
                  <c:v>1.4849600000000001</c:v>
                </c:pt>
                <c:pt idx="85">
                  <c:v>1.52868</c:v>
                </c:pt>
                <c:pt idx="86">
                  <c:v>1.5724100000000001</c:v>
                </c:pt>
                <c:pt idx="87">
                  <c:v>1.6161300000000001</c:v>
                </c:pt>
                <c:pt idx="88">
                  <c:v>1.6598599999999999</c:v>
                </c:pt>
                <c:pt idx="89">
                  <c:v>1.7035800000000001</c:v>
                </c:pt>
                <c:pt idx="90">
                  <c:v>1.7910299999999999</c:v>
                </c:pt>
                <c:pt idx="91">
                  <c:v>1.8347599999999999</c:v>
                </c:pt>
                <c:pt idx="92">
                  <c:v>1.87761</c:v>
                </c:pt>
                <c:pt idx="93">
                  <c:v>1.9204600000000001</c:v>
                </c:pt>
                <c:pt idx="94">
                  <c:v>1.9633100000000001</c:v>
                </c:pt>
                <c:pt idx="95">
                  <c:v>2.0061599999999999</c:v>
                </c:pt>
                <c:pt idx="96">
                  <c:v>2.0498799999999999</c:v>
                </c:pt>
                <c:pt idx="97">
                  <c:v>2.09361</c:v>
                </c:pt>
                <c:pt idx="98">
                  <c:v>2.13733</c:v>
                </c:pt>
                <c:pt idx="99">
                  <c:v>2.18106</c:v>
                </c:pt>
                <c:pt idx="100">
                  <c:v>2.22478</c:v>
                </c:pt>
                <c:pt idx="101">
                  <c:v>2.26851</c:v>
                </c:pt>
                <c:pt idx="102">
                  <c:v>2.31223</c:v>
                </c:pt>
                <c:pt idx="103">
                  <c:v>2.35595</c:v>
                </c:pt>
                <c:pt idx="104">
                  <c:v>2.39968</c:v>
                </c:pt>
                <c:pt idx="105">
                  <c:v>2.4434</c:v>
                </c:pt>
                <c:pt idx="106">
                  <c:v>2.4871300000000001</c:v>
                </c:pt>
                <c:pt idx="107">
                  <c:v>2.53085</c:v>
                </c:pt>
                <c:pt idx="108">
                  <c:v>2.5745800000000001</c:v>
                </c:pt>
                <c:pt idx="109">
                  <c:v>2.6183000000000001</c:v>
                </c:pt>
                <c:pt idx="110">
                  <c:v>2.6620300000000001</c:v>
                </c:pt>
                <c:pt idx="111">
                  <c:v>2.7057500000000001</c:v>
                </c:pt>
                <c:pt idx="112">
                  <c:v>2.7494800000000001</c:v>
                </c:pt>
                <c:pt idx="113">
                  <c:v>2.7932000000000001</c:v>
                </c:pt>
                <c:pt idx="114">
                  <c:v>2.8369300000000002</c:v>
                </c:pt>
                <c:pt idx="115">
                  <c:v>2.8806500000000002</c:v>
                </c:pt>
                <c:pt idx="116">
                  <c:v>2.9243700000000001</c:v>
                </c:pt>
                <c:pt idx="117">
                  <c:v>2.9672200000000002</c:v>
                </c:pt>
                <c:pt idx="118">
                  <c:v>3.0109499999999998</c:v>
                </c:pt>
                <c:pt idx="119">
                  <c:v>3.0546700000000002</c:v>
                </c:pt>
                <c:pt idx="120">
                  <c:v>3.0983999999999998</c:v>
                </c:pt>
                <c:pt idx="121">
                  <c:v>3.1421199999999998</c:v>
                </c:pt>
                <c:pt idx="122">
                  <c:v>3.1858499999999998</c:v>
                </c:pt>
                <c:pt idx="123">
                  <c:v>3.2295699999999998</c:v>
                </c:pt>
                <c:pt idx="124">
                  <c:v>3.2732999999999999</c:v>
                </c:pt>
                <c:pt idx="125">
                  <c:v>3.3170199999999999</c:v>
                </c:pt>
                <c:pt idx="126">
                  <c:v>3.3607499999999999</c:v>
                </c:pt>
                <c:pt idx="127">
                  <c:v>3.4044699999999999</c:v>
                </c:pt>
                <c:pt idx="128">
                  <c:v>3.4481999999999999</c:v>
                </c:pt>
                <c:pt idx="129">
                  <c:v>3.4919199999999999</c:v>
                </c:pt>
                <c:pt idx="130">
                  <c:v>3.5356399999999999</c:v>
                </c:pt>
                <c:pt idx="131">
                  <c:v>3.5793699999999999</c:v>
                </c:pt>
                <c:pt idx="132">
                  <c:v>3.6230899999999999</c:v>
                </c:pt>
                <c:pt idx="133">
                  <c:v>3.66682</c:v>
                </c:pt>
                <c:pt idx="134">
                  <c:v>3.7105399999999999</c:v>
                </c:pt>
                <c:pt idx="135">
                  <c:v>3.75427</c:v>
                </c:pt>
                <c:pt idx="136">
                  <c:v>3.79799</c:v>
                </c:pt>
                <c:pt idx="137">
                  <c:v>3.84172</c:v>
                </c:pt>
                <c:pt idx="138">
                  <c:v>3.9417200000000001</c:v>
                </c:pt>
                <c:pt idx="139">
                  <c:v>4.0417199999999998</c:v>
                </c:pt>
                <c:pt idx="140">
                  <c:v>4.1417199999999994</c:v>
                </c:pt>
                <c:pt idx="141">
                  <c:v>4.241719999999999</c:v>
                </c:pt>
                <c:pt idx="142">
                  <c:v>4.3417199999999987</c:v>
                </c:pt>
                <c:pt idx="143">
                  <c:v>4.4417199999999983</c:v>
                </c:pt>
                <c:pt idx="144">
                  <c:v>4.541719999999998</c:v>
                </c:pt>
                <c:pt idx="145">
                  <c:v>4.6417199999999976</c:v>
                </c:pt>
                <c:pt idx="146">
                  <c:v>4.7417199999999973</c:v>
                </c:pt>
                <c:pt idx="147">
                  <c:v>4.8417199999999969</c:v>
                </c:pt>
                <c:pt idx="148">
                  <c:v>4.9417199999999966</c:v>
                </c:pt>
                <c:pt idx="149">
                  <c:v>5.0417199999999962</c:v>
                </c:pt>
                <c:pt idx="150">
                  <c:v>5.1417199999999958</c:v>
                </c:pt>
                <c:pt idx="151">
                  <c:v>5.2417199999999955</c:v>
                </c:pt>
                <c:pt idx="152">
                  <c:v>5.3417199999999951</c:v>
                </c:pt>
                <c:pt idx="153">
                  <c:v>5.4417199999999948</c:v>
                </c:pt>
                <c:pt idx="154">
                  <c:v>5.5417199999999944</c:v>
                </c:pt>
                <c:pt idx="155">
                  <c:v>5.6417199999999941</c:v>
                </c:pt>
                <c:pt idx="156">
                  <c:v>5.7417199999999937</c:v>
                </c:pt>
                <c:pt idx="157">
                  <c:v>5.8417199999999934</c:v>
                </c:pt>
                <c:pt idx="158">
                  <c:v>5.941719999999993</c:v>
                </c:pt>
                <c:pt idx="159">
                  <c:v>6.0417199999999927</c:v>
                </c:pt>
                <c:pt idx="160">
                  <c:v>6.1417199999999923</c:v>
                </c:pt>
                <c:pt idx="161">
                  <c:v>6.2417199999999919</c:v>
                </c:pt>
                <c:pt idx="162">
                  <c:v>6.3417199999999916</c:v>
                </c:pt>
                <c:pt idx="163">
                  <c:v>6.4417199999999912</c:v>
                </c:pt>
                <c:pt idx="164">
                  <c:v>6.5417199999999909</c:v>
                </c:pt>
                <c:pt idx="165">
                  <c:v>6.6417199999999905</c:v>
                </c:pt>
                <c:pt idx="166">
                  <c:v>6.7417199999999902</c:v>
                </c:pt>
                <c:pt idx="167">
                  <c:v>6.8417199999999898</c:v>
                </c:pt>
                <c:pt idx="168">
                  <c:v>6.9417199999999895</c:v>
                </c:pt>
                <c:pt idx="169">
                  <c:v>7.0417199999999891</c:v>
                </c:pt>
                <c:pt idx="170">
                  <c:v>7.1417199999999887</c:v>
                </c:pt>
                <c:pt idx="171">
                  <c:v>7.2417199999999884</c:v>
                </c:pt>
                <c:pt idx="172">
                  <c:v>7.341719999999988</c:v>
                </c:pt>
                <c:pt idx="173">
                  <c:v>7.4417199999999877</c:v>
                </c:pt>
                <c:pt idx="174">
                  <c:v>7.5417199999999873</c:v>
                </c:pt>
                <c:pt idx="175">
                  <c:v>7.641719999999987</c:v>
                </c:pt>
                <c:pt idx="176">
                  <c:v>7.7417199999999866</c:v>
                </c:pt>
                <c:pt idx="177">
                  <c:v>7.8417199999999863</c:v>
                </c:pt>
                <c:pt idx="178">
                  <c:v>7.9417199999999859</c:v>
                </c:pt>
                <c:pt idx="179">
                  <c:v>8.0417199999999855</c:v>
                </c:pt>
                <c:pt idx="180">
                  <c:v>8.1417199999999852</c:v>
                </c:pt>
                <c:pt idx="181">
                  <c:v>8.2417199999999848</c:v>
                </c:pt>
                <c:pt idx="182">
                  <c:v>8.3417199999999845</c:v>
                </c:pt>
                <c:pt idx="183">
                  <c:v>8.4417199999999841</c:v>
                </c:pt>
                <c:pt idx="184">
                  <c:v>8.5417199999999838</c:v>
                </c:pt>
                <c:pt idx="185">
                  <c:v>8.6417199999999834</c:v>
                </c:pt>
                <c:pt idx="186">
                  <c:v>8.7417199999999831</c:v>
                </c:pt>
                <c:pt idx="187">
                  <c:v>8.8417199999999827</c:v>
                </c:pt>
                <c:pt idx="188">
                  <c:v>8.9417199999999823</c:v>
                </c:pt>
                <c:pt idx="189">
                  <c:v>9.041719999999982</c:v>
                </c:pt>
                <c:pt idx="190">
                  <c:v>9.1417199999999816</c:v>
                </c:pt>
                <c:pt idx="191">
                  <c:v>9.2417199999999813</c:v>
                </c:pt>
                <c:pt idx="192">
                  <c:v>9.3417199999999809</c:v>
                </c:pt>
                <c:pt idx="193">
                  <c:v>9.4417199999999806</c:v>
                </c:pt>
                <c:pt idx="194">
                  <c:v>9.5417199999999802</c:v>
                </c:pt>
                <c:pt idx="195">
                  <c:v>9.6417199999999799</c:v>
                </c:pt>
                <c:pt idx="196">
                  <c:v>9.7417199999999795</c:v>
                </c:pt>
                <c:pt idx="197">
                  <c:v>9.8417199999999792</c:v>
                </c:pt>
                <c:pt idx="198">
                  <c:v>9.9417199999999788</c:v>
                </c:pt>
                <c:pt idx="199">
                  <c:v>10.041719999999978</c:v>
                </c:pt>
                <c:pt idx="200">
                  <c:v>10.141719999999978</c:v>
                </c:pt>
                <c:pt idx="201">
                  <c:v>10.241719999999978</c:v>
                </c:pt>
                <c:pt idx="202">
                  <c:v>10.341719999999977</c:v>
                </c:pt>
                <c:pt idx="203">
                  <c:v>10.441719999999977</c:v>
                </c:pt>
                <c:pt idx="204">
                  <c:v>10.541719999999977</c:v>
                </c:pt>
                <c:pt idx="205">
                  <c:v>10.641719999999976</c:v>
                </c:pt>
                <c:pt idx="206">
                  <c:v>10.741719999999976</c:v>
                </c:pt>
                <c:pt idx="207">
                  <c:v>10.841719999999976</c:v>
                </c:pt>
                <c:pt idx="208">
                  <c:v>10.941719999999975</c:v>
                </c:pt>
                <c:pt idx="209">
                  <c:v>11.041719999999975</c:v>
                </c:pt>
                <c:pt idx="210">
                  <c:v>11.141719999999975</c:v>
                </c:pt>
                <c:pt idx="211">
                  <c:v>11.241719999999974</c:v>
                </c:pt>
                <c:pt idx="212">
                  <c:v>11.341719999999974</c:v>
                </c:pt>
                <c:pt idx="213">
                  <c:v>11.441719999999973</c:v>
                </c:pt>
                <c:pt idx="214">
                  <c:v>11.541719999999973</c:v>
                </c:pt>
                <c:pt idx="215">
                  <c:v>11.641719999999973</c:v>
                </c:pt>
                <c:pt idx="216">
                  <c:v>11.741719999999972</c:v>
                </c:pt>
                <c:pt idx="217">
                  <c:v>11.841719999999972</c:v>
                </c:pt>
                <c:pt idx="218">
                  <c:v>11.941719999999972</c:v>
                </c:pt>
                <c:pt idx="219">
                  <c:v>12.041719999999971</c:v>
                </c:pt>
                <c:pt idx="220">
                  <c:v>12.141719999999971</c:v>
                </c:pt>
                <c:pt idx="221">
                  <c:v>12.241719999999971</c:v>
                </c:pt>
                <c:pt idx="222">
                  <c:v>12.34171999999997</c:v>
                </c:pt>
                <c:pt idx="223">
                  <c:v>12.44171999999997</c:v>
                </c:pt>
                <c:pt idx="224">
                  <c:v>12.54171999999997</c:v>
                </c:pt>
              </c:numCache>
            </c:numRef>
          </c:xVal>
          <c:yVal>
            <c:numRef>
              <c:f>'18'!$J$2:$J$2000</c:f>
              <c:numCache>
                <c:formatCode>General</c:formatCode>
                <c:ptCount val="1999"/>
                <c:pt idx="0">
                  <c:v>4.8356222235499999E-2</c:v>
                </c:pt>
                <c:pt idx="1">
                  <c:v>4.5809695620799999E-2</c:v>
                </c:pt>
                <c:pt idx="2">
                  <c:v>4.5812701273600001E-2</c:v>
                </c:pt>
                <c:pt idx="3">
                  <c:v>4.5831752073500001E-2</c:v>
                </c:pt>
                <c:pt idx="4">
                  <c:v>4.5813996223000003E-2</c:v>
                </c:pt>
                <c:pt idx="5">
                  <c:v>4.3473651176899997E-2</c:v>
                </c:pt>
                <c:pt idx="6">
                  <c:v>4.3536751967300003E-2</c:v>
                </c:pt>
                <c:pt idx="7">
                  <c:v>4.3539739872700003E-2</c:v>
                </c:pt>
                <c:pt idx="8">
                  <c:v>4.3435650472200001E-2</c:v>
                </c:pt>
                <c:pt idx="9">
                  <c:v>4.0438673768900001E-2</c:v>
                </c:pt>
                <c:pt idx="10">
                  <c:v>4.0476428617000001E-2</c:v>
                </c:pt>
                <c:pt idx="11">
                  <c:v>4.0429558297500001E-2</c:v>
                </c:pt>
                <c:pt idx="12">
                  <c:v>4.0444471138200003E-2</c:v>
                </c:pt>
                <c:pt idx="13">
                  <c:v>3.66157565447E-2</c:v>
                </c:pt>
                <c:pt idx="14">
                  <c:v>3.6620132335199999E-2</c:v>
                </c:pt>
                <c:pt idx="15">
                  <c:v>3.6602676142099999E-2</c:v>
                </c:pt>
                <c:pt idx="16">
                  <c:v>3.2858070172000001E-2</c:v>
                </c:pt>
                <c:pt idx="17">
                  <c:v>3.2794193865299998E-2</c:v>
                </c:pt>
                <c:pt idx="18">
                  <c:v>3.2853338535500001E-2</c:v>
                </c:pt>
                <c:pt idx="19">
                  <c:v>3.28148037075E-2</c:v>
                </c:pt>
                <c:pt idx="20">
                  <c:v>2.9658514503399999E-2</c:v>
                </c:pt>
                <c:pt idx="21">
                  <c:v>2.96932953575E-2</c:v>
                </c:pt>
                <c:pt idx="22">
                  <c:v>2.95943838416E-2</c:v>
                </c:pt>
                <c:pt idx="23">
                  <c:v>2.9655592440499999E-2</c:v>
                </c:pt>
                <c:pt idx="24">
                  <c:v>2.7062914087100001E-2</c:v>
                </c:pt>
                <c:pt idx="25">
                  <c:v>2.5697982621900001E-2</c:v>
                </c:pt>
                <c:pt idx="26">
                  <c:v>2.4710479012800001E-2</c:v>
                </c:pt>
                <c:pt idx="27">
                  <c:v>2.3166939118499999E-2</c:v>
                </c:pt>
                <c:pt idx="28">
                  <c:v>2.12343939974E-2</c:v>
                </c:pt>
                <c:pt idx="29">
                  <c:v>1.98852589537E-2</c:v>
                </c:pt>
                <c:pt idx="30">
                  <c:v>1.94000969131E-2</c:v>
                </c:pt>
                <c:pt idx="31">
                  <c:v>1.9466676870300001E-2</c:v>
                </c:pt>
                <c:pt idx="32">
                  <c:v>2.0206119379099999E-2</c:v>
                </c:pt>
                <c:pt idx="33">
                  <c:v>2.1151661982200001E-2</c:v>
                </c:pt>
                <c:pt idx="34">
                  <c:v>2.2080333320699998E-2</c:v>
                </c:pt>
                <c:pt idx="35">
                  <c:v>2.2925104588400001E-2</c:v>
                </c:pt>
                <c:pt idx="36">
                  <c:v>2.3384047379999998E-2</c:v>
                </c:pt>
                <c:pt idx="37">
                  <c:v>2.3927889793499999E-2</c:v>
                </c:pt>
                <c:pt idx="38">
                  <c:v>2.4182658536999999E-2</c:v>
                </c:pt>
                <c:pt idx="39">
                  <c:v>2.4410755378099998E-2</c:v>
                </c:pt>
                <c:pt idx="40">
                  <c:v>2.44528670293E-2</c:v>
                </c:pt>
                <c:pt idx="41">
                  <c:v>2.4640408821699999E-2</c:v>
                </c:pt>
                <c:pt idx="42">
                  <c:v>2.46331598332E-2</c:v>
                </c:pt>
                <c:pt idx="43">
                  <c:v>2.4272439618200001E-2</c:v>
                </c:pt>
                <c:pt idx="44">
                  <c:v>2.3931395332100001E-2</c:v>
                </c:pt>
                <c:pt idx="45">
                  <c:v>2.3491926038299998E-2</c:v>
                </c:pt>
                <c:pt idx="46">
                  <c:v>2.29082515961E-2</c:v>
                </c:pt>
                <c:pt idx="47">
                  <c:v>2.2467546597299999E-2</c:v>
                </c:pt>
                <c:pt idx="48">
                  <c:v>2.1735735330500001E-2</c:v>
                </c:pt>
                <c:pt idx="49">
                  <c:v>2.1522251018499999E-2</c:v>
                </c:pt>
                <c:pt idx="50">
                  <c:v>2.1144103806699999E-2</c:v>
                </c:pt>
                <c:pt idx="51">
                  <c:v>2.11687734537E-2</c:v>
                </c:pt>
                <c:pt idx="52">
                  <c:v>2.1372931554599999E-2</c:v>
                </c:pt>
                <c:pt idx="53">
                  <c:v>2.1528948066E-2</c:v>
                </c:pt>
                <c:pt idx="54">
                  <c:v>2.1905814234800002E-2</c:v>
                </c:pt>
                <c:pt idx="55">
                  <c:v>2.19791331181E-2</c:v>
                </c:pt>
                <c:pt idx="56">
                  <c:v>2.2150334740199999E-2</c:v>
                </c:pt>
                <c:pt idx="57">
                  <c:v>2.23868235533E-2</c:v>
                </c:pt>
                <c:pt idx="58">
                  <c:v>2.2382366068600001E-2</c:v>
                </c:pt>
                <c:pt idx="59">
                  <c:v>2.2532723546E-2</c:v>
                </c:pt>
                <c:pt idx="60">
                  <c:v>2.2515291692199998E-2</c:v>
                </c:pt>
                <c:pt idx="61">
                  <c:v>2.2218600580300001E-2</c:v>
                </c:pt>
                <c:pt idx="62">
                  <c:v>2.2063432629900001E-2</c:v>
                </c:pt>
                <c:pt idx="63">
                  <c:v>2.1828719385999999E-2</c:v>
                </c:pt>
                <c:pt idx="64">
                  <c:v>2.1506036776299999E-2</c:v>
                </c:pt>
                <c:pt idx="65">
                  <c:v>2.1043996007699999E-2</c:v>
                </c:pt>
                <c:pt idx="66">
                  <c:v>2.1088276547E-2</c:v>
                </c:pt>
                <c:pt idx="67">
                  <c:v>2.02104183012E-2</c:v>
                </c:pt>
                <c:pt idx="68">
                  <c:v>1.9880474604100001E-2</c:v>
                </c:pt>
                <c:pt idx="69">
                  <c:v>1.96844129345E-2</c:v>
                </c:pt>
                <c:pt idx="70">
                  <c:v>1.9472426963899999E-2</c:v>
                </c:pt>
                <c:pt idx="71">
                  <c:v>1.9166901083799998E-2</c:v>
                </c:pt>
                <c:pt idx="72">
                  <c:v>1.9247374808300001E-2</c:v>
                </c:pt>
                <c:pt idx="73">
                  <c:v>1.8930235367399999E-2</c:v>
                </c:pt>
                <c:pt idx="74">
                  <c:v>1.8519143120300001E-2</c:v>
                </c:pt>
                <c:pt idx="75">
                  <c:v>1.71676500631E-2</c:v>
                </c:pt>
                <c:pt idx="76">
                  <c:v>1.60314383602E-2</c:v>
                </c:pt>
                <c:pt idx="77">
                  <c:v>1.5015012586199999E-2</c:v>
                </c:pt>
                <c:pt idx="78">
                  <c:v>1.39752461504E-2</c:v>
                </c:pt>
                <c:pt idx="79">
                  <c:v>1.3489595064E-2</c:v>
                </c:pt>
                <c:pt idx="80">
                  <c:v>1.33146024986E-2</c:v>
                </c:pt>
                <c:pt idx="81">
                  <c:v>1.2546545436200001E-2</c:v>
                </c:pt>
                <c:pt idx="82">
                  <c:v>1.2448049872100001E-2</c:v>
                </c:pt>
                <c:pt idx="83">
                  <c:v>1.2302538068600001E-2</c:v>
                </c:pt>
                <c:pt idx="84">
                  <c:v>1.23049090515E-2</c:v>
                </c:pt>
                <c:pt idx="85">
                  <c:v>1.22678069232E-2</c:v>
                </c:pt>
                <c:pt idx="86">
                  <c:v>1.21458606217E-2</c:v>
                </c:pt>
                <c:pt idx="87">
                  <c:v>1.20765327214E-2</c:v>
                </c:pt>
                <c:pt idx="88">
                  <c:v>1.18339261581E-2</c:v>
                </c:pt>
                <c:pt idx="89">
                  <c:v>1.12873439621E-2</c:v>
                </c:pt>
                <c:pt idx="90">
                  <c:v>1.0735657914299999E-2</c:v>
                </c:pt>
                <c:pt idx="91">
                  <c:v>1.0456415721099999E-2</c:v>
                </c:pt>
                <c:pt idx="92">
                  <c:v>1.0286877326400001E-2</c:v>
                </c:pt>
                <c:pt idx="93">
                  <c:v>1.0100418678399999E-2</c:v>
                </c:pt>
                <c:pt idx="94">
                  <c:v>9.9660777794199993E-3</c:v>
                </c:pt>
                <c:pt idx="95">
                  <c:v>9.7440801451000002E-3</c:v>
                </c:pt>
                <c:pt idx="96">
                  <c:v>9.8280852049699996E-3</c:v>
                </c:pt>
                <c:pt idx="97">
                  <c:v>9.5905074268900006E-3</c:v>
                </c:pt>
                <c:pt idx="98">
                  <c:v>9.6196821474900003E-3</c:v>
                </c:pt>
                <c:pt idx="99">
                  <c:v>9.5251774276699994E-3</c:v>
                </c:pt>
                <c:pt idx="100">
                  <c:v>9.5045844180599998E-3</c:v>
                </c:pt>
                <c:pt idx="101">
                  <c:v>9.2681959508700007E-3</c:v>
                </c:pt>
                <c:pt idx="102">
                  <c:v>9.3505307553700002E-3</c:v>
                </c:pt>
                <c:pt idx="103">
                  <c:v>9.1001845156799994E-3</c:v>
                </c:pt>
                <c:pt idx="104">
                  <c:v>9.3921236250500001E-3</c:v>
                </c:pt>
                <c:pt idx="105">
                  <c:v>9.45933638585E-3</c:v>
                </c:pt>
                <c:pt idx="106">
                  <c:v>9.1688155296100003E-3</c:v>
                </c:pt>
                <c:pt idx="107">
                  <c:v>9.3845949778099992E-3</c:v>
                </c:pt>
                <c:pt idx="108">
                  <c:v>9.2752171120000001E-3</c:v>
                </c:pt>
                <c:pt idx="109">
                  <c:v>9.2741281483699999E-3</c:v>
                </c:pt>
                <c:pt idx="110">
                  <c:v>9.42587323811E-3</c:v>
                </c:pt>
                <c:pt idx="111">
                  <c:v>9.2493595059100001E-3</c:v>
                </c:pt>
                <c:pt idx="112">
                  <c:v>9.3123463104100006E-3</c:v>
                </c:pt>
                <c:pt idx="113">
                  <c:v>9.3269807009699994E-3</c:v>
                </c:pt>
                <c:pt idx="114">
                  <c:v>9.3649965866600005E-3</c:v>
                </c:pt>
                <c:pt idx="115">
                  <c:v>9.3535683196000006E-3</c:v>
                </c:pt>
                <c:pt idx="116">
                  <c:v>9.3251313925300002E-3</c:v>
                </c:pt>
                <c:pt idx="117">
                  <c:v>9.2147220788799996E-3</c:v>
                </c:pt>
                <c:pt idx="118">
                  <c:v>9.3207661720899997E-3</c:v>
                </c:pt>
                <c:pt idx="119">
                  <c:v>9.3499896951999995E-3</c:v>
                </c:pt>
                <c:pt idx="120">
                  <c:v>9.2371869717999995E-3</c:v>
                </c:pt>
                <c:pt idx="121">
                  <c:v>9.3141689487199995E-3</c:v>
                </c:pt>
                <c:pt idx="122">
                  <c:v>9.1392786508799999E-3</c:v>
                </c:pt>
                <c:pt idx="123">
                  <c:v>9.1187129453500007E-3</c:v>
                </c:pt>
                <c:pt idx="124">
                  <c:v>9.2917485591499996E-3</c:v>
                </c:pt>
                <c:pt idx="125">
                  <c:v>9.2617693873099996E-3</c:v>
                </c:pt>
                <c:pt idx="126">
                  <c:v>9.0979962087700001E-3</c:v>
                </c:pt>
                <c:pt idx="127">
                  <c:v>9.1684124500699994E-3</c:v>
                </c:pt>
                <c:pt idx="128">
                  <c:v>9.2315795628200008E-3</c:v>
                </c:pt>
                <c:pt idx="129">
                  <c:v>9.2639786178700008E-3</c:v>
                </c:pt>
                <c:pt idx="130">
                  <c:v>9.2613157637199996E-3</c:v>
                </c:pt>
                <c:pt idx="131">
                  <c:v>9.2208480988499996E-3</c:v>
                </c:pt>
                <c:pt idx="132">
                  <c:v>9.4643149667599999E-3</c:v>
                </c:pt>
                <c:pt idx="133">
                  <c:v>9.2488725135600001E-3</c:v>
                </c:pt>
                <c:pt idx="134">
                  <c:v>9.1791150099299994E-3</c:v>
                </c:pt>
                <c:pt idx="135">
                  <c:v>9.2418506821599997E-3</c:v>
                </c:pt>
                <c:pt idx="136">
                  <c:v>9.3258843749600001E-3</c:v>
                </c:pt>
                <c:pt idx="137">
                  <c:v>9.1843080442399992E-3</c:v>
                </c:pt>
                <c:pt idx="138">
                  <c:v>9.1843080442399992E-3</c:v>
                </c:pt>
                <c:pt idx="139">
                  <c:v>9.1843080442399992E-3</c:v>
                </c:pt>
                <c:pt idx="140">
                  <c:v>9.1843080442399992E-3</c:v>
                </c:pt>
                <c:pt idx="141">
                  <c:v>9.1843080442399992E-3</c:v>
                </c:pt>
                <c:pt idx="142">
                  <c:v>9.1843080442399992E-3</c:v>
                </c:pt>
                <c:pt idx="143">
                  <c:v>9.1843080442399992E-3</c:v>
                </c:pt>
                <c:pt idx="144">
                  <c:v>9.1843080442399992E-3</c:v>
                </c:pt>
                <c:pt idx="145">
                  <c:v>9.1843080442399992E-3</c:v>
                </c:pt>
                <c:pt idx="146">
                  <c:v>9.1843080442399992E-3</c:v>
                </c:pt>
                <c:pt idx="147">
                  <c:v>9.1843080442399992E-3</c:v>
                </c:pt>
                <c:pt idx="148">
                  <c:v>9.1843080442399992E-3</c:v>
                </c:pt>
                <c:pt idx="149">
                  <c:v>9.1843080442399992E-3</c:v>
                </c:pt>
                <c:pt idx="150">
                  <c:v>9.1843080442399992E-3</c:v>
                </c:pt>
                <c:pt idx="151">
                  <c:v>9.1843080442399992E-3</c:v>
                </c:pt>
                <c:pt idx="152">
                  <c:v>9.1843080442399992E-3</c:v>
                </c:pt>
                <c:pt idx="153">
                  <c:v>9.1843080442399992E-3</c:v>
                </c:pt>
                <c:pt idx="154">
                  <c:v>9.1843080442399992E-3</c:v>
                </c:pt>
                <c:pt idx="155">
                  <c:v>9.1843080442399992E-3</c:v>
                </c:pt>
                <c:pt idx="156">
                  <c:v>9.1843080442399992E-3</c:v>
                </c:pt>
                <c:pt idx="157">
                  <c:v>9.1843080442399992E-3</c:v>
                </c:pt>
                <c:pt idx="158">
                  <c:v>9.1843080442399992E-3</c:v>
                </c:pt>
                <c:pt idx="159">
                  <c:v>9.1843080442399992E-3</c:v>
                </c:pt>
                <c:pt idx="160">
                  <c:v>9.1843080442399992E-3</c:v>
                </c:pt>
                <c:pt idx="161">
                  <c:v>9.1843080442399992E-3</c:v>
                </c:pt>
                <c:pt idx="162">
                  <c:v>9.1843080442399992E-3</c:v>
                </c:pt>
                <c:pt idx="163">
                  <c:v>9.1843080442399992E-3</c:v>
                </c:pt>
                <c:pt idx="164">
                  <c:v>9.1843080442399992E-3</c:v>
                </c:pt>
                <c:pt idx="165">
                  <c:v>9.1843080442399992E-3</c:v>
                </c:pt>
                <c:pt idx="166">
                  <c:v>9.1843080442399992E-3</c:v>
                </c:pt>
                <c:pt idx="167">
                  <c:v>9.1843080442399992E-3</c:v>
                </c:pt>
                <c:pt idx="168">
                  <c:v>9.1843080442399992E-3</c:v>
                </c:pt>
                <c:pt idx="169">
                  <c:v>9.1843080442399992E-3</c:v>
                </c:pt>
                <c:pt idx="170">
                  <c:v>9.1843080442399992E-3</c:v>
                </c:pt>
                <c:pt idx="171">
                  <c:v>9.1843080442399992E-3</c:v>
                </c:pt>
                <c:pt idx="172">
                  <c:v>9.1843080442399992E-3</c:v>
                </c:pt>
                <c:pt idx="173">
                  <c:v>9.1843080442399992E-3</c:v>
                </c:pt>
                <c:pt idx="174">
                  <c:v>9.1843080442399992E-3</c:v>
                </c:pt>
                <c:pt idx="175">
                  <c:v>9.1843080442399992E-3</c:v>
                </c:pt>
                <c:pt idx="176">
                  <c:v>9.1843080442399992E-3</c:v>
                </c:pt>
                <c:pt idx="177">
                  <c:v>9.1843080442399992E-3</c:v>
                </c:pt>
                <c:pt idx="178">
                  <c:v>9.1843080442399992E-3</c:v>
                </c:pt>
                <c:pt idx="179">
                  <c:v>9.1843080442399992E-3</c:v>
                </c:pt>
                <c:pt idx="180">
                  <c:v>9.1843080442399992E-3</c:v>
                </c:pt>
                <c:pt idx="181">
                  <c:v>9.1843080442399992E-3</c:v>
                </c:pt>
                <c:pt idx="182">
                  <c:v>9.1843080442399992E-3</c:v>
                </c:pt>
                <c:pt idx="183">
                  <c:v>9.1843080442399992E-3</c:v>
                </c:pt>
                <c:pt idx="184">
                  <c:v>9.1843080442399992E-3</c:v>
                </c:pt>
                <c:pt idx="185">
                  <c:v>9.1843080442399992E-3</c:v>
                </c:pt>
                <c:pt idx="186">
                  <c:v>9.1843080442399992E-3</c:v>
                </c:pt>
                <c:pt idx="187">
                  <c:v>9.1843080442399992E-3</c:v>
                </c:pt>
                <c:pt idx="188">
                  <c:v>9.1843080442399992E-3</c:v>
                </c:pt>
                <c:pt idx="189">
                  <c:v>9.1843080442399992E-3</c:v>
                </c:pt>
                <c:pt idx="190">
                  <c:v>9.1843080442399992E-3</c:v>
                </c:pt>
                <c:pt idx="191">
                  <c:v>9.1843080442399992E-3</c:v>
                </c:pt>
                <c:pt idx="192">
                  <c:v>9.1843080442399992E-3</c:v>
                </c:pt>
                <c:pt idx="193">
                  <c:v>9.1843080442399992E-3</c:v>
                </c:pt>
                <c:pt idx="194">
                  <c:v>9.1843080442399992E-3</c:v>
                </c:pt>
                <c:pt idx="195">
                  <c:v>9.1843080442399992E-3</c:v>
                </c:pt>
                <c:pt idx="196">
                  <c:v>9.1843080442399992E-3</c:v>
                </c:pt>
                <c:pt idx="197">
                  <c:v>9.1843080442399992E-3</c:v>
                </c:pt>
                <c:pt idx="198">
                  <c:v>9.1843080442399992E-3</c:v>
                </c:pt>
                <c:pt idx="199">
                  <c:v>9.1843080442399992E-3</c:v>
                </c:pt>
                <c:pt idx="200">
                  <c:v>9.1843080442399992E-3</c:v>
                </c:pt>
                <c:pt idx="201">
                  <c:v>9.1843080442399992E-3</c:v>
                </c:pt>
                <c:pt idx="202">
                  <c:v>9.1843080442399992E-3</c:v>
                </c:pt>
                <c:pt idx="203">
                  <c:v>9.1843080442399992E-3</c:v>
                </c:pt>
                <c:pt idx="204">
                  <c:v>9.1843080442399992E-3</c:v>
                </c:pt>
                <c:pt idx="205">
                  <c:v>9.1843080442399992E-3</c:v>
                </c:pt>
                <c:pt idx="206">
                  <c:v>9.1843080442399992E-3</c:v>
                </c:pt>
                <c:pt idx="207">
                  <c:v>9.1843080442399992E-3</c:v>
                </c:pt>
                <c:pt idx="208">
                  <c:v>9.1843080442399992E-3</c:v>
                </c:pt>
                <c:pt idx="209">
                  <c:v>9.1843080442399992E-3</c:v>
                </c:pt>
                <c:pt idx="210">
                  <c:v>9.1843080442399992E-3</c:v>
                </c:pt>
                <c:pt idx="211">
                  <c:v>9.1843080442399992E-3</c:v>
                </c:pt>
                <c:pt idx="212">
                  <c:v>9.1843080442399992E-3</c:v>
                </c:pt>
                <c:pt idx="213">
                  <c:v>9.1843080442399992E-3</c:v>
                </c:pt>
                <c:pt idx="214">
                  <c:v>9.1843080442399992E-3</c:v>
                </c:pt>
                <c:pt idx="215">
                  <c:v>9.1843080442399992E-3</c:v>
                </c:pt>
                <c:pt idx="216">
                  <c:v>9.1843080442399992E-3</c:v>
                </c:pt>
                <c:pt idx="217">
                  <c:v>9.1843080442399992E-3</c:v>
                </c:pt>
                <c:pt idx="218">
                  <c:v>9.1843080442399992E-3</c:v>
                </c:pt>
                <c:pt idx="219">
                  <c:v>9.1843080442399992E-3</c:v>
                </c:pt>
                <c:pt idx="220">
                  <c:v>9.1843080442399992E-3</c:v>
                </c:pt>
                <c:pt idx="221">
                  <c:v>9.1843080442399992E-3</c:v>
                </c:pt>
                <c:pt idx="222">
                  <c:v>9.1843080442399992E-3</c:v>
                </c:pt>
                <c:pt idx="223">
                  <c:v>9.1843080442399992E-3</c:v>
                </c:pt>
                <c:pt idx="224">
                  <c:v>9.1843080442399992E-3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0E4-8540-B901-E02F99812BDD}"/>
            </c:ext>
          </c:extLst>
        </c:ser>
        <c:ser>
          <c:idx val="2"/>
          <c:order val="2"/>
          <c:tx>
            <c:strRef>
              <c:f>'18'!$K$1</c:f>
              <c:strCache>
                <c:ptCount val="1"/>
                <c:pt idx="0">
                  <c:v>delta_mean</c:v>
                </c:pt>
              </c:strCache>
            </c:strRef>
          </c:tx>
          <c:marker>
            <c:symbol val="none"/>
          </c:marker>
          <c:xVal>
            <c:numRef>
              <c:f>'18'!$A$2:$A$2000</c:f>
              <c:numCache>
                <c:formatCode>General</c:formatCode>
                <c:ptCount val="1999"/>
                <c:pt idx="0">
                  <c:v>1.66876E-2</c:v>
                </c:pt>
                <c:pt idx="1">
                  <c:v>3.41775E-2</c:v>
                </c:pt>
                <c:pt idx="2">
                  <c:v>3.6817900000000001E-2</c:v>
                </c:pt>
                <c:pt idx="3">
                  <c:v>4.3001499999999998E-2</c:v>
                </c:pt>
                <c:pt idx="4">
                  <c:v>4.9185100000000002E-2</c:v>
                </c:pt>
                <c:pt idx="5">
                  <c:v>5.1667299999999999E-2</c:v>
                </c:pt>
                <c:pt idx="6">
                  <c:v>5.53687E-2</c:v>
                </c:pt>
                <c:pt idx="7">
                  <c:v>6.1552299999999997E-2</c:v>
                </c:pt>
                <c:pt idx="8">
                  <c:v>6.7735900000000002E-2</c:v>
                </c:pt>
                <c:pt idx="9">
                  <c:v>6.9157200000000002E-2</c:v>
                </c:pt>
                <c:pt idx="10">
                  <c:v>7.3919499999999999E-2</c:v>
                </c:pt>
                <c:pt idx="11">
                  <c:v>8.0103099999999997E-2</c:v>
                </c:pt>
                <c:pt idx="12">
                  <c:v>8.6286699999999994E-2</c:v>
                </c:pt>
                <c:pt idx="13">
                  <c:v>8.6647000000000002E-2</c:v>
                </c:pt>
                <c:pt idx="14">
                  <c:v>9.2470300000000005E-2</c:v>
                </c:pt>
                <c:pt idx="15">
                  <c:v>9.8653900000000003E-2</c:v>
                </c:pt>
                <c:pt idx="16">
                  <c:v>0.10413699999999999</c:v>
                </c:pt>
                <c:pt idx="17">
                  <c:v>0.104837</c:v>
                </c:pt>
                <c:pt idx="18">
                  <c:v>0.11102099999999999</c:v>
                </c:pt>
                <c:pt idx="19">
                  <c:v>0.117205</c:v>
                </c:pt>
                <c:pt idx="20">
                  <c:v>0.121627</c:v>
                </c:pt>
                <c:pt idx="21">
                  <c:v>0.123388</c:v>
                </c:pt>
                <c:pt idx="22">
                  <c:v>0.12957199999999999</c:v>
                </c:pt>
                <c:pt idx="23">
                  <c:v>0.13575499999999999</c:v>
                </c:pt>
                <c:pt idx="24">
                  <c:v>0.13911699999999999</c:v>
                </c:pt>
                <c:pt idx="25">
                  <c:v>0.156606</c:v>
                </c:pt>
                <c:pt idx="26">
                  <c:v>0.174096</c:v>
                </c:pt>
                <c:pt idx="27">
                  <c:v>0.19158600000000001</c:v>
                </c:pt>
                <c:pt idx="28">
                  <c:v>0.20907600000000001</c:v>
                </c:pt>
                <c:pt idx="29">
                  <c:v>0.22656599999999999</c:v>
                </c:pt>
                <c:pt idx="30">
                  <c:v>0.244056</c:v>
                </c:pt>
                <c:pt idx="31">
                  <c:v>0.26154500000000003</c:v>
                </c:pt>
                <c:pt idx="32">
                  <c:v>0.27903499999999998</c:v>
                </c:pt>
                <c:pt idx="33">
                  <c:v>0.29652499999999998</c:v>
                </c:pt>
                <c:pt idx="34">
                  <c:v>0.31401499999999999</c:v>
                </c:pt>
                <c:pt idx="35">
                  <c:v>0.33150499999999999</c:v>
                </c:pt>
                <c:pt idx="36">
                  <c:v>0.348995</c:v>
                </c:pt>
                <c:pt idx="37">
                  <c:v>0.36648500000000001</c:v>
                </c:pt>
                <c:pt idx="38">
                  <c:v>0.38397399999999998</c:v>
                </c:pt>
                <c:pt idx="39">
                  <c:v>0.40146399999999999</c:v>
                </c:pt>
                <c:pt idx="40">
                  <c:v>0.41895399999999999</c:v>
                </c:pt>
                <c:pt idx="41">
                  <c:v>0.436444</c:v>
                </c:pt>
                <c:pt idx="42">
                  <c:v>0.453934</c:v>
                </c:pt>
                <c:pt idx="43">
                  <c:v>0.47142400000000001</c:v>
                </c:pt>
                <c:pt idx="44">
                  <c:v>0.48891400000000002</c:v>
                </c:pt>
                <c:pt idx="45">
                  <c:v>0.50640300000000005</c:v>
                </c:pt>
                <c:pt idx="46">
                  <c:v>0.52389300000000005</c:v>
                </c:pt>
                <c:pt idx="47">
                  <c:v>0.54138299999999995</c:v>
                </c:pt>
                <c:pt idx="48">
                  <c:v>0.55887299999999995</c:v>
                </c:pt>
                <c:pt idx="49">
                  <c:v>0.57636299999999996</c:v>
                </c:pt>
                <c:pt idx="50">
                  <c:v>0.59385299999999996</c:v>
                </c:pt>
                <c:pt idx="51">
                  <c:v>0.61134200000000005</c:v>
                </c:pt>
                <c:pt idx="52">
                  <c:v>0.62883199999999995</c:v>
                </c:pt>
                <c:pt idx="53">
                  <c:v>0.64632199999999995</c:v>
                </c:pt>
                <c:pt idx="54">
                  <c:v>0.66381199999999996</c:v>
                </c:pt>
                <c:pt idx="55">
                  <c:v>0.68130199999999996</c:v>
                </c:pt>
                <c:pt idx="56">
                  <c:v>0.69879199999999997</c:v>
                </c:pt>
                <c:pt idx="57">
                  <c:v>0.71628199999999997</c:v>
                </c:pt>
                <c:pt idx="58">
                  <c:v>0.73377099999999995</c:v>
                </c:pt>
                <c:pt idx="59">
                  <c:v>0.75126099999999996</c:v>
                </c:pt>
                <c:pt idx="60">
                  <c:v>0.76875099999999996</c:v>
                </c:pt>
                <c:pt idx="61">
                  <c:v>0.78624099999999997</c:v>
                </c:pt>
                <c:pt idx="62">
                  <c:v>0.80373099999999997</c:v>
                </c:pt>
                <c:pt idx="63">
                  <c:v>0.82122099999999998</c:v>
                </c:pt>
                <c:pt idx="64">
                  <c:v>0.83870999999999996</c:v>
                </c:pt>
                <c:pt idx="65">
                  <c:v>0.85619999999999996</c:v>
                </c:pt>
                <c:pt idx="66">
                  <c:v>0.87368999999999997</c:v>
                </c:pt>
                <c:pt idx="67">
                  <c:v>0.89117999999999997</c:v>
                </c:pt>
                <c:pt idx="68">
                  <c:v>0.90866999999999998</c:v>
                </c:pt>
                <c:pt idx="69">
                  <c:v>0.92615999999999998</c:v>
                </c:pt>
                <c:pt idx="70">
                  <c:v>0.94364999999999999</c:v>
                </c:pt>
                <c:pt idx="71">
                  <c:v>0.96026500000000004</c:v>
                </c:pt>
                <c:pt idx="72">
                  <c:v>0.96113899999999997</c:v>
                </c:pt>
                <c:pt idx="73">
                  <c:v>1.0039899999999999</c:v>
                </c:pt>
                <c:pt idx="74">
                  <c:v>1.0477099999999999</c:v>
                </c:pt>
                <c:pt idx="75">
                  <c:v>1.09144</c:v>
                </c:pt>
                <c:pt idx="76">
                  <c:v>1.1351599999999999</c:v>
                </c:pt>
                <c:pt idx="77">
                  <c:v>1.17889</c:v>
                </c:pt>
                <c:pt idx="78">
                  <c:v>1.22261</c:v>
                </c:pt>
                <c:pt idx="79">
                  <c:v>1.26634</c:v>
                </c:pt>
                <c:pt idx="80">
                  <c:v>1.31006</c:v>
                </c:pt>
                <c:pt idx="81">
                  <c:v>1.35379</c:v>
                </c:pt>
                <c:pt idx="82">
                  <c:v>1.39751</c:v>
                </c:pt>
                <c:pt idx="83">
                  <c:v>1.4412400000000001</c:v>
                </c:pt>
                <c:pt idx="84">
                  <c:v>1.4849600000000001</c:v>
                </c:pt>
                <c:pt idx="85">
                  <c:v>1.52868</c:v>
                </c:pt>
                <c:pt idx="86">
                  <c:v>1.5724100000000001</c:v>
                </c:pt>
                <c:pt idx="87">
                  <c:v>1.6161300000000001</c:v>
                </c:pt>
                <c:pt idx="88">
                  <c:v>1.6598599999999999</c:v>
                </c:pt>
                <c:pt idx="89">
                  <c:v>1.7035800000000001</c:v>
                </c:pt>
                <c:pt idx="90">
                  <c:v>1.7910299999999999</c:v>
                </c:pt>
                <c:pt idx="91">
                  <c:v>1.8347599999999999</c:v>
                </c:pt>
                <c:pt idx="92">
                  <c:v>1.87761</c:v>
                </c:pt>
                <c:pt idx="93">
                  <c:v>1.9204600000000001</c:v>
                </c:pt>
                <c:pt idx="94">
                  <c:v>1.9633100000000001</c:v>
                </c:pt>
                <c:pt idx="95">
                  <c:v>2.0061599999999999</c:v>
                </c:pt>
                <c:pt idx="96">
                  <c:v>2.0498799999999999</c:v>
                </c:pt>
                <c:pt idx="97">
                  <c:v>2.09361</c:v>
                </c:pt>
                <c:pt idx="98">
                  <c:v>2.13733</c:v>
                </c:pt>
                <c:pt idx="99">
                  <c:v>2.18106</c:v>
                </c:pt>
                <c:pt idx="100">
                  <c:v>2.22478</c:v>
                </c:pt>
                <c:pt idx="101">
                  <c:v>2.26851</c:v>
                </c:pt>
                <c:pt idx="102">
                  <c:v>2.31223</c:v>
                </c:pt>
                <c:pt idx="103">
                  <c:v>2.35595</c:v>
                </c:pt>
                <c:pt idx="104">
                  <c:v>2.39968</c:v>
                </c:pt>
                <c:pt idx="105">
                  <c:v>2.4434</c:v>
                </c:pt>
                <c:pt idx="106">
                  <c:v>2.4871300000000001</c:v>
                </c:pt>
                <c:pt idx="107">
                  <c:v>2.53085</c:v>
                </c:pt>
                <c:pt idx="108">
                  <c:v>2.5745800000000001</c:v>
                </c:pt>
                <c:pt idx="109">
                  <c:v>2.6183000000000001</c:v>
                </c:pt>
                <c:pt idx="110">
                  <c:v>2.6620300000000001</c:v>
                </c:pt>
                <c:pt idx="111">
                  <c:v>2.7057500000000001</c:v>
                </c:pt>
                <c:pt idx="112">
                  <c:v>2.7494800000000001</c:v>
                </c:pt>
                <c:pt idx="113">
                  <c:v>2.7932000000000001</c:v>
                </c:pt>
                <c:pt idx="114">
                  <c:v>2.8369300000000002</c:v>
                </c:pt>
                <c:pt idx="115">
                  <c:v>2.8806500000000002</c:v>
                </c:pt>
                <c:pt idx="116">
                  <c:v>2.9243700000000001</c:v>
                </c:pt>
                <c:pt idx="117">
                  <c:v>2.9672200000000002</c:v>
                </c:pt>
                <c:pt idx="118">
                  <c:v>3.0109499999999998</c:v>
                </c:pt>
                <c:pt idx="119">
                  <c:v>3.0546700000000002</c:v>
                </c:pt>
                <c:pt idx="120">
                  <c:v>3.0983999999999998</c:v>
                </c:pt>
                <c:pt idx="121">
                  <c:v>3.1421199999999998</c:v>
                </c:pt>
                <c:pt idx="122">
                  <c:v>3.1858499999999998</c:v>
                </c:pt>
                <c:pt idx="123">
                  <c:v>3.2295699999999998</c:v>
                </c:pt>
                <c:pt idx="124">
                  <c:v>3.2732999999999999</c:v>
                </c:pt>
                <c:pt idx="125">
                  <c:v>3.3170199999999999</c:v>
                </c:pt>
                <c:pt idx="126">
                  <c:v>3.3607499999999999</c:v>
                </c:pt>
                <c:pt idx="127">
                  <c:v>3.4044699999999999</c:v>
                </c:pt>
                <c:pt idx="128">
                  <c:v>3.4481999999999999</c:v>
                </c:pt>
                <c:pt idx="129">
                  <c:v>3.4919199999999999</c:v>
                </c:pt>
                <c:pt idx="130">
                  <c:v>3.5356399999999999</c:v>
                </c:pt>
                <c:pt idx="131">
                  <c:v>3.5793699999999999</c:v>
                </c:pt>
                <c:pt idx="132">
                  <c:v>3.6230899999999999</c:v>
                </c:pt>
                <c:pt idx="133">
                  <c:v>3.66682</c:v>
                </c:pt>
                <c:pt idx="134">
                  <c:v>3.7105399999999999</c:v>
                </c:pt>
                <c:pt idx="135">
                  <c:v>3.75427</c:v>
                </c:pt>
                <c:pt idx="136">
                  <c:v>3.79799</c:v>
                </c:pt>
                <c:pt idx="137">
                  <c:v>3.84172</c:v>
                </c:pt>
                <c:pt idx="138">
                  <c:v>3.9417200000000001</c:v>
                </c:pt>
                <c:pt idx="139">
                  <c:v>4.0417199999999998</c:v>
                </c:pt>
                <c:pt idx="140">
                  <c:v>4.1417199999999994</c:v>
                </c:pt>
                <c:pt idx="141">
                  <c:v>4.241719999999999</c:v>
                </c:pt>
                <c:pt idx="142">
                  <c:v>4.3417199999999987</c:v>
                </c:pt>
                <c:pt idx="143">
                  <c:v>4.4417199999999983</c:v>
                </c:pt>
                <c:pt idx="144">
                  <c:v>4.541719999999998</c:v>
                </c:pt>
                <c:pt idx="145">
                  <c:v>4.6417199999999976</c:v>
                </c:pt>
                <c:pt idx="146">
                  <c:v>4.7417199999999973</c:v>
                </c:pt>
                <c:pt idx="147">
                  <c:v>4.8417199999999969</c:v>
                </c:pt>
                <c:pt idx="148">
                  <c:v>4.9417199999999966</c:v>
                </c:pt>
                <c:pt idx="149">
                  <c:v>5.0417199999999962</c:v>
                </c:pt>
                <c:pt idx="150">
                  <c:v>5.1417199999999958</c:v>
                </c:pt>
                <c:pt idx="151">
                  <c:v>5.2417199999999955</c:v>
                </c:pt>
                <c:pt idx="152">
                  <c:v>5.3417199999999951</c:v>
                </c:pt>
                <c:pt idx="153">
                  <c:v>5.4417199999999948</c:v>
                </c:pt>
                <c:pt idx="154">
                  <c:v>5.5417199999999944</c:v>
                </c:pt>
                <c:pt idx="155">
                  <c:v>5.6417199999999941</c:v>
                </c:pt>
                <c:pt idx="156">
                  <c:v>5.7417199999999937</c:v>
                </c:pt>
                <c:pt idx="157">
                  <c:v>5.8417199999999934</c:v>
                </c:pt>
                <c:pt idx="158">
                  <c:v>5.941719999999993</c:v>
                </c:pt>
                <c:pt idx="159">
                  <c:v>6.0417199999999927</c:v>
                </c:pt>
                <c:pt idx="160">
                  <c:v>6.1417199999999923</c:v>
                </c:pt>
                <c:pt idx="161">
                  <c:v>6.2417199999999919</c:v>
                </c:pt>
                <c:pt idx="162">
                  <c:v>6.3417199999999916</c:v>
                </c:pt>
                <c:pt idx="163">
                  <c:v>6.4417199999999912</c:v>
                </c:pt>
                <c:pt idx="164">
                  <c:v>6.5417199999999909</c:v>
                </c:pt>
                <c:pt idx="165">
                  <c:v>6.6417199999999905</c:v>
                </c:pt>
                <c:pt idx="166">
                  <c:v>6.7417199999999902</c:v>
                </c:pt>
                <c:pt idx="167">
                  <c:v>6.8417199999999898</c:v>
                </c:pt>
                <c:pt idx="168">
                  <c:v>6.9417199999999895</c:v>
                </c:pt>
                <c:pt idx="169">
                  <c:v>7.0417199999999891</c:v>
                </c:pt>
                <c:pt idx="170">
                  <c:v>7.1417199999999887</c:v>
                </c:pt>
                <c:pt idx="171">
                  <c:v>7.2417199999999884</c:v>
                </c:pt>
                <c:pt idx="172">
                  <c:v>7.341719999999988</c:v>
                </c:pt>
                <c:pt idx="173">
                  <c:v>7.4417199999999877</c:v>
                </c:pt>
                <c:pt idx="174">
                  <c:v>7.5417199999999873</c:v>
                </c:pt>
                <c:pt idx="175">
                  <c:v>7.641719999999987</c:v>
                </c:pt>
                <c:pt idx="176">
                  <c:v>7.7417199999999866</c:v>
                </c:pt>
                <c:pt idx="177">
                  <c:v>7.8417199999999863</c:v>
                </c:pt>
                <c:pt idx="178">
                  <c:v>7.9417199999999859</c:v>
                </c:pt>
                <c:pt idx="179">
                  <c:v>8.0417199999999855</c:v>
                </c:pt>
                <c:pt idx="180">
                  <c:v>8.1417199999999852</c:v>
                </c:pt>
                <c:pt idx="181">
                  <c:v>8.2417199999999848</c:v>
                </c:pt>
                <c:pt idx="182">
                  <c:v>8.3417199999999845</c:v>
                </c:pt>
                <c:pt idx="183">
                  <c:v>8.4417199999999841</c:v>
                </c:pt>
                <c:pt idx="184">
                  <c:v>8.5417199999999838</c:v>
                </c:pt>
                <c:pt idx="185">
                  <c:v>8.6417199999999834</c:v>
                </c:pt>
                <c:pt idx="186">
                  <c:v>8.7417199999999831</c:v>
                </c:pt>
                <c:pt idx="187">
                  <c:v>8.8417199999999827</c:v>
                </c:pt>
                <c:pt idx="188">
                  <c:v>8.9417199999999823</c:v>
                </c:pt>
                <c:pt idx="189">
                  <c:v>9.041719999999982</c:v>
                </c:pt>
                <c:pt idx="190">
                  <c:v>9.1417199999999816</c:v>
                </c:pt>
                <c:pt idx="191">
                  <c:v>9.2417199999999813</c:v>
                </c:pt>
                <c:pt idx="192">
                  <c:v>9.3417199999999809</c:v>
                </c:pt>
                <c:pt idx="193">
                  <c:v>9.4417199999999806</c:v>
                </c:pt>
                <c:pt idx="194">
                  <c:v>9.5417199999999802</c:v>
                </c:pt>
                <c:pt idx="195">
                  <c:v>9.6417199999999799</c:v>
                </c:pt>
                <c:pt idx="196">
                  <c:v>9.7417199999999795</c:v>
                </c:pt>
                <c:pt idx="197">
                  <c:v>9.8417199999999792</c:v>
                </c:pt>
                <c:pt idx="198">
                  <c:v>9.9417199999999788</c:v>
                </c:pt>
                <c:pt idx="199">
                  <c:v>10.041719999999978</c:v>
                </c:pt>
                <c:pt idx="200">
                  <c:v>10.141719999999978</c:v>
                </c:pt>
                <c:pt idx="201">
                  <c:v>10.241719999999978</c:v>
                </c:pt>
                <c:pt idx="202">
                  <c:v>10.341719999999977</c:v>
                </c:pt>
                <c:pt idx="203">
                  <c:v>10.441719999999977</c:v>
                </c:pt>
                <c:pt idx="204">
                  <c:v>10.541719999999977</c:v>
                </c:pt>
                <c:pt idx="205">
                  <c:v>10.641719999999976</c:v>
                </c:pt>
                <c:pt idx="206">
                  <c:v>10.741719999999976</c:v>
                </c:pt>
                <c:pt idx="207">
                  <c:v>10.841719999999976</c:v>
                </c:pt>
                <c:pt idx="208">
                  <c:v>10.941719999999975</c:v>
                </c:pt>
                <c:pt idx="209">
                  <c:v>11.041719999999975</c:v>
                </c:pt>
                <c:pt idx="210">
                  <c:v>11.141719999999975</c:v>
                </c:pt>
                <c:pt idx="211">
                  <c:v>11.241719999999974</c:v>
                </c:pt>
                <c:pt idx="212">
                  <c:v>11.341719999999974</c:v>
                </c:pt>
                <c:pt idx="213">
                  <c:v>11.441719999999973</c:v>
                </c:pt>
                <c:pt idx="214">
                  <c:v>11.541719999999973</c:v>
                </c:pt>
                <c:pt idx="215">
                  <c:v>11.641719999999973</c:v>
                </c:pt>
                <c:pt idx="216">
                  <c:v>11.741719999999972</c:v>
                </c:pt>
                <c:pt idx="217">
                  <c:v>11.841719999999972</c:v>
                </c:pt>
                <c:pt idx="218">
                  <c:v>11.941719999999972</c:v>
                </c:pt>
                <c:pt idx="219">
                  <c:v>12.041719999999971</c:v>
                </c:pt>
                <c:pt idx="220">
                  <c:v>12.141719999999971</c:v>
                </c:pt>
                <c:pt idx="221">
                  <c:v>12.241719999999971</c:v>
                </c:pt>
                <c:pt idx="222">
                  <c:v>12.34171999999997</c:v>
                </c:pt>
                <c:pt idx="223">
                  <c:v>12.44171999999997</c:v>
                </c:pt>
                <c:pt idx="224">
                  <c:v>12.54171999999997</c:v>
                </c:pt>
              </c:numCache>
            </c:numRef>
          </c:xVal>
          <c:yVal>
            <c:numRef>
              <c:f>'18'!$K$2:$K$2000</c:f>
              <c:numCache>
                <c:formatCode>General</c:formatCode>
                <c:ptCount val="1999"/>
                <c:pt idx="0">
                  <c:v>5.0090773549499999E-2</c:v>
                </c:pt>
                <c:pt idx="1">
                  <c:v>4.9762374480499999E-2</c:v>
                </c:pt>
                <c:pt idx="2">
                  <c:v>4.9791115993100002E-2</c:v>
                </c:pt>
                <c:pt idx="3">
                  <c:v>4.9742516178100001E-2</c:v>
                </c:pt>
                <c:pt idx="4">
                  <c:v>4.9793774167499999E-2</c:v>
                </c:pt>
                <c:pt idx="5">
                  <c:v>4.9189764693699997E-2</c:v>
                </c:pt>
                <c:pt idx="6">
                  <c:v>4.9044613214799998E-2</c:v>
                </c:pt>
                <c:pt idx="7">
                  <c:v>4.9173471383600002E-2</c:v>
                </c:pt>
                <c:pt idx="8">
                  <c:v>4.9135751587899998E-2</c:v>
                </c:pt>
                <c:pt idx="9">
                  <c:v>4.8316955103799998E-2</c:v>
                </c:pt>
                <c:pt idx="10">
                  <c:v>4.8315787859600001E-2</c:v>
                </c:pt>
                <c:pt idx="11">
                  <c:v>4.8353006527699999E-2</c:v>
                </c:pt>
                <c:pt idx="12">
                  <c:v>4.8321399134199999E-2</c:v>
                </c:pt>
                <c:pt idx="13">
                  <c:v>4.7659221563600002E-2</c:v>
                </c:pt>
                <c:pt idx="14">
                  <c:v>4.7630986281499997E-2</c:v>
                </c:pt>
                <c:pt idx="15">
                  <c:v>4.76606513016E-2</c:v>
                </c:pt>
                <c:pt idx="16">
                  <c:v>4.7206464219000002E-2</c:v>
                </c:pt>
                <c:pt idx="17">
                  <c:v>4.7164132533499999E-2</c:v>
                </c:pt>
                <c:pt idx="18">
                  <c:v>4.7176213183300002E-2</c:v>
                </c:pt>
                <c:pt idx="19">
                  <c:v>4.7210010171099999E-2</c:v>
                </c:pt>
                <c:pt idx="20">
                  <c:v>4.6796400088500001E-2</c:v>
                </c:pt>
                <c:pt idx="21">
                  <c:v>4.6751786549699997E-2</c:v>
                </c:pt>
                <c:pt idx="22">
                  <c:v>4.67767422414E-2</c:v>
                </c:pt>
                <c:pt idx="23">
                  <c:v>4.6790036945800001E-2</c:v>
                </c:pt>
                <c:pt idx="24">
                  <c:v>4.6760445936300001E-2</c:v>
                </c:pt>
                <c:pt idx="25">
                  <c:v>4.6672224687600003E-2</c:v>
                </c:pt>
                <c:pt idx="26">
                  <c:v>4.6560028039099997E-2</c:v>
                </c:pt>
                <c:pt idx="27">
                  <c:v>4.6308667985499999E-2</c:v>
                </c:pt>
                <c:pt idx="28">
                  <c:v>4.6212509358699999E-2</c:v>
                </c:pt>
                <c:pt idx="29">
                  <c:v>4.6169230282399998E-2</c:v>
                </c:pt>
                <c:pt idx="30">
                  <c:v>4.6279915668900003E-2</c:v>
                </c:pt>
                <c:pt idx="31">
                  <c:v>4.6608612230399998E-2</c:v>
                </c:pt>
                <c:pt idx="32">
                  <c:v>4.6878032865299998E-2</c:v>
                </c:pt>
                <c:pt idx="33">
                  <c:v>4.7279873938600003E-2</c:v>
                </c:pt>
                <c:pt idx="34">
                  <c:v>4.7185323994699997E-2</c:v>
                </c:pt>
                <c:pt idx="35">
                  <c:v>4.7276815601500002E-2</c:v>
                </c:pt>
                <c:pt idx="36">
                  <c:v>4.7284266701999998E-2</c:v>
                </c:pt>
                <c:pt idx="37">
                  <c:v>4.7493647991100001E-2</c:v>
                </c:pt>
                <c:pt idx="38">
                  <c:v>4.7532264950999999E-2</c:v>
                </c:pt>
                <c:pt idx="39">
                  <c:v>4.7460935574899998E-2</c:v>
                </c:pt>
                <c:pt idx="40">
                  <c:v>4.7276269506899997E-2</c:v>
                </c:pt>
                <c:pt idx="41">
                  <c:v>4.69547944657E-2</c:v>
                </c:pt>
                <c:pt idx="42">
                  <c:v>4.6691863464900001E-2</c:v>
                </c:pt>
                <c:pt idx="43">
                  <c:v>4.6175212505700003E-2</c:v>
                </c:pt>
                <c:pt idx="44">
                  <c:v>4.5748610865100001E-2</c:v>
                </c:pt>
                <c:pt idx="45">
                  <c:v>4.5203014111900003E-2</c:v>
                </c:pt>
                <c:pt idx="46">
                  <c:v>4.4712583956000002E-2</c:v>
                </c:pt>
                <c:pt idx="47">
                  <c:v>4.4440920485799999E-2</c:v>
                </c:pt>
                <c:pt idx="48">
                  <c:v>4.3909742155299997E-2</c:v>
                </c:pt>
                <c:pt idx="49">
                  <c:v>4.3460895888500002E-2</c:v>
                </c:pt>
                <c:pt idx="50">
                  <c:v>4.3166829047999997E-2</c:v>
                </c:pt>
                <c:pt idx="51">
                  <c:v>4.2878335899600002E-2</c:v>
                </c:pt>
                <c:pt idx="52">
                  <c:v>4.2595651284299998E-2</c:v>
                </c:pt>
                <c:pt idx="53">
                  <c:v>4.2138733009999998E-2</c:v>
                </c:pt>
                <c:pt idx="54">
                  <c:v>4.1800510598099999E-2</c:v>
                </c:pt>
                <c:pt idx="55">
                  <c:v>4.1309512451000001E-2</c:v>
                </c:pt>
                <c:pt idx="56">
                  <c:v>4.0948299950600002E-2</c:v>
                </c:pt>
                <c:pt idx="57">
                  <c:v>4.0357081763100003E-2</c:v>
                </c:pt>
                <c:pt idx="58">
                  <c:v>3.9846778968199999E-2</c:v>
                </c:pt>
                <c:pt idx="59">
                  <c:v>3.9280957657299997E-2</c:v>
                </c:pt>
                <c:pt idx="60">
                  <c:v>3.8724478404E-2</c:v>
                </c:pt>
                <c:pt idx="61">
                  <c:v>3.8219731257300001E-2</c:v>
                </c:pt>
                <c:pt idx="62">
                  <c:v>3.7456434740099999E-2</c:v>
                </c:pt>
                <c:pt idx="63">
                  <c:v>3.6830755379799997E-2</c:v>
                </c:pt>
                <c:pt idx="64">
                  <c:v>3.6231955656500003E-2</c:v>
                </c:pt>
                <c:pt idx="65">
                  <c:v>3.5532640672099998E-2</c:v>
                </c:pt>
                <c:pt idx="66">
                  <c:v>3.5537408787700002E-2</c:v>
                </c:pt>
                <c:pt idx="67">
                  <c:v>3.4380375118299999E-2</c:v>
                </c:pt>
                <c:pt idx="68">
                  <c:v>3.3588171942399998E-2</c:v>
                </c:pt>
                <c:pt idx="69">
                  <c:v>3.2950873440500003E-2</c:v>
                </c:pt>
                <c:pt idx="70">
                  <c:v>3.24519952451E-2</c:v>
                </c:pt>
                <c:pt idx="71">
                  <c:v>3.1886191185200002E-2</c:v>
                </c:pt>
                <c:pt idx="72">
                  <c:v>3.18797826188E-2</c:v>
                </c:pt>
                <c:pt idx="73">
                  <c:v>3.05094518643E-2</c:v>
                </c:pt>
                <c:pt idx="74">
                  <c:v>2.8990676401000001E-2</c:v>
                </c:pt>
                <c:pt idx="75">
                  <c:v>2.75560629697E-2</c:v>
                </c:pt>
                <c:pt idx="76">
                  <c:v>2.6133619687600002E-2</c:v>
                </c:pt>
                <c:pt idx="77">
                  <c:v>2.4763579688600001E-2</c:v>
                </c:pt>
                <c:pt idx="78">
                  <c:v>2.34415727448E-2</c:v>
                </c:pt>
                <c:pt idx="79">
                  <c:v>2.2122077590000001E-2</c:v>
                </c:pt>
                <c:pt idx="80">
                  <c:v>2.1054616641400001E-2</c:v>
                </c:pt>
                <c:pt idx="81">
                  <c:v>2.0043814230800001E-2</c:v>
                </c:pt>
                <c:pt idx="82">
                  <c:v>1.9149047128900001E-2</c:v>
                </c:pt>
                <c:pt idx="83">
                  <c:v>1.8267735591399999E-2</c:v>
                </c:pt>
                <c:pt idx="84">
                  <c:v>1.7552871147999999E-2</c:v>
                </c:pt>
                <c:pt idx="85">
                  <c:v>1.68947967469E-2</c:v>
                </c:pt>
                <c:pt idx="86">
                  <c:v>1.62783260795E-2</c:v>
                </c:pt>
                <c:pt idx="87">
                  <c:v>1.5727435273299999E-2</c:v>
                </c:pt>
                <c:pt idx="88">
                  <c:v>1.52892070502E-2</c:v>
                </c:pt>
                <c:pt idx="89">
                  <c:v>1.48868631332E-2</c:v>
                </c:pt>
                <c:pt idx="90">
                  <c:v>1.4338238325999999E-2</c:v>
                </c:pt>
                <c:pt idx="91">
                  <c:v>1.4154218241000001E-2</c:v>
                </c:pt>
                <c:pt idx="92">
                  <c:v>1.3978252490000001E-2</c:v>
                </c:pt>
                <c:pt idx="93">
                  <c:v>1.3857194398999999E-2</c:v>
                </c:pt>
                <c:pt idx="94">
                  <c:v>1.3747613552E-2</c:v>
                </c:pt>
                <c:pt idx="95">
                  <c:v>1.36666746226E-2</c:v>
                </c:pt>
                <c:pt idx="96">
                  <c:v>1.36108498012E-2</c:v>
                </c:pt>
                <c:pt idx="97">
                  <c:v>1.35680490519E-2</c:v>
                </c:pt>
                <c:pt idx="98">
                  <c:v>1.35602654869E-2</c:v>
                </c:pt>
                <c:pt idx="99">
                  <c:v>1.35016761906E-2</c:v>
                </c:pt>
                <c:pt idx="100">
                  <c:v>1.3488392478999999E-2</c:v>
                </c:pt>
                <c:pt idx="101">
                  <c:v>1.3515896197000001E-2</c:v>
                </c:pt>
                <c:pt idx="102">
                  <c:v>1.35510175134E-2</c:v>
                </c:pt>
                <c:pt idx="103">
                  <c:v>1.3571884518399999E-2</c:v>
                </c:pt>
                <c:pt idx="104">
                  <c:v>1.35708313375E-2</c:v>
                </c:pt>
                <c:pt idx="105">
                  <c:v>1.35982821087E-2</c:v>
                </c:pt>
                <c:pt idx="106">
                  <c:v>1.35791436578E-2</c:v>
                </c:pt>
                <c:pt idx="107">
                  <c:v>1.3576071641800001E-2</c:v>
                </c:pt>
                <c:pt idx="108">
                  <c:v>1.3589017198799999E-2</c:v>
                </c:pt>
                <c:pt idx="109">
                  <c:v>1.36007864217E-2</c:v>
                </c:pt>
                <c:pt idx="110">
                  <c:v>1.3530504339799999E-2</c:v>
                </c:pt>
                <c:pt idx="111">
                  <c:v>1.3569946118700001E-2</c:v>
                </c:pt>
                <c:pt idx="112">
                  <c:v>1.36030610834E-2</c:v>
                </c:pt>
                <c:pt idx="113">
                  <c:v>1.3541553488300001E-2</c:v>
                </c:pt>
                <c:pt idx="114">
                  <c:v>1.3599005805600001E-2</c:v>
                </c:pt>
                <c:pt idx="115">
                  <c:v>1.3552846112E-2</c:v>
                </c:pt>
                <c:pt idx="116">
                  <c:v>1.3523089131200001E-2</c:v>
                </c:pt>
                <c:pt idx="117">
                  <c:v>1.3564192967699999E-2</c:v>
                </c:pt>
                <c:pt idx="118">
                  <c:v>1.3526069126699999E-2</c:v>
                </c:pt>
                <c:pt idx="119">
                  <c:v>1.3519144831599999E-2</c:v>
                </c:pt>
                <c:pt idx="120">
                  <c:v>1.3527956566400001E-2</c:v>
                </c:pt>
                <c:pt idx="121">
                  <c:v>1.35111733201E-2</c:v>
                </c:pt>
                <c:pt idx="122">
                  <c:v>1.3492252400299999E-2</c:v>
                </c:pt>
                <c:pt idx="123">
                  <c:v>1.3527614504800001E-2</c:v>
                </c:pt>
                <c:pt idx="124">
                  <c:v>1.35134783032E-2</c:v>
                </c:pt>
                <c:pt idx="125">
                  <c:v>1.34666944665E-2</c:v>
                </c:pt>
                <c:pt idx="126">
                  <c:v>1.35294931227E-2</c:v>
                </c:pt>
                <c:pt idx="127">
                  <c:v>1.3511420626700001E-2</c:v>
                </c:pt>
                <c:pt idx="128">
                  <c:v>1.3486385971200001E-2</c:v>
                </c:pt>
                <c:pt idx="129">
                  <c:v>1.3514347405800001E-2</c:v>
                </c:pt>
                <c:pt idx="130">
                  <c:v>1.35163862275E-2</c:v>
                </c:pt>
                <c:pt idx="131">
                  <c:v>1.35269195568E-2</c:v>
                </c:pt>
                <c:pt idx="132">
                  <c:v>1.3475158923699999E-2</c:v>
                </c:pt>
                <c:pt idx="133">
                  <c:v>1.3496503894000001E-2</c:v>
                </c:pt>
                <c:pt idx="134">
                  <c:v>1.35504887361E-2</c:v>
                </c:pt>
                <c:pt idx="135">
                  <c:v>1.34974557302E-2</c:v>
                </c:pt>
                <c:pt idx="136">
                  <c:v>1.3431899700400001E-2</c:v>
                </c:pt>
                <c:pt idx="137">
                  <c:v>1.34891499231E-2</c:v>
                </c:pt>
                <c:pt idx="138">
                  <c:v>1.34891499231E-2</c:v>
                </c:pt>
                <c:pt idx="139">
                  <c:v>1.34891499231E-2</c:v>
                </c:pt>
                <c:pt idx="140">
                  <c:v>1.34891499231E-2</c:v>
                </c:pt>
                <c:pt idx="141">
                  <c:v>1.34891499231E-2</c:v>
                </c:pt>
                <c:pt idx="142">
                  <c:v>1.34891499231E-2</c:v>
                </c:pt>
                <c:pt idx="143">
                  <c:v>1.34891499231E-2</c:v>
                </c:pt>
                <c:pt idx="144">
                  <c:v>1.34891499231E-2</c:v>
                </c:pt>
                <c:pt idx="145">
                  <c:v>1.34891499231E-2</c:v>
                </c:pt>
                <c:pt idx="146">
                  <c:v>1.34891499231E-2</c:v>
                </c:pt>
                <c:pt idx="147">
                  <c:v>1.34891499231E-2</c:v>
                </c:pt>
                <c:pt idx="148">
                  <c:v>1.34891499231E-2</c:v>
                </c:pt>
                <c:pt idx="149">
                  <c:v>1.34891499231E-2</c:v>
                </c:pt>
                <c:pt idx="150">
                  <c:v>1.34891499231E-2</c:v>
                </c:pt>
                <c:pt idx="151">
                  <c:v>1.34891499231E-2</c:v>
                </c:pt>
                <c:pt idx="152">
                  <c:v>1.34891499231E-2</c:v>
                </c:pt>
                <c:pt idx="153">
                  <c:v>1.34891499231E-2</c:v>
                </c:pt>
                <c:pt idx="154">
                  <c:v>1.34891499231E-2</c:v>
                </c:pt>
                <c:pt idx="155">
                  <c:v>1.34891499231E-2</c:v>
                </c:pt>
                <c:pt idx="156">
                  <c:v>1.34891499231E-2</c:v>
                </c:pt>
                <c:pt idx="157">
                  <c:v>1.34891499231E-2</c:v>
                </c:pt>
                <c:pt idx="158">
                  <c:v>1.34891499231E-2</c:v>
                </c:pt>
                <c:pt idx="159">
                  <c:v>1.34891499231E-2</c:v>
                </c:pt>
                <c:pt idx="160">
                  <c:v>1.34891499231E-2</c:v>
                </c:pt>
                <c:pt idx="161">
                  <c:v>1.34891499231E-2</c:v>
                </c:pt>
                <c:pt idx="162">
                  <c:v>1.34891499231E-2</c:v>
                </c:pt>
                <c:pt idx="163">
                  <c:v>1.34891499231E-2</c:v>
                </c:pt>
                <c:pt idx="164">
                  <c:v>1.34891499231E-2</c:v>
                </c:pt>
                <c:pt idx="165">
                  <c:v>1.34891499231E-2</c:v>
                </c:pt>
                <c:pt idx="166">
                  <c:v>1.34891499231E-2</c:v>
                </c:pt>
                <c:pt idx="167">
                  <c:v>1.34891499231E-2</c:v>
                </c:pt>
                <c:pt idx="168">
                  <c:v>1.34891499231E-2</c:v>
                </c:pt>
                <c:pt idx="169">
                  <c:v>1.34891499231E-2</c:v>
                </c:pt>
                <c:pt idx="170">
                  <c:v>1.34891499231E-2</c:v>
                </c:pt>
                <c:pt idx="171">
                  <c:v>1.34891499231E-2</c:v>
                </c:pt>
                <c:pt idx="172">
                  <c:v>1.34891499231E-2</c:v>
                </c:pt>
                <c:pt idx="173">
                  <c:v>1.34891499231E-2</c:v>
                </c:pt>
                <c:pt idx="174">
                  <c:v>1.34891499231E-2</c:v>
                </c:pt>
                <c:pt idx="175">
                  <c:v>1.34891499231E-2</c:v>
                </c:pt>
                <c:pt idx="176">
                  <c:v>1.34891499231E-2</c:v>
                </c:pt>
                <c:pt idx="177">
                  <c:v>1.34891499231E-2</c:v>
                </c:pt>
                <c:pt idx="178">
                  <c:v>1.34891499231E-2</c:v>
                </c:pt>
                <c:pt idx="179">
                  <c:v>1.34891499231E-2</c:v>
                </c:pt>
                <c:pt idx="180">
                  <c:v>1.34891499231E-2</c:v>
                </c:pt>
                <c:pt idx="181">
                  <c:v>1.34891499231E-2</c:v>
                </c:pt>
                <c:pt idx="182">
                  <c:v>1.34891499231E-2</c:v>
                </c:pt>
                <c:pt idx="183">
                  <c:v>1.34891499231E-2</c:v>
                </c:pt>
                <c:pt idx="184">
                  <c:v>1.34891499231E-2</c:v>
                </c:pt>
                <c:pt idx="185">
                  <c:v>1.34891499231E-2</c:v>
                </c:pt>
                <c:pt idx="186">
                  <c:v>1.34891499231E-2</c:v>
                </c:pt>
                <c:pt idx="187">
                  <c:v>1.34891499231E-2</c:v>
                </c:pt>
                <c:pt idx="188">
                  <c:v>1.34891499231E-2</c:v>
                </c:pt>
                <c:pt idx="189">
                  <c:v>1.34891499231E-2</c:v>
                </c:pt>
                <c:pt idx="190">
                  <c:v>1.34891499231E-2</c:v>
                </c:pt>
                <c:pt idx="191">
                  <c:v>1.34891499231E-2</c:v>
                </c:pt>
                <c:pt idx="192">
                  <c:v>1.34891499231E-2</c:v>
                </c:pt>
                <c:pt idx="193">
                  <c:v>1.34891499231E-2</c:v>
                </c:pt>
                <c:pt idx="194">
                  <c:v>1.34891499231E-2</c:v>
                </c:pt>
                <c:pt idx="195">
                  <c:v>1.34891499231E-2</c:v>
                </c:pt>
                <c:pt idx="196">
                  <c:v>1.34891499231E-2</c:v>
                </c:pt>
                <c:pt idx="197">
                  <c:v>1.34891499231E-2</c:v>
                </c:pt>
                <c:pt idx="198">
                  <c:v>1.34891499231E-2</c:v>
                </c:pt>
                <c:pt idx="199">
                  <c:v>1.34891499231E-2</c:v>
                </c:pt>
                <c:pt idx="200">
                  <c:v>1.34891499231E-2</c:v>
                </c:pt>
                <c:pt idx="201">
                  <c:v>1.34891499231E-2</c:v>
                </c:pt>
                <c:pt idx="202">
                  <c:v>1.34891499231E-2</c:v>
                </c:pt>
                <c:pt idx="203">
                  <c:v>1.34891499231E-2</c:v>
                </c:pt>
                <c:pt idx="204">
                  <c:v>1.34891499231E-2</c:v>
                </c:pt>
                <c:pt idx="205">
                  <c:v>1.34891499231E-2</c:v>
                </c:pt>
                <c:pt idx="206">
                  <c:v>1.34891499231E-2</c:v>
                </c:pt>
                <c:pt idx="207">
                  <c:v>1.34891499231E-2</c:v>
                </c:pt>
                <c:pt idx="208">
                  <c:v>1.34891499231E-2</c:v>
                </c:pt>
                <c:pt idx="209">
                  <c:v>1.34891499231E-2</c:v>
                </c:pt>
                <c:pt idx="210">
                  <c:v>1.34891499231E-2</c:v>
                </c:pt>
                <c:pt idx="211">
                  <c:v>1.34891499231E-2</c:v>
                </c:pt>
                <c:pt idx="212">
                  <c:v>1.34891499231E-2</c:v>
                </c:pt>
                <c:pt idx="213">
                  <c:v>1.34891499231E-2</c:v>
                </c:pt>
                <c:pt idx="214">
                  <c:v>1.34891499231E-2</c:v>
                </c:pt>
                <c:pt idx="215">
                  <c:v>1.34891499231E-2</c:v>
                </c:pt>
                <c:pt idx="216">
                  <c:v>1.34891499231E-2</c:v>
                </c:pt>
                <c:pt idx="217">
                  <c:v>1.34891499231E-2</c:v>
                </c:pt>
                <c:pt idx="218">
                  <c:v>1.34891499231E-2</c:v>
                </c:pt>
                <c:pt idx="219">
                  <c:v>1.34891499231E-2</c:v>
                </c:pt>
                <c:pt idx="220">
                  <c:v>1.34891499231E-2</c:v>
                </c:pt>
                <c:pt idx="221">
                  <c:v>1.34891499231E-2</c:v>
                </c:pt>
                <c:pt idx="222">
                  <c:v>1.34891499231E-2</c:v>
                </c:pt>
                <c:pt idx="223">
                  <c:v>1.34891499231E-2</c:v>
                </c:pt>
                <c:pt idx="224">
                  <c:v>1.34891499231E-2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0E4-8540-B901-E02F99812B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413888"/>
        <c:axId val="645959040"/>
      </c:scatterChart>
      <c:valAx>
        <c:axId val="151413888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5959040"/>
        <c:crosses val="autoZero"/>
        <c:crossBetween val="midCat"/>
      </c:valAx>
      <c:valAx>
        <c:axId val="64595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1413888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en-US"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 rot="0" spcFirstLastPara="0" vertOverflow="ellipsis" vert="horz" wrap="square" anchor="ctr" anchorCtr="1"/>
        <a:lstStyle/>
        <a:p>
          <a:pPr>
            <a:defRPr lang="en-US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'20'!$F$1</c:f>
              <c:strCache>
                <c:ptCount val="1"/>
                <c:pt idx="0">
                  <c:v>x_nose</c:v>
                </c:pt>
              </c:strCache>
            </c:strRef>
          </c:tx>
          <c:marker>
            <c:symbol val="none"/>
          </c:marker>
          <c:xVal>
            <c:numRef>
              <c:f>'20'!$A$2:$A$5000</c:f>
              <c:numCache>
                <c:formatCode>General</c:formatCode>
                <c:ptCount val="4999"/>
                <c:pt idx="0">
                  <c:v>5.2200400000000001E-2</c:v>
                </c:pt>
                <c:pt idx="1">
                  <c:v>7.9555399999999998E-2</c:v>
                </c:pt>
                <c:pt idx="2">
                  <c:v>0.10691000000000001</c:v>
                </c:pt>
                <c:pt idx="3">
                  <c:v>0.134265</c:v>
                </c:pt>
                <c:pt idx="4">
                  <c:v>0.16162000000000001</c:v>
                </c:pt>
                <c:pt idx="5">
                  <c:v>0.188975</c:v>
                </c:pt>
                <c:pt idx="6">
                  <c:v>0.21632999999999999</c:v>
                </c:pt>
                <c:pt idx="7">
                  <c:v>0.24368500000000001</c:v>
                </c:pt>
                <c:pt idx="8">
                  <c:v>0.27104</c:v>
                </c:pt>
                <c:pt idx="9">
                  <c:v>0.29839500000000002</c:v>
                </c:pt>
                <c:pt idx="10">
                  <c:v>0.32574999999999998</c:v>
                </c:pt>
                <c:pt idx="11">
                  <c:v>0.353105</c:v>
                </c:pt>
                <c:pt idx="12">
                  <c:v>0.38046000000000002</c:v>
                </c:pt>
                <c:pt idx="13">
                  <c:v>0.40781499999999998</c:v>
                </c:pt>
                <c:pt idx="14">
                  <c:v>0.43517</c:v>
                </c:pt>
                <c:pt idx="15">
                  <c:v>0.46252500000000002</c:v>
                </c:pt>
                <c:pt idx="16">
                  <c:v>0.48987999999999998</c:v>
                </c:pt>
                <c:pt idx="17">
                  <c:v>0.517235</c:v>
                </c:pt>
                <c:pt idx="18">
                  <c:v>0.54459000000000002</c:v>
                </c:pt>
                <c:pt idx="19">
                  <c:v>0.57194500000000004</c:v>
                </c:pt>
                <c:pt idx="20">
                  <c:v>0.59930000000000005</c:v>
                </c:pt>
                <c:pt idx="21">
                  <c:v>0.62665499999999996</c:v>
                </c:pt>
                <c:pt idx="22">
                  <c:v>0.65400999999999998</c:v>
                </c:pt>
                <c:pt idx="23">
                  <c:v>0.681365</c:v>
                </c:pt>
                <c:pt idx="24">
                  <c:v>0.70872000000000002</c:v>
                </c:pt>
                <c:pt idx="25">
                  <c:v>0.73607500000000003</c:v>
                </c:pt>
                <c:pt idx="26">
                  <c:v>0.76343000000000005</c:v>
                </c:pt>
                <c:pt idx="27">
                  <c:v>0.79078499999999996</c:v>
                </c:pt>
                <c:pt idx="28">
                  <c:v>0.81813999999999998</c:v>
                </c:pt>
                <c:pt idx="29">
                  <c:v>0.845495</c:v>
                </c:pt>
                <c:pt idx="30">
                  <c:v>0.87285000000000001</c:v>
                </c:pt>
                <c:pt idx="31">
                  <c:v>0.90020500000000003</c:v>
                </c:pt>
                <c:pt idx="32">
                  <c:v>0.92756000000000005</c:v>
                </c:pt>
                <c:pt idx="33">
                  <c:v>0.95491499999999996</c:v>
                </c:pt>
                <c:pt idx="34">
                  <c:v>0.98226999999999998</c:v>
                </c:pt>
                <c:pt idx="35">
                  <c:v>1.00962</c:v>
                </c:pt>
                <c:pt idx="36">
                  <c:v>1.03698</c:v>
                </c:pt>
                <c:pt idx="37">
                  <c:v>1.06433</c:v>
                </c:pt>
                <c:pt idx="38">
                  <c:v>1.09169</c:v>
                </c:pt>
                <c:pt idx="39">
                  <c:v>1.11904</c:v>
                </c:pt>
                <c:pt idx="40">
                  <c:v>1.1464000000000001</c:v>
                </c:pt>
                <c:pt idx="41">
                  <c:v>1.1737500000000001</c:v>
                </c:pt>
                <c:pt idx="42">
                  <c:v>1.2011099999999999</c:v>
                </c:pt>
                <c:pt idx="43">
                  <c:v>1.2284600000000001</c:v>
                </c:pt>
                <c:pt idx="44">
                  <c:v>1.2558199999999999</c:v>
                </c:pt>
                <c:pt idx="45">
                  <c:v>1.2831699999999999</c:v>
                </c:pt>
                <c:pt idx="46">
                  <c:v>1.31053</c:v>
                </c:pt>
                <c:pt idx="47">
                  <c:v>1.33788</c:v>
                </c:pt>
                <c:pt idx="48">
                  <c:v>1.36524</c:v>
                </c:pt>
                <c:pt idx="49">
                  <c:v>1.39259</c:v>
                </c:pt>
                <c:pt idx="50">
                  <c:v>1.41995</c:v>
                </c:pt>
                <c:pt idx="51">
                  <c:v>1.4473</c:v>
                </c:pt>
                <c:pt idx="52">
                  <c:v>1.4746600000000001</c:v>
                </c:pt>
                <c:pt idx="53">
                  <c:v>1.5020100000000001</c:v>
                </c:pt>
                <c:pt idx="54">
                  <c:v>1.5293699999999999</c:v>
                </c:pt>
                <c:pt idx="55">
                  <c:v>1.55399</c:v>
                </c:pt>
                <c:pt idx="56">
                  <c:v>1.58134</c:v>
                </c:pt>
                <c:pt idx="57">
                  <c:v>1.6087</c:v>
                </c:pt>
                <c:pt idx="58">
                  <c:v>1.63605</c:v>
                </c:pt>
                <c:pt idx="59">
                  <c:v>1.6634100000000001</c:v>
                </c:pt>
                <c:pt idx="60">
                  <c:v>1.69076</c:v>
                </c:pt>
                <c:pt idx="61">
                  <c:v>1.7181200000000001</c:v>
                </c:pt>
                <c:pt idx="62">
                  <c:v>1.7454700000000001</c:v>
                </c:pt>
                <c:pt idx="63">
                  <c:v>1.7728299999999999</c:v>
                </c:pt>
                <c:pt idx="64">
                  <c:v>1.8001799999999999</c:v>
                </c:pt>
                <c:pt idx="65">
                  <c:v>1.8275399999999999</c:v>
                </c:pt>
                <c:pt idx="66">
                  <c:v>1.8548899999999999</c:v>
                </c:pt>
                <c:pt idx="67">
                  <c:v>1.88225</c:v>
                </c:pt>
                <c:pt idx="68">
                  <c:v>1.9096</c:v>
                </c:pt>
                <c:pt idx="69">
                  <c:v>1.93696</c:v>
                </c:pt>
                <c:pt idx="70">
                  <c:v>1.96431</c:v>
                </c:pt>
                <c:pt idx="71">
                  <c:v>1.9916700000000001</c:v>
                </c:pt>
                <c:pt idx="72">
                  <c:v>2.0190199999999998</c:v>
                </c:pt>
                <c:pt idx="73">
                  <c:v>2.0463800000000001</c:v>
                </c:pt>
                <c:pt idx="74">
                  <c:v>2.0737299999999999</c:v>
                </c:pt>
                <c:pt idx="75">
                  <c:v>2.1010900000000001</c:v>
                </c:pt>
                <c:pt idx="76">
                  <c:v>2.1284399999999999</c:v>
                </c:pt>
                <c:pt idx="77">
                  <c:v>2.1558000000000002</c:v>
                </c:pt>
                <c:pt idx="78">
                  <c:v>2.1831499999999999</c:v>
                </c:pt>
                <c:pt idx="79">
                  <c:v>2.2105100000000002</c:v>
                </c:pt>
                <c:pt idx="80">
                  <c:v>2.23786</c:v>
                </c:pt>
                <c:pt idx="81">
                  <c:v>2.2652199999999998</c:v>
                </c:pt>
                <c:pt idx="82">
                  <c:v>2.29257</c:v>
                </c:pt>
                <c:pt idx="83">
                  <c:v>2.3171900000000001</c:v>
                </c:pt>
                <c:pt idx="84">
                  <c:v>2.3445499999999999</c:v>
                </c:pt>
                <c:pt idx="85">
                  <c:v>2.3719000000000001</c:v>
                </c:pt>
                <c:pt idx="86">
                  <c:v>2.3992599999999999</c:v>
                </c:pt>
                <c:pt idx="87">
                  <c:v>2.4266100000000002</c:v>
                </c:pt>
                <c:pt idx="88">
                  <c:v>2.4512299999999998</c:v>
                </c:pt>
                <c:pt idx="89">
                  <c:v>2.4785900000000001</c:v>
                </c:pt>
                <c:pt idx="90">
                  <c:v>2.5059399999999998</c:v>
                </c:pt>
                <c:pt idx="91">
                  <c:v>2.5333000000000001</c:v>
                </c:pt>
                <c:pt idx="92">
                  <c:v>2.5606499999999999</c:v>
                </c:pt>
                <c:pt idx="93">
                  <c:v>2.5880100000000001</c:v>
                </c:pt>
                <c:pt idx="94">
                  <c:v>2.6126299999999998</c:v>
                </c:pt>
                <c:pt idx="95">
                  <c:v>2.63998</c:v>
                </c:pt>
                <c:pt idx="96">
                  <c:v>2.6673399999999998</c:v>
                </c:pt>
                <c:pt idx="97">
                  <c:v>2.69469</c:v>
                </c:pt>
                <c:pt idx="98">
                  <c:v>2.7494000000000001</c:v>
                </c:pt>
                <c:pt idx="99">
                  <c:v>2.7740200000000002</c:v>
                </c:pt>
                <c:pt idx="100">
                  <c:v>2.80138</c:v>
                </c:pt>
                <c:pt idx="101">
                  <c:v>2.8287300000000002</c:v>
                </c:pt>
                <c:pt idx="102">
                  <c:v>2.85609</c:v>
                </c:pt>
                <c:pt idx="103">
                  <c:v>2.8834399999999998</c:v>
                </c:pt>
                <c:pt idx="104">
                  <c:v>2.9108000000000001</c:v>
                </c:pt>
                <c:pt idx="105">
                  <c:v>2.9381499999999998</c:v>
                </c:pt>
                <c:pt idx="106">
                  <c:v>2.9627699999999999</c:v>
                </c:pt>
                <c:pt idx="107">
                  <c:v>2.9901200000000001</c:v>
                </c:pt>
                <c:pt idx="108">
                  <c:v>3.0174799999999999</c:v>
                </c:pt>
                <c:pt idx="109">
                  <c:v>3.0448300000000001</c:v>
                </c:pt>
                <c:pt idx="110">
                  <c:v>3.07219</c:v>
                </c:pt>
                <c:pt idx="111">
                  <c:v>3.0995400000000002</c:v>
                </c:pt>
                <c:pt idx="112">
                  <c:v>3.1269</c:v>
                </c:pt>
                <c:pt idx="113">
                  <c:v>3.1542500000000002</c:v>
                </c:pt>
                <c:pt idx="114">
                  <c:v>3.18161</c:v>
                </c:pt>
                <c:pt idx="115">
                  <c:v>3.2089599999999998</c:v>
                </c:pt>
                <c:pt idx="116">
                  <c:v>3.2363200000000001</c:v>
                </c:pt>
                <c:pt idx="117">
                  <c:v>3.2636699999999998</c:v>
                </c:pt>
                <c:pt idx="118">
                  <c:v>3.2910300000000001</c:v>
                </c:pt>
                <c:pt idx="119">
                  <c:v>3.3183799999999999</c:v>
                </c:pt>
                <c:pt idx="120">
                  <c:v>3.3457400000000002</c:v>
                </c:pt>
                <c:pt idx="121">
                  <c:v>3.3730899999999999</c:v>
                </c:pt>
                <c:pt idx="122">
                  <c:v>3.4004500000000002</c:v>
                </c:pt>
                <c:pt idx="123">
                  <c:v>3.4278</c:v>
                </c:pt>
                <c:pt idx="124">
                  <c:v>3.4551599999999998</c:v>
                </c:pt>
                <c:pt idx="125">
                  <c:v>3.48251</c:v>
                </c:pt>
                <c:pt idx="126">
                  <c:v>3.5098699999999998</c:v>
                </c:pt>
                <c:pt idx="127">
                  <c:v>3.53722</c:v>
                </c:pt>
                <c:pt idx="128">
                  <c:v>3.5645799999999999</c:v>
                </c:pt>
                <c:pt idx="129">
                  <c:v>3.5919300000000001</c:v>
                </c:pt>
                <c:pt idx="130">
                  <c:v>3.6192899999999999</c:v>
                </c:pt>
                <c:pt idx="131">
                  <c:v>3.6466400000000001</c:v>
                </c:pt>
                <c:pt idx="132">
                  <c:v>3.6739999999999999</c:v>
                </c:pt>
                <c:pt idx="133">
                  <c:v>3.7013500000000001</c:v>
                </c:pt>
                <c:pt idx="134">
                  <c:v>3.72871</c:v>
                </c:pt>
                <c:pt idx="135">
                  <c:v>3.7560600000000002</c:v>
                </c:pt>
                <c:pt idx="136">
                  <c:v>3.78342</c:v>
                </c:pt>
                <c:pt idx="137">
                  <c:v>3.8107700000000002</c:v>
                </c:pt>
                <c:pt idx="138">
                  <c:v>3.83813</c:v>
                </c:pt>
                <c:pt idx="139">
                  <c:v>3.8654799999999998</c:v>
                </c:pt>
                <c:pt idx="140">
                  <c:v>3.8928400000000001</c:v>
                </c:pt>
                <c:pt idx="141">
                  <c:v>3.9201899999999998</c:v>
                </c:pt>
                <c:pt idx="142">
                  <c:v>3.9475500000000001</c:v>
                </c:pt>
                <c:pt idx="143">
                  <c:v>3.9748999999999999</c:v>
                </c:pt>
                <c:pt idx="144">
                  <c:v>4.0022599999999997</c:v>
                </c:pt>
                <c:pt idx="145">
                  <c:v>4.0296099999999999</c:v>
                </c:pt>
                <c:pt idx="146">
                  <c:v>4.0569699999999997</c:v>
                </c:pt>
                <c:pt idx="147">
                  <c:v>4.08432</c:v>
                </c:pt>
                <c:pt idx="148">
                  <c:v>4.1116799999999998</c:v>
                </c:pt>
                <c:pt idx="149">
                  <c:v>4.13903</c:v>
                </c:pt>
                <c:pt idx="150">
                  <c:v>4.1663899999999998</c:v>
                </c:pt>
                <c:pt idx="151">
                  <c:v>4.1910100000000003</c:v>
                </c:pt>
                <c:pt idx="152">
                  <c:v>4.19374</c:v>
                </c:pt>
                <c:pt idx="153">
                  <c:v>4.2183599999999997</c:v>
                </c:pt>
                <c:pt idx="154">
                  <c:v>4.2210999999999999</c:v>
                </c:pt>
                <c:pt idx="155">
                  <c:v>4.2457200000000004</c:v>
                </c:pt>
                <c:pt idx="156">
                  <c:v>4.2730699999999997</c:v>
                </c:pt>
                <c:pt idx="157">
                  <c:v>4.3004300000000004</c:v>
                </c:pt>
                <c:pt idx="158">
                  <c:v>4.3277799999999997</c:v>
                </c:pt>
                <c:pt idx="159">
                  <c:v>4.3551399999999996</c:v>
                </c:pt>
                <c:pt idx="160">
                  <c:v>4.3824899999999998</c:v>
                </c:pt>
                <c:pt idx="161">
                  <c:v>4.4098499999999996</c:v>
                </c:pt>
                <c:pt idx="162">
                  <c:v>4.4371999999999998</c:v>
                </c:pt>
                <c:pt idx="163">
                  <c:v>4.4645599999999996</c:v>
                </c:pt>
                <c:pt idx="164">
                  <c:v>4.4919099999999998</c:v>
                </c:pt>
                <c:pt idx="165">
                  <c:v>4.5192699999999997</c:v>
                </c:pt>
                <c:pt idx="166">
                  <c:v>4.5466199999999999</c:v>
                </c:pt>
                <c:pt idx="167">
                  <c:v>4.5739799999999997</c:v>
                </c:pt>
                <c:pt idx="168">
                  <c:v>4.6013299999999999</c:v>
                </c:pt>
                <c:pt idx="169">
                  <c:v>4.6286899999999997</c:v>
                </c:pt>
                <c:pt idx="170">
                  <c:v>4.65604</c:v>
                </c:pt>
                <c:pt idx="171">
                  <c:v>4.6833999999999998</c:v>
                </c:pt>
                <c:pt idx="172">
                  <c:v>4.71075</c:v>
                </c:pt>
                <c:pt idx="173">
                  <c:v>4.7381099999999998</c:v>
                </c:pt>
                <c:pt idx="174">
                  <c:v>4.76546</c:v>
                </c:pt>
                <c:pt idx="175">
                  <c:v>4.7928199999999999</c:v>
                </c:pt>
                <c:pt idx="176">
                  <c:v>4.8201700000000001</c:v>
                </c:pt>
                <c:pt idx="177">
                  <c:v>4.8475299999999999</c:v>
                </c:pt>
                <c:pt idx="178">
                  <c:v>4.8748800000000001</c:v>
                </c:pt>
                <c:pt idx="179">
                  <c:v>4.9022399999999999</c:v>
                </c:pt>
                <c:pt idx="180">
                  <c:v>4.9295900000000001</c:v>
                </c:pt>
                <c:pt idx="181">
                  <c:v>5.0089199999999998</c:v>
                </c:pt>
                <c:pt idx="182">
                  <c:v>5.0636299999999999</c:v>
                </c:pt>
                <c:pt idx="183">
                  <c:v>5.1156100000000002</c:v>
                </c:pt>
                <c:pt idx="184">
                  <c:v>5.1703200000000002</c:v>
                </c:pt>
                <c:pt idx="185">
                  <c:v>5.2222900000000001</c:v>
                </c:pt>
                <c:pt idx="186">
                  <c:v>5.2770000000000001</c:v>
                </c:pt>
                <c:pt idx="187">
                  <c:v>5.3317100000000002</c:v>
                </c:pt>
                <c:pt idx="188">
                  <c:v>5.3864200000000002</c:v>
                </c:pt>
                <c:pt idx="189">
                  <c:v>5.4411300000000002</c:v>
                </c:pt>
                <c:pt idx="190">
                  <c:v>5.4958400000000003</c:v>
                </c:pt>
                <c:pt idx="191">
                  <c:v>5.5505500000000003</c:v>
                </c:pt>
                <c:pt idx="192">
                  <c:v>5.6052600000000004</c:v>
                </c:pt>
                <c:pt idx="193">
                  <c:v>5.6599700000000004</c:v>
                </c:pt>
                <c:pt idx="194">
                  <c:v>5.7146800000000004</c:v>
                </c:pt>
                <c:pt idx="195">
                  <c:v>5.7693899999999996</c:v>
                </c:pt>
                <c:pt idx="196">
                  <c:v>5.8240999999999996</c:v>
                </c:pt>
                <c:pt idx="197">
                  <c:v>5.8788099999999996</c:v>
                </c:pt>
                <c:pt idx="198">
                  <c:v>5.9335199999999997</c:v>
                </c:pt>
                <c:pt idx="199">
                  <c:v>5.9882299999999997</c:v>
                </c:pt>
                <c:pt idx="200">
                  <c:v>6.0429399999999998</c:v>
                </c:pt>
                <c:pt idx="201">
                  <c:v>6.0976499999999998</c:v>
                </c:pt>
                <c:pt idx="202">
                  <c:v>6.1523599999999998</c:v>
                </c:pt>
                <c:pt idx="203">
                  <c:v>6.2070699999999999</c:v>
                </c:pt>
                <c:pt idx="204">
                  <c:v>6.2617799999999999</c:v>
                </c:pt>
                <c:pt idx="205">
                  <c:v>6.3164899999999999</c:v>
                </c:pt>
                <c:pt idx="206">
                  <c:v>6.3712</c:v>
                </c:pt>
                <c:pt idx="207">
                  <c:v>6.42591</c:v>
                </c:pt>
                <c:pt idx="208">
                  <c:v>6.48062</c:v>
                </c:pt>
                <c:pt idx="209">
                  <c:v>6.5353300000000001</c:v>
                </c:pt>
                <c:pt idx="210">
                  <c:v>6.5900400000000001</c:v>
                </c:pt>
                <c:pt idx="211">
                  <c:v>6.6447500000000002</c:v>
                </c:pt>
                <c:pt idx="212">
                  <c:v>6.6994600000000002</c:v>
                </c:pt>
                <c:pt idx="213">
                  <c:v>6.7541700000000002</c:v>
                </c:pt>
                <c:pt idx="214">
                  <c:v>6.8061400000000001</c:v>
                </c:pt>
                <c:pt idx="215">
                  <c:v>6.8608500000000001</c:v>
                </c:pt>
                <c:pt idx="216">
                  <c:v>6.9155600000000002</c:v>
                </c:pt>
                <c:pt idx="217">
                  <c:v>6.9702700000000002</c:v>
                </c:pt>
                <c:pt idx="218">
                  <c:v>7.0249800000000002</c:v>
                </c:pt>
                <c:pt idx="219">
                  <c:v>7.0796900000000003</c:v>
                </c:pt>
                <c:pt idx="220">
                  <c:v>7.1344000000000003</c:v>
                </c:pt>
                <c:pt idx="221">
                  <c:v>7.1891100000000003</c:v>
                </c:pt>
                <c:pt idx="222">
                  <c:v>7.2438200000000004</c:v>
                </c:pt>
                <c:pt idx="223">
                  <c:v>7.2985300000000004</c:v>
                </c:pt>
                <c:pt idx="224">
                  <c:v>7.3532400000000004</c:v>
                </c:pt>
                <c:pt idx="225">
                  <c:v>7.4079499999999996</c:v>
                </c:pt>
                <c:pt idx="226">
                  <c:v>7.5173699999999997</c:v>
                </c:pt>
                <c:pt idx="227">
                  <c:v>7.5720799999999997</c:v>
                </c:pt>
                <c:pt idx="228">
                  <c:v>7.6267899999999997</c:v>
                </c:pt>
                <c:pt idx="229">
                  <c:v>7.6814999999999998</c:v>
                </c:pt>
                <c:pt idx="230">
                  <c:v>7.7362099999999998</c:v>
                </c:pt>
                <c:pt idx="231">
                  <c:v>7.7909199999999998</c:v>
                </c:pt>
                <c:pt idx="232">
                  <c:v>7.8456299999999999</c:v>
                </c:pt>
                <c:pt idx="233">
                  <c:v>7.9003399999999999</c:v>
                </c:pt>
                <c:pt idx="234">
                  <c:v>7.95505</c:v>
                </c:pt>
                <c:pt idx="235">
                  <c:v>8.00976</c:v>
                </c:pt>
                <c:pt idx="236">
                  <c:v>8.06447</c:v>
                </c:pt>
                <c:pt idx="237">
                  <c:v>8.1191800000000001</c:v>
                </c:pt>
                <c:pt idx="238">
                  <c:v>8.1738900000000001</c:v>
                </c:pt>
                <c:pt idx="239">
                  <c:v>8.2286000000000001</c:v>
                </c:pt>
                <c:pt idx="240">
                  <c:v>8.2833100000000002</c:v>
                </c:pt>
                <c:pt idx="241">
                  <c:v>8.3380200000000002</c:v>
                </c:pt>
                <c:pt idx="242">
                  <c:v>8.39</c:v>
                </c:pt>
                <c:pt idx="243">
                  <c:v>8.4966799999999996</c:v>
                </c:pt>
                <c:pt idx="244">
                  <c:v>12.894678110961845</c:v>
                </c:pt>
              </c:numCache>
            </c:numRef>
          </c:xVal>
          <c:yVal>
            <c:numRef>
              <c:f>'20'!$F$2:$F$5000</c:f>
              <c:numCache>
                <c:formatCode>General</c:formatCode>
                <c:ptCount val="4999"/>
                <c:pt idx="0">
                  <c:v>4.8562297821044904</c:v>
                </c:pt>
                <c:pt idx="1">
                  <c:v>4.9062418937683097</c:v>
                </c:pt>
                <c:pt idx="2">
                  <c:v>4.9536986351013104</c:v>
                </c:pt>
                <c:pt idx="3">
                  <c:v>4.9959321022033603</c:v>
                </c:pt>
                <c:pt idx="4">
                  <c:v>5.0369668006896902</c:v>
                </c:pt>
                <c:pt idx="5">
                  <c:v>5.0755839347839302</c:v>
                </c:pt>
                <c:pt idx="6">
                  <c:v>5.1100368499755797</c:v>
                </c:pt>
                <c:pt idx="7">
                  <c:v>5.1450328826904297</c:v>
                </c:pt>
                <c:pt idx="8">
                  <c:v>5.1801843643188397</c:v>
                </c:pt>
                <c:pt idx="9">
                  <c:v>5.2149243354797301</c:v>
                </c:pt>
                <c:pt idx="10">
                  <c:v>5.2483196258544904</c:v>
                </c:pt>
                <c:pt idx="11">
                  <c:v>5.2811512947082502</c:v>
                </c:pt>
                <c:pt idx="12">
                  <c:v>5.3123259544372496</c:v>
                </c:pt>
                <c:pt idx="13">
                  <c:v>5.3440728187561</c:v>
                </c:pt>
                <c:pt idx="14">
                  <c:v>5.3737311363220197</c:v>
                </c:pt>
                <c:pt idx="15">
                  <c:v>5.4033699035644496</c:v>
                </c:pt>
                <c:pt idx="16">
                  <c:v>5.4328441619873002</c:v>
                </c:pt>
                <c:pt idx="17">
                  <c:v>5.4620828628540004</c:v>
                </c:pt>
                <c:pt idx="18">
                  <c:v>5.4911022186279297</c:v>
                </c:pt>
                <c:pt idx="19">
                  <c:v>5.5201711654662997</c:v>
                </c:pt>
                <c:pt idx="20">
                  <c:v>5.54915428161621</c:v>
                </c:pt>
                <c:pt idx="21">
                  <c:v>5.5785346031188903</c:v>
                </c:pt>
                <c:pt idx="22">
                  <c:v>5.6072793006896902</c:v>
                </c:pt>
                <c:pt idx="23">
                  <c:v>5.6358442306518501</c:v>
                </c:pt>
                <c:pt idx="24">
                  <c:v>5.6645321846008301</c:v>
                </c:pt>
                <c:pt idx="25">
                  <c:v>5.6933789253234801</c:v>
                </c:pt>
                <c:pt idx="26">
                  <c:v>5.7223563194274902</c:v>
                </c:pt>
                <c:pt idx="27">
                  <c:v>5.7513022422790501</c:v>
                </c:pt>
                <c:pt idx="28">
                  <c:v>5.7804460525512598</c:v>
                </c:pt>
                <c:pt idx="29">
                  <c:v>5.8098044395446697</c:v>
                </c:pt>
                <c:pt idx="30">
                  <c:v>5.83928966522216</c:v>
                </c:pt>
                <c:pt idx="31">
                  <c:v>5.8688640594482404</c:v>
                </c:pt>
                <c:pt idx="32">
                  <c:v>5.8985176086425701</c:v>
                </c:pt>
                <c:pt idx="33">
                  <c:v>5.9281802177429199</c:v>
                </c:pt>
                <c:pt idx="34">
                  <c:v>5.95820760726928</c:v>
                </c:pt>
                <c:pt idx="35">
                  <c:v>5.9885616302490199</c:v>
                </c:pt>
                <c:pt idx="36">
                  <c:v>6.01802635192871</c:v>
                </c:pt>
                <c:pt idx="37">
                  <c:v>6.0478954315185502</c:v>
                </c:pt>
                <c:pt idx="38">
                  <c:v>6.0779390335082999</c:v>
                </c:pt>
                <c:pt idx="39">
                  <c:v>6.10823631286621</c:v>
                </c:pt>
                <c:pt idx="40">
                  <c:v>6.1395626068115199</c:v>
                </c:pt>
                <c:pt idx="41">
                  <c:v>6.1698303222656197</c:v>
                </c:pt>
                <c:pt idx="42">
                  <c:v>6.2000336647033603</c:v>
                </c:pt>
                <c:pt idx="43">
                  <c:v>6.2304010391235298</c:v>
                </c:pt>
                <c:pt idx="44">
                  <c:v>6.2612180709838796</c:v>
                </c:pt>
                <c:pt idx="45">
                  <c:v>6.2917003631591797</c:v>
                </c:pt>
                <c:pt idx="46">
                  <c:v>6.3224701881408603</c:v>
                </c:pt>
                <c:pt idx="47">
                  <c:v>6.3551492691040004</c:v>
                </c:pt>
                <c:pt idx="48">
                  <c:v>6.3853840827941797</c:v>
                </c:pt>
                <c:pt idx="49">
                  <c:v>6.4167551994323704</c:v>
                </c:pt>
                <c:pt idx="50">
                  <c:v>6.4476947784423801</c:v>
                </c:pt>
                <c:pt idx="51">
                  <c:v>6.4778685569763104</c:v>
                </c:pt>
                <c:pt idx="52">
                  <c:v>6.50803422927856</c:v>
                </c:pt>
                <c:pt idx="53">
                  <c:v>6.53877830505371</c:v>
                </c:pt>
                <c:pt idx="54">
                  <c:v>6.57010698318481</c:v>
                </c:pt>
                <c:pt idx="55">
                  <c:v>6.5963511466979901</c:v>
                </c:pt>
                <c:pt idx="56">
                  <c:v>6.6278414726257298</c:v>
                </c:pt>
                <c:pt idx="57">
                  <c:v>6.6582069396972603</c:v>
                </c:pt>
                <c:pt idx="58">
                  <c:v>6.6889386177062899</c:v>
                </c:pt>
                <c:pt idx="59">
                  <c:v>6.7211275100707999</c:v>
                </c:pt>
                <c:pt idx="60">
                  <c:v>6.7513003349304199</c:v>
                </c:pt>
                <c:pt idx="61">
                  <c:v>6.7823081016540501</c:v>
                </c:pt>
                <c:pt idx="62">
                  <c:v>6.8137755393981898</c:v>
                </c:pt>
                <c:pt idx="63">
                  <c:v>6.8442921638488698</c:v>
                </c:pt>
                <c:pt idx="64">
                  <c:v>6.8754792213439897</c:v>
                </c:pt>
                <c:pt idx="65">
                  <c:v>6.90681552886962</c:v>
                </c:pt>
                <c:pt idx="66">
                  <c:v>6.9375057220458904</c:v>
                </c:pt>
                <c:pt idx="67">
                  <c:v>6.9696998596191397</c:v>
                </c:pt>
                <c:pt idx="68">
                  <c:v>7.0002808570861799</c:v>
                </c:pt>
                <c:pt idx="69">
                  <c:v>7.0317687988281197</c:v>
                </c:pt>
                <c:pt idx="70">
                  <c:v>7.0632224082946697</c:v>
                </c:pt>
                <c:pt idx="71">
                  <c:v>7.0942316055297798</c:v>
                </c:pt>
                <c:pt idx="72">
                  <c:v>7.1267013549804599</c:v>
                </c:pt>
                <c:pt idx="73">
                  <c:v>7.1568646430969203</c:v>
                </c:pt>
                <c:pt idx="74">
                  <c:v>7.1883611679077104</c:v>
                </c:pt>
                <c:pt idx="75">
                  <c:v>7.2195506095886204</c:v>
                </c:pt>
                <c:pt idx="76">
                  <c:v>7.2502355575561497</c:v>
                </c:pt>
                <c:pt idx="77">
                  <c:v>7.2822489738464302</c:v>
                </c:pt>
                <c:pt idx="78">
                  <c:v>7.3125514984130797</c:v>
                </c:pt>
                <c:pt idx="79">
                  <c:v>7.3431887626647896</c:v>
                </c:pt>
                <c:pt idx="80">
                  <c:v>7.37469482421875</c:v>
                </c:pt>
                <c:pt idx="81">
                  <c:v>7.4050970077514604</c:v>
                </c:pt>
                <c:pt idx="82">
                  <c:v>7.4354748725891104</c:v>
                </c:pt>
                <c:pt idx="83">
                  <c:v>7.4634633064270002</c:v>
                </c:pt>
                <c:pt idx="84">
                  <c:v>7.4938030242919904</c:v>
                </c:pt>
                <c:pt idx="85">
                  <c:v>7.5245623588562003</c:v>
                </c:pt>
                <c:pt idx="86">
                  <c:v>7.5563292503356898</c:v>
                </c:pt>
                <c:pt idx="87">
                  <c:v>7.5861287117004297</c:v>
                </c:pt>
                <c:pt idx="88">
                  <c:v>7.6144156455993599</c:v>
                </c:pt>
                <c:pt idx="89">
                  <c:v>7.6444315910339302</c:v>
                </c:pt>
                <c:pt idx="90">
                  <c:v>7.6747064590454102</c:v>
                </c:pt>
                <c:pt idx="91">
                  <c:v>7.7054443359375</c:v>
                </c:pt>
                <c:pt idx="92">
                  <c:v>7.7368350028991699</c:v>
                </c:pt>
                <c:pt idx="93">
                  <c:v>7.7665123939514098</c:v>
                </c:pt>
                <c:pt idx="94">
                  <c:v>7.7940659523010201</c:v>
                </c:pt>
                <c:pt idx="95">
                  <c:v>7.8246126174926696</c:v>
                </c:pt>
                <c:pt idx="96">
                  <c:v>7.85491847991943</c:v>
                </c:pt>
                <c:pt idx="97">
                  <c:v>7.8855109214782697</c:v>
                </c:pt>
                <c:pt idx="98">
                  <c:v>7.9473919868469203</c:v>
                </c:pt>
                <c:pt idx="99">
                  <c:v>7.9760861396789497</c:v>
                </c:pt>
                <c:pt idx="100">
                  <c:v>8.0062389373779297</c:v>
                </c:pt>
                <c:pt idx="101">
                  <c:v>8.0372877120971609</c:v>
                </c:pt>
                <c:pt idx="102">
                  <c:v>8.0687026977538991</c:v>
                </c:pt>
                <c:pt idx="103">
                  <c:v>8.0993375778198207</c:v>
                </c:pt>
                <c:pt idx="104">
                  <c:v>8.1307468414306605</c:v>
                </c:pt>
                <c:pt idx="105">
                  <c:v>8.1617813110351491</c:v>
                </c:pt>
                <c:pt idx="106">
                  <c:v>8.1898164749145508</c:v>
                </c:pt>
                <c:pt idx="107">
                  <c:v>8.22065830230712</c:v>
                </c:pt>
                <c:pt idx="108">
                  <c:v>8.2513170242309499</c:v>
                </c:pt>
                <c:pt idx="109">
                  <c:v>8.2833108901977504</c:v>
                </c:pt>
                <c:pt idx="110">
                  <c:v>8.3137416839599592</c:v>
                </c:pt>
                <c:pt idx="111">
                  <c:v>8.3446664810180593</c:v>
                </c:pt>
                <c:pt idx="112">
                  <c:v>8.3762178421020508</c:v>
                </c:pt>
                <c:pt idx="113">
                  <c:v>8.4067840576171804</c:v>
                </c:pt>
                <c:pt idx="114">
                  <c:v>8.4377985000610298</c:v>
                </c:pt>
                <c:pt idx="115">
                  <c:v>8.4691238403320295</c:v>
                </c:pt>
                <c:pt idx="116">
                  <c:v>8.4995269775390607</c:v>
                </c:pt>
                <c:pt idx="117">
                  <c:v>8.5302734375</c:v>
                </c:pt>
                <c:pt idx="118">
                  <c:v>8.5621156692504794</c:v>
                </c:pt>
                <c:pt idx="119">
                  <c:v>8.5918998718261701</c:v>
                </c:pt>
                <c:pt idx="120">
                  <c:v>8.6223516464233398</c:v>
                </c:pt>
                <c:pt idx="121">
                  <c:v>8.6535758972167898</c:v>
                </c:pt>
                <c:pt idx="122">
                  <c:v>8.6842470169067294</c:v>
                </c:pt>
                <c:pt idx="123">
                  <c:v>8.7145881652831996</c:v>
                </c:pt>
                <c:pt idx="124">
                  <c:v>8.7455358505249006</c:v>
                </c:pt>
                <c:pt idx="125">
                  <c:v>8.77662849426269</c:v>
                </c:pt>
                <c:pt idx="126">
                  <c:v>8.8070468902587802</c:v>
                </c:pt>
                <c:pt idx="127">
                  <c:v>8.8378992080688406</c:v>
                </c:pt>
                <c:pt idx="128">
                  <c:v>8.8698959350585902</c:v>
                </c:pt>
                <c:pt idx="129">
                  <c:v>8.8997306823730398</c:v>
                </c:pt>
                <c:pt idx="130">
                  <c:v>8.9305458068847603</c:v>
                </c:pt>
                <c:pt idx="131">
                  <c:v>8.9625797271728498</c:v>
                </c:pt>
                <c:pt idx="132">
                  <c:v>8.9925279617309499</c:v>
                </c:pt>
                <c:pt idx="133">
                  <c:v>9.0234355926513601</c:v>
                </c:pt>
                <c:pt idx="134">
                  <c:v>9.0554437637329102</c:v>
                </c:pt>
                <c:pt idx="135">
                  <c:v>9.0853910446166992</c:v>
                </c:pt>
                <c:pt idx="136">
                  <c:v>9.1163520812988192</c:v>
                </c:pt>
                <c:pt idx="137">
                  <c:v>9.14778327941894</c:v>
                </c:pt>
                <c:pt idx="138">
                  <c:v>9.1783676147460902</c:v>
                </c:pt>
                <c:pt idx="139">
                  <c:v>9.2096338272094709</c:v>
                </c:pt>
                <c:pt idx="140">
                  <c:v>9.2407550811767507</c:v>
                </c:pt>
                <c:pt idx="141">
                  <c:v>9.2713327407836896</c:v>
                </c:pt>
                <c:pt idx="142">
                  <c:v>9.3025722503662092</c:v>
                </c:pt>
                <c:pt idx="143">
                  <c:v>9.3335704803466797</c:v>
                </c:pt>
                <c:pt idx="144">
                  <c:v>9.3640642166137695</c:v>
                </c:pt>
                <c:pt idx="145">
                  <c:v>9.3951930999755806</c:v>
                </c:pt>
                <c:pt idx="146">
                  <c:v>9.4262237548828107</c:v>
                </c:pt>
                <c:pt idx="147">
                  <c:v>9.4565935134887695</c:v>
                </c:pt>
                <c:pt idx="148">
                  <c:v>9.4873323440551705</c:v>
                </c:pt>
                <c:pt idx="149">
                  <c:v>9.5191001892089808</c:v>
                </c:pt>
                <c:pt idx="150">
                  <c:v>9.5489921569824201</c:v>
                </c:pt>
                <c:pt idx="151">
                  <c:v>9.5774316787719709</c:v>
                </c:pt>
                <c:pt idx="152">
                  <c:v>9.5795803070068306</c:v>
                </c:pt>
                <c:pt idx="153">
                  <c:v>9.6074972152709908</c:v>
                </c:pt>
                <c:pt idx="154">
                  <c:v>9.6074972152709908</c:v>
                </c:pt>
                <c:pt idx="155">
                  <c:v>9.6380529403686506</c:v>
                </c:pt>
                <c:pt idx="156">
                  <c:v>9.6695413589477504</c:v>
                </c:pt>
                <c:pt idx="157">
                  <c:v>9.7000999450683594</c:v>
                </c:pt>
                <c:pt idx="158">
                  <c:v>9.7305784225463796</c:v>
                </c:pt>
                <c:pt idx="159">
                  <c:v>9.7620363235473597</c:v>
                </c:pt>
                <c:pt idx="160">
                  <c:v>9.7927494049072195</c:v>
                </c:pt>
                <c:pt idx="161">
                  <c:v>9.8232908248901296</c:v>
                </c:pt>
                <c:pt idx="162">
                  <c:v>9.8547210693359304</c:v>
                </c:pt>
                <c:pt idx="163">
                  <c:v>9.8855171203613192</c:v>
                </c:pt>
                <c:pt idx="164">
                  <c:v>9.9160871505737305</c:v>
                </c:pt>
                <c:pt idx="165">
                  <c:v>9.9475793838500906</c:v>
                </c:pt>
                <c:pt idx="166">
                  <c:v>9.9783372879028303</c:v>
                </c:pt>
                <c:pt idx="167">
                  <c:v>10.008942604064901</c:v>
                </c:pt>
                <c:pt idx="168">
                  <c:v>10.040595054626399</c:v>
                </c:pt>
                <c:pt idx="169">
                  <c:v>10.0712165832519</c:v>
                </c:pt>
                <c:pt idx="170">
                  <c:v>10.101858139038001</c:v>
                </c:pt>
                <c:pt idx="171">
                  <c:v>10.133551597595201</c:v>
                </c:pt>
                <c:pt idx="172">
                  <c:v>10.164044380187899</c:v>
                </c:pt>
                <c:pt idx="173">
                  <c:v>10.194684028625399</c:v>
                </c:pt>
                <c:pt idx="174">
                  <c:v>10.226484298706</c:v>
                </c:pt>
                <c:pt idx="175">
                  <c:v>10.256808280944799</c:v>
                </c:pt>
                <c:pt idx="176">
                  <c:v>10.2873210906982</c:v>
                </c:pt>
                <c:pt idx="177">
                  <c:v>10.3187618255615</c:v>
                </c:pt>
                <c:pt idx="178">
                  <c:v>10.349386215209901</c:v>
                </c:pt>
                <c:pt idx="179">
                  <c:v>10.379849433898899</c:v>
                </c:pt>
                <c:pt idx="180">
                  <c:v>10.379849433898899</c:v>
                </c:pt>
                <c:pt idx="181">
                  <c:v>10.500520706176699</c:v>
                </c:pt>
                <c:pt idx="182">
                  <c:v>10.5619049072265</c:v>
                </c:pt>
                <c:pt idx="183">
                  <c:v>10.620486259460399</c:v>
                </c:pt>
                <c:pt idx="184">
                  <c:v>10.682114601135201</c:v>
                </c:pt>
                <c:pt idx="185">
                  <c:v>10.7407875061035</c:v>
                </c:pt>
                <c:pt idx="186">
                  <c:v>10.8030252456665</c:v>
                </c:pt>
                <c:pt idx="187">
                  <c:v>10.864488601684499</c:v>
                </c:pt>
                <c:pt idx="188">
                  <c:v>10.926318168640099</c:v>
                </c:pt>
                <c:pt idx="189">
                  <c:v>10.926318168640099</c:v>
                </c:pt>
                <c:pt idx="190">
                  <c:v>11.050189018249499</c:v>
                </c:pt>
                <c:pt idx="191">
                  <c:v>11.111868858337401</c:v>
                </c:pt>
                <c:pt idx="192">
                  <c:v>11.174108505249</c:v>
                </c:pt>
                <c:pt idx="193">
                  <c:v>11.2353801727294</c:v>
                </c:pt>
                <c:pt idx="194">
                  <c:v>11.297207832336399</c:v>
                </c:pt>
                <c:pt idx="195">
                  <c:v>11.359819412231399</c:v>
                </c:pt>
                <c:pt idx="196">
                  <c:v>11.420374870300201</c:v>
                </c:pt>
                <c:pt idx="197">
                  <c:v>11.4823770523071</c:v>
                </c:pt>
                <c:pt idx="198">
                  <c:v>11.5445127487182</c:v>
                </c:pt>
                <c:pt idx="199">
                  <c:v>11.605527877807599</c:v>
                </c:pt>
                <c:pt idx="200">
                  <c:v>11.6676979064941</c:v>
                </c:pt>
                <c:pt idx="201">
                  <c:v>11.7296390533447</c:v>
                </c:pt>
                <c:pt idx="202">
                  <c:v>11.790952682495099</c:v>
                </c:pt>
                <c:pt idx="203">
                  <c:v>11.8532047271728</c:v>
                </c:pt>
                <c:pt idx="204">
                  <c:v>11.9149618148803</c:v>
                </c:pt>
                <c:pt idx="205">
                  <c:v>11.976445198059</c:v>
                </c:pt>
                <c:pt idx="206">
                  <c:v>12.0386533737182</c:v>
                </c:pt>
                <c:pt idx="207">
                  <c:v>12.1002969741821</c:v>
                </c:pt>
                <c:pt idx="208">
                  <c:v>12.161846160888601</c:v>
                </c:pt>
                <c:pt idx="209">
                  <c:v>12.224001884460399</c:v>
                </c:pt>
                <c:pt idx="210">
                  <c:v>12.2851600646972</c:v>
                </c:pt>
                <c:pt idx="211">
                  <c:v>12.3468713760375</c:v>
                </c:pt>
                <c:pt idx="212">
                  <c:v>12.409162521362299</c:v>
                </c:pt>
                <c:pt idx="213">
                  <c:v>12.469994544982899</c:v>
                </c:pt>
                <c:pt idx="214">
                  <c:v>12.5285739898681</c:v>
                </c:pt>
                <c:pt idx="215">
                  <c:v>12.5906572341918</c:v>
                </c:pt>
                <c:pt idx="216">
                  <c:v>12.652528762817299</c:v>
                </c:pt>
                <c:pt idx="217">
                  <c:v>12.713809967041</c:v>
                </c:pt>
                <c:pt idx="218">
                  <c:v>12.776014328002899</c:v>
                </c:pt>
                <c:pt idx="219">
                  <c:v>12.837582588195801</c:v>
                </c:pt>
                <c:pt idx="220">
                  <c:v>12.8991374969482</c:v>
                </c:pt>
                <c:pt idx="221">
                  <c:v>12.9613590240478</c:v>
                </c:pt>
                <c:pt idx="222">
                  <c:v>13.0226945877075</c:v>
                </c:pt>
                <c:pt idx="223">
                  <c:v>13.0844402313232</c:v>
                </c:pt>
                <c:pt idx="224">
                  <c:v>13.1472053527832</c:v>
                </c:pt>
                <c:pt idx="225">
                  <c:v>13.2077369689941</c:v>
                </c:pt>
                <c:pt idx="226">
                  <c:v>13.331927299499499</c:v>
                </c:pt>
                <c:pt idx="227">
                  <c:v>13.392724037170399</c:v>
                </c:pt>
                <c:pt idx="228">
                  <c:v>13.4548120498657</c:v>
                </c:pt>
                <c:pt idx="229">
                  <c:v>13.516650199890099</c:v>
                </c:pt>
                <c:pt idx="230">
                  <c:v>13.577902793884199</c:v>
                </c:pt>
                <c:pt idx="231">
                  <c:v>13.640076637268001</c:v>
                </c:pt>
                <c:pt idx="232">
                  <c:v>13.7015628814697</c:v>
                </c:pt>
                <c:pt idx="233">
                  <c:v>13.763198852539</c:v>
                </c:pt>
                <c:pt idx="234">
                  <c:v>13.826103210449199</c:v>
                </c:pt>
                <c:pt idx="235">
                  <c:v>13.8865966796875</c:v>
                </c:pt>
                <c:pt idx="236">
                  <c:v>13.948472023010201</c:v>
                </c:pt>
                <c:pt idx="237">
                  <c:v>14.010978698730399</c:v>
                </c:pt>
                <c:pt idx="238">
                  <c:v>14.010978698730399</c:v>
                </c:pt>
                <c:pt idx="239">
                  <c:v>14.133719444274901</c:v>
                </c:pt>
                <c:pt idx="240">
                  <c:v>14.1957092285156</c:v>
                </c:pt>
                <c:pt idx="241">
                  <c:v>14.2567911148071</c:v>
                </c:pt>
                <c:pt idx="242">
                  <c:v>14.3153820037841</c:v>
                </c:pt>
                <c:pt idx="243">
                  <c:v>14.4361572265625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53E-1F46-860C-B3E6FCF2EA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416192"/>
        <c:axId val="151416768"/>
      </c:scatterChart>
      <c:valAx>
        <c:axId val="151416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1416768"/>
        <c:crosses val="autoZero"/>
        <c:crossBetween val="midCat"/>
      </c:valAx>
      <c:valAx>
        <c:axId val="151416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1416192"/>
        <c:crosses val="autoZero"/>
        <c:crossBetween val="midCat"/>
      </c:valAx>
    </c:plotArea>
    <c:legend>
      <c:legendPos val="r"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txPr>
    <a:bodyPr/>
    <a:lstStyle/>
    <a:p>
      <a:pPr>
        <a:defRPr lang="en-US"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delta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'21'!$L$1</c:f>
              <c:strCache>
                <c:ptCount val="1"/>
                <c:pt idx="0">
                  <c:v>delta_max</c:v>
                </c:pt>
              </c:strCache>
            </c:strRef>
          </c:tx>
          <c:marker>
            <c:symbol val="none"/>
          </c:marker>
          <c:xVal>
            <c:numRef>
              <c:f>'21'!$A$2:$A$732</c:f>
              <c:numCache>
                <c:formatCode>General</c:formatCode>
                <c:ptCount val="731"/>
                <c:pt idx="0">
                  <c:v>2.3128200000000002E-2</c:v>
                </c:pt>
                <c:pt idx="1">
                  <c:v>4.7368300000000002E-2</c:v>
                </c:pt>
                <c:pt idx="2">
                  <c:v>7.16083E-2</c:v>
                </c:pt>
                <c:pt idx="3">
                  <c:v>7.6392000000000002E-2</c:v>
                </c:pt>
                <c:pt idx="4">
                  <c:v>9.58484E-2</c:v>
                </c:pt>
                <c:pt idx="5">
                  <c:v>0.120088</c:v>
                </c:pt>
                <c:pt idx="6">
                  <c:v>0.14432900000000001</c:v>
                </c:pt>
                <c:pt idx="7">
                  <c:v>0.157192</c:v>
                </c:pt>
                <c:pt idx="8">
                  <c:v>0.168569</c:v>
                </c:pt>
                <c:pt idx="9">
                  <c:v>0.23799200000000001</c:v>
                </c:pt>
                <c:pt idx="10">
                  <c:v>0.31879099999999999</c:v>
                </c:pt>
                <c:pt idx="11">
                  <c:v>0.39959099999999997</c:v>
                </c:pt>
                <c:pt idx="12">
                  <c:v>0.48039100000000001</c:v>
                </c:pt>
                <c:pt idx="13">
                  <c:v>0.561191</c:v>
                </c:pt>
                <c:pt idx="14">
                  <c:v>0.64198999999999995</c:v>
                </c:pt>
                <c:pt idx="15">
                  <c:v>0.72279000000000004</c:v>
                </c:pt>
                <c:pt idx="16">
                  <c:v>0.80359000000000003</c:v>
                </c:pt>
                <c:pt idx="17">
                  <c:v>0.88439000000000001</c:v>
                </c:pt>
                <c:pt idx="18">
                  <c:v>0.96518899999999996</c:v>
                </c:pt>
                <c:pt idx="19">
                  <c:v>1.04599</c:v>
                </c:pt>
                <c:pt idx="20">
                  <c:v>1.12679</c:v>
                </c:pt>
                <c:pt idx="21">
                  <c:v>1.2075899999999999</c:v>
                </c:pt>
                <c:pt idx="22">
                  <c:v>1.2883899999999999</c:v>
                </c:pt>
                <c:pt idx="23">
                  <c:v>1.3691899999999999</c:v>
                </c:pt>
                <c:pt idx="24">
                  <c:v>1.4499899999999999</c:v>
                </c:pt>
                <c:pt idx="25">
                  <c:v>1.5307900000000001</c:v>
                </c:pt>
                <c:pt idx="26">
                  <c:v>1.6115900000000001</c:v>
                </c:pt>
                <c:pt idx="27">
                  <c:v>1.6923900000000001</c:v>
                </c:pt>
                <c:pt idx="28">
                  <c:v>1.77319</c:v>
                </c:pt>
                <c:pt idx="29">
                  <c:v>1.85399</c:v>
                </c:pt>
                <c:pt idx="30">
                  <c:v>1.8616600000000001</c:v>
                </c:pt>
                <c:pt idx="31">
                  <c:v>1.86974</c:v>
                </c:pt>
                <c:pt idx="32">
                  <c:v>1.87782</c:v>
                </c:pt>
                <c:pt idx="33">
                  <c:v>1.8858999999999999</c:v>
                </c:pt>
                <c:pt idx="34">
                  <c:v>1.89398</c:v>
                </c:pt>
                <c:pt idx="35">
                  <c:v>1.9020600000000001</c:v>
                </c:pt>
                <c:pt idx="36">
                  <c:v>1.9101399999999999</c:v>
                </c:pt>
                <c:pt idx="37">
                  <c:v>1.91822</c:v>
                </c:pt>
                <c:pt idx="38">
                  <c:v>1.9262999999999999</c:v>
                </c:pt>
                <c:pt idx="39">
                  <c:v>1.93438</c:v>
                </c:pt>
                <c:pt idx="40">
                  <c:v>1.9424600000000001</c:v>
                </c:pt>
                <c:pt idx="41">
                  <c:v>1.9505399999999999</c:v>
                </c:pt>
                <c:pt idx="42">
                  <c:v>1.95862</c:v>
                </c:pt>
                <c:pt idx="43">
                  <c:v>1.9666999999999999</c:v>
                </c:pt>
                <c:pt idx="44">
                  <c:v>1.97478</c:v>
                </c:pt>
                <c:pt idx="45">
                  <c:v>1.9828600000000001</c:v>
                </c:pt>
                <c:pt idx="46">
                  <c:v>1.9909399999999999</c:v>
                </c:pt>
                <c:pt idx="47">
                  <c:v>1.99902</c:v>
                </c:pt>
                <c:pt idx="48">
                  <c:v>2.0070999999999999</c:v>
                </c:pt>
                <c:pt idx="49">
                  <c:v>2.01518</c:v>
                </c:pt>
                <c:pt idx="50">
                  <c:v>2.0232600000000001</c:v>
                </c:pt>
                <c:pt idx="51">
                  <c:v>2.0313400000000001</c:v>
                </c:pt>
                <c:pt idx="52">
                  <c:v>2.0394199999999998</c:v>
                </c:pt>
                <c:pt idx="53">
                  <c:v>2.0474999999999999</c:v>
                </c:pt>
                <c:pt idx="54">
                  <c:v>2.05558</c:v>
                </c:pt>
                <c:pt idx="55">
                  <c:v>2.06366</c:v>
                </c:pt>
                <c:pt idx="56">
                  <c:v>2.0717400000000001</c:v>
                </c:pt>
                <c:pt idx="57">
                  <c:v>2.0798199999999998</c:v>
                </c:pt>
                <c:pt idx="58">
                  <c:v>2.0878999999999999</c:v>
                </c:pt>
                <c:pt idx="59">
                  <c:v>2.09598</c:v>
                </c:pt>
                <c:pt idx="60">
                  <c:v>2.10406</c:v>
                </c:pt>
                <c:pt idx="61">
                  <c:v>2.1121400000000001</c:v>
                </c:pt>
                <c:pt idx="62">
                  <c:v>2.1202200000000002</c:v>
                </c:pt>
                <c:pt idx="63">
                  <c:v>2.1282999999999999</c:v>
                </c:pt>
                <c:pt idx="64">
                  <c:v>2.1363799999999999</c:v>
                </c:pt>
                <c:pt idx="65">
                  <c:v>2.14446</c:v>
                </c:pt>
                <c:pt idx="66">
                  <c:v>2.1521400000000002</c:v>
                </c:pt>
                <c:pt idx="67">
                  <c:v>2.1602199999999998</c:v>
                </c:pt>
                <c:pt idx="68">
                  <c:v>2.1682999999999999</c:v>
                </c:pt>
                <c:pt idx="69">
                  <c:v>2.17638</c:v>
                </c:pt>
                <c:pt idx="70">
                  <c:v>2.1844600000000001</c:v>
                </c:pt>
                <c:pt idx="71">
                  <c:v>2.1925400000000002</c:v>
                </c:pt>
                <c:pt idx="72">
                  <c:v>2.2006199999999998</c:v>
                </c:pt>
                <c:pt idx="73">
                  <c:v>2.2086999999999999</c:v>
                </c:pt>
                <c:pt idx="74">
                  <c:v>2.21678</c:v>
                </c:pt>
                <c:pt idx="75">
                  <c:v>2.2248600000000001</c:v>
                </c:pt>
                <c:pt idx="76">
                  <c:v>2.2329400000000001</c:v>
                </c:pt>
                <c:pt idx="77">
                  <c:v>2.2410199999999998</c:v>
                </c:pt>
                <c:pt idx="78">
                  <c:v>2.2490999999999999</c:v>
                </c:pt>
                <c:pt idx="79">
                  <c:v>2.25718</c:v>
                </c:pt>
                <c:pt idx="80">
                  <c:v>2.2652600000000001</c:v>
                </c:pt>
                <c:pt idx="81">
                  <c:v>2.2733400000000001</c:v>
                </c:pt>
                <c:pt idx="82">
                  <c:v>2.2814199999999998</c:v>
                </c:pt>
                <c:pt idx="83">
                  <c:v>2.2894999999999999</c:v>
                </c:pt>
                <c:pt idx="84">
                  <c:v>2.29758</c:v>
                </c:pt>
                <c:pt idx="85">
                  <c:v>2.30566</c:v>
                </c:pt>
                <c:pt idx="86">
                  <c:v>2.3137400000000001</c:v>
                </c:pt>
                <c:pt idx="87">
                  <c:v>2.3218200000000002</c:v>
                </c:pt>
                <c:pt idx="88">
                  <c:v>2.3298999999999999</c:v>
                </c:pt>
                <c:pt idx="89">
                  <c:v>2.3379799999999999</c:v>
                </c:pt>
                <c:pt idx="90">
                  <c:v>2.34606</c:v>
                </c:pt>
                <c:pt idx="91">
                  <c:v>2.3541400000000001</c:v>
                </c:pt>
                <c:pt idx="92">
                  <c:v>2.3622200000000002</c:v>
                </c:pt>
                <c:pt idx="93">
                  <c:v>2.3702999999999999</c:v>
                </c:pt>
                <c:pt idx="94">
                  <c:v>2.3783799999999999</c:v>
                </c:pt>
                <c:pt idx="95">
                  <c:v>2.38646</c:v>
                </c:pt>
                <c:pt idx="96">
                  <c:v>2.3945400000000001</c:v>
                </c:pt>
                <c:pt idx="97">
                  <c:v>2.4026200000000002</c:v>
                </c:pt>
                <c:pt idx="98">
                  <c:v>2.4106999999999998</c:v>
                </c:pt>
                <c:pt idx="99">
                  <c:v>2.4187799999999999</c:v>
                </c:pt>
                <c:pt idx="100">
                  <c:v>2.42686</c:v>
                </c:pt>
                <c:pt idx="101">
                  <c:v>2.4349400000000001</c:v>
                </c:pt>
                <c:pt idx="102">
                  <c:v>2.4430200000000002</c:v>
                </c:pt>
                <c:pt idx="103">
                  <c:v>2.4510999999999998</c:v>
                </c:pt>
                <c:pt idx="104">
                  <c:v>2.4591799999999999</c:v>
                </c:pt>
                <c:pt idx="105">
                  <c:v>2.46726</c:v>
                </c:pt>
                <c:pt idx="106">
                  <c:v>2.4830199999999998</c:v>
                </c:pt>
                <c:pt idx="107">
                  <c:v>2.4910999999999999</c:v>
                </c:pt>
                <c:pt idx="108">
                  <c:v>2.49918</c:v>
                </c:pt>
                <c:pt idx="109">
                  <c:v>2.50726</c:v>
                </c:pt>
                <c:pt idx="110">
                  <c:v>2.5153400000000001</c:v>
                </c:pt>
                <c:pt idx="111">
                  <c:v>2.5234200000000002</c:v>
                </c:pt>
                <c:pt idx="112">
                  <c:v>2.5314999999999999</c:v>
                </c:pt>
                <c:pt idx="113">
                  <c:v>2.5395799999999999</c:v>
                </c:pt>
                <c:pt idx="114">
                  <c:v>2.54766</c:v>
                </c:pt>
                <c:pt idx="115">
                  <c:v>2.5557400000000001</c:v>
                </c:pt>
                <c:pt idx="116">
                  <c:v>2.5638200000000002</c:v>
                </c:pt>
                <c:pt idx="117">
                  <c:v>2.5718999999999999</c:v>
                </c:pt>
                <c:pt idx="118">
                  <c:v>2.5799799999999999</c:v>
                </c:pt>
                <c:pt idx="119">
                  <c:v>2.58806</c:v>
                </c:pt>
                <c:pt idx="120">
                  <c:v>2.5961400000000001</c:v>
                </c:pt>
                <c:pt idx="121">
                  <c:v>2.6042200000000002</c:v>
                </c:pt>
                <c:pt idx="122">
                  <c:v>2.6122999999999998</c:v>
                </c:pt>
                <c:pt idx="123">
                  <c:v>2.6203799999999999</c:v>
                </c:pt>
                <c:pt idx="124">
                  <c:v>2.62846</c:v>
                </c:pt>
                <c:pt idx="125">
                  <c:v>2.6365400000000001</c:v>
                </c:pt>
                <c:pt idx="126">
                  <c:v>2.6446200000000002</c:v>
                </c:pt>
                <c:pt idx="127">
                  <c:v>2.6526999999999998</c:v>
                </c:pt>
                <c:pt idx="128">
                  <c:v>2.6607799999999999</c:v>
                </c:pt>
                <c:pt idx="129">
                  <c:v>2.66886</c:v>
                </c:pt>
                <c:pt idx="130">
                  <c:v>2.6769400000000001</c:v>
                </c:pt>
                <c:pt idx="131">
                  <c:v>2.6850200000000002</c:v>
                </c:pt>
                <c:pt idx="132">
                  <c:v>2.6930999999999998</c:v>
                </c:pt>
                <c:pt idx="133">
                  <c:v>2.7011799999999999</c:v>
                </c:pt>
                <c:pt idx="134">
                  <c:v>2.70926</c:v>
                </c:pt>
                <c:pt idx="135">
                  <c:v>2.7173400000000001</c:v>
                </c:pt>
                <c:pt idx="136">
                  <c:v>2.7254200000000002</c:v>
                </c:pt>
                <c:pt idx="137">
                  <c:v>2.7334999999999998</c:v>
                </c:pt>
                <c:pt idx="138">
                  <c:v>2.7415799999999999</c:v>
                </c:pt>
                <c:pt idx="139">
                  <c:v>2.74966</c:v>
                </c:pt>
                <c:pt idx="140">
                  <c:v>2.7577400000000001</c:v>
                </c:pt>
                <c:pt idx="141">
                  <c:v>2.7658200000000002</c:v>
                </c:pt>
                <c:pt idx="142">
                  <c:v>2.7734899999999998</c:v>
                </c:pt>
                <c:pt idx="143">
                  <c:v>2.7815699999999999</c:v>
                </c:pt>
                <c:pt idx="144">
                  <c:v>2.78965</c:v>
                </c:pt>
                <c:pt idx="145">
                  <c:v>2.7977300000000001</c:v>
                </c:pt>
                <c:pt idx="146">
                  <c:v>2.8058100000000001</c:v>
                </c:pt>
                <c:pt idx="147">
                  <c:v>2.8138899999999998</c:v>
                </c:pt>
                <c:pt idx="148">
                  <c:v>2.8219699999999999</c:v>
                </c:pt>
                <c:pt idx="149">
                  <c:v>2.83005</c:v>
                </c:pt>
                <c:pt idx="150">
                  <c:v>2.83813</c:v>
                </c:pt>
                <c:pt idx="151">
                  <c:v>2.8462100000000001</c:v>
                </c:pt>
                <c:pt idx="152">
                  <c:v>2.8542900000000002</c:v>
                </c:pt>
                <c:pt idx="153">
                  <c:v>2.8623699999999999</c:v>
                </c:pt>
                <c:pt idx="154">
                  <c:v>2.8704499999999999</c:v>
                </c:pt>
                <c:pt idx="155">
                  <c:v>2.8866100000000001</c:v>
                </c:pt>
                <c:pt idx="156">
                  <c:v>2.8946900000000002</c:v>
                </c:pt>
                <c:pt idx="157">
                  <c:v>2.9027699999999999</c:v>
                </c:pt>
                <c:pt idx="158">
                  <c:v>2.9108499999999999</c:v>
                </c:pt>
                <c:pt idx="159">
                  <c:v>2.91893</c:v>
                </c:pt>
                <c:pt idx="160">
                  <c:v>2.9270100000000001</c:v>
                </c:pt>
                <c:pt idx="161">
                  <c:v>2.9350900000000002</c:v>
                </c:pt>
                <c:pt idx="162">
                  <c:v>2.9431699999999998</c:v>
                </c:pt>
                <c:pt idx="163">
                  <c:v>2.9512499999999999</c:v>
                </c:pt>
                <c:pt idx="164">
                  <c:v>2.95933</c:v>
                </c:pt>
                <c:pt idx="165">
                  <c:v>2.9674100000000001</c:v>
                </c:pt>
                <c:pt idx="166">
                  <c:v>2.9754900000000002</c:v>
                </c:pt>
                <c:pt idx="167">
                  <c:v>2.9835699999999998</c:v>
                </c:pt>
                <c:pt idx="168">
                  <c:v>2.9916499999999999</c:v>
                </c:pt>
                <c:pt idx="169">
                  <c:v>2.99973</c:v>
                </c:pt>
                <c:pt idx="170">
                  <c:v>3.0078100000000001</c:v>
                </c:pt>
                <c:pt idx="171">
                  <c:v>3.0158900000000002</c:v>
                </c:pt>
                <c:pt idx="172">
                  <c:v>3.0239699999999998</c:v>
                </c:pt>
                <c:pt idx="173">
                  <c:v>3.0320499999999999</c:v>
                </c:pt>
                <c:pt idx="174">
                  <c:v>3.04013</c:v>
                </c:pt>
                <c:pt idx="175">
                  <c:v>3.0482100000000001</c:v>
                </c:pt>
                <c:pt idx="176">
                  <c:v>3.0562900000000002</c:v>
                </c:pt>
                <c:pt idx="177">
                  <c:v>3.0643699999999998</c:v>
                </c:pt>
                <c:pt idx="178">
                  <c:v>3.0724499999999999</c:v>
                </c:pt>
                <c:pt idx="179">
                  <c:v>3.08053</c:v>
                </c:pt>
                <c:pt idx="180">
                  <c:v>3.0886100000000001</c:v>
                </c:pt>
                <c:pt idx="181">
                  <c:v>3.0966900000000002</c:v>
                </c:pt>
                <c:pt idx="182">
                  <c:v>3.1047699999999998</c:v>
                </c:pt>
                <c:pt idx="183">
                  <c:v>3.1128499999999999</c:v>
                </c:pt>
                <c:pt idx="184">
                  <c:v>3.12053</c:v>
                </c:pt>
                <c:pt idx="185">
                  <c:v>3.1286100000000001</c:v>
                </c:pt>
                <c:pt idx="186">
                  <c:v>3.1366900000000002</c:v>
                </c:pt>
                <c:pt idx="187">
                  <c:v>3.1447699999999998</c:v>
                </c:pt>
                <c:pt idx="188">
                  <c:v>3.1528499999999999</c:v>
                </c:pt>
                <c:pt idx="189">
                  <c:v>3.16093</c:v>
                </c:pt>
                <c:pt idx="190">
                  <c:v>3.1690100000000001</c:v>
                </c:pt>
                <c:pt idx="191">
                  <c:v>3.1770900000000002</c:v>
                </c:pt>
                <c:pt idx="192">
                  <c:v>3.1851699999999998</c:v>
                </c:pt>
                <c:pt idx="193">
                  <c:v>3.1932499999999999</c:v>
                </c:pt>
                <c:pt idx="194">
                  <c:v>3.20133</c:v>
                </c:pt>
                <c:pt idx="195">
                  <c:v>3.2094100000000001</c:v>
                </c:pt>
                <c:pt idx="196">
                  <c:v>3.2174900000000002</c:v>
                </c:pt>
                <c:pt idx="197">
                  <c:v>3.2255699999999998</c:v>
                </c:pt>
                <c:pt idx="198">
                  <c:v>3.2336499999999999</c:v>
                </c:pt>
                <c:pt idx="199">
                  <c:v>3.24173</c:v>
                </c:pt>
                <c:pt idx="200">
                  <c:v>3.2498100000000001</c:v>
                </c:pt>
                <c:pt idx="201">
                  <c:v>3.2578900000000002</c:v>
                </c:pt>
                <c:pt idx="202">
                  <c:v>3.2659699999999998</c:v>
                </c:pt>
                <c:pt idx="203">
                  <c:v>3.2740499999999999</c:v>
                </c:pt>
                <c:pt idx="204">
                  <c:v>3.28213</c:v>
                </c:pt>
                <c:pt idx="205">
                  <c:v>3.2902100000000001</c:v>
                </c:pt>
                <c:pt idx="206">
                  <c:v>3.2982900000000002</c:v>
                </c:pt>
                <c:pt idx="207">
                  <c:v>3.3063699999999998</c:v>
                </c:pt>
                <c:pt idx="208">
                  <c:v>3.3144499999999999</c:v>
                </c:pt>
                <c:pt idx="209">
                  <c:v>3.32253</c:v>
                </c:pt>
                <c:pt idx="210">
                  <c:v>3.3306100000000001</c:v>
                </c:pt>
                <c:pt idx="211">
                  <c:v>3.3386900000000002</c:v>
                </c:pt>
                <c:pt idx="212">
                  <c:v>3.3467699999999998</c:v>
                </c:pt>
                <c:pt idx="213">
                  <c:v>3.3548499999999999</c:v>
                </c:pt>
                <c:pt idx="214">
                  <c:v>3.36293</c:v>
                </c:pt>
                <c:pt idx="215">
                  <c:v>3.3710100000000001</c:v>
                </c:pt>
                <c:pt idx="216">
                  <c:v>3.3790900000000001</c:v>
                </c:pt>
                <c:pt idx="217">
                  <c:v>3.3871699999999998</c:v>
                </c:pt>
                <c:pt idx="218">
                  <c:v>3.3952499999999999</c:v>
                </c:pt>
                <c:pt idx="219">
                  <c:v>3.40333</c:v>
                </c:pt>
                <c:pt idx="220">
                  <c:v>3.4114100000000001</c:v>
                </c:pt>
                <c:pt idx="221">
                  <c:v>3.4194900000000001</c:v>
                </c:pt>
                <c:pt idx="222">
                  <c:v>3.4275699999999998</c:v>
                </c:pt>
                <c:pt idx="223">
                  <c:v>3.4356499999999999</c:v>
                </c:pt>
                <c:pt idx="224">
                  <c:v>3.44373</c:v>
                </c:pt>
                <c:pt idx="225">
                  <c:v>3.45181</c:v>
                </c:pt>
                <c:pt idx="226">
                  <c:v>3.4598900000000001</c:v>
                </c:pt>
                <c:pt idx="227">
                  <c:v>3.4679700000000002</c:v>
                </c:pt>
                <c:pt idx="228">
                  <c:v>3.4760499999999999</c:v>
                </c:pt>
                <c:pt idx="229">
                  <c:v>3.4841299999999999</c:v>
                </c:pt>
                <c:pt idx="230">
                  <c:v>3.49221</c:v>
                </c:pt>
                <c:pt idx="231">
                  <c:v>3.4998900000000002</c:v>
                </c:pt>
                <c:pt idx="232">
                  <c:v>3.5079699999999998</c:v>
                </c:pt>
                <c:pt idx="233">
                  <c:v>3.5160499999999999</c:v>
                </c:pt>
                <c:pt idx="234">
                  <c:v>3.52413</c:v>
                </c:pt>
                <c:pt idx="235">
                  <c:v>3.5322100000000001</c:v>
                </c:pt>
                <c:pt idx="236">
                  <c:v>3.5402900000000002</c:v>
                </c:pt>
                <c:pt idx="237">
                  <c:v>3.5483699999999998</c:v>
                </c:pt>
                <c:pt idx="238">
                  <c:v>3.5564499999999999</c:v>
                </c:pt>
                <c:pt idx="239">
                  <c:v>3.56453</c:v>
                </c:pt>
                <c:pt idx="240">
                  <c:v>3.5726100000000001</c:v>
                </c:pt>
                <c:pt idx="241">
                  <c:v>3.5806900000000002</c:v>
                </c:pt>
                <c:pt idx="242">
                  <c:v>3.5887699999999998</c:v>
                </c:pt>
                <c:pt idx="243">
                  <c:v>3.5968499999999999</c:v>
                </c:pt>
                <c:pt idx="244">
                  <c:v>3.60493</c:v>
                </c:pt>
                <c:pt idx="245">
                  <c:v>3.6130100000000001</c:v>
                </c:pt>
                <c:pt idx="246">
                  <c:v>3.6210900000000001</c:v>
                </c:pt>
                <c:pt idx="247">
                  <c:v>3.6291699999999998</c:v>
                </c:pt>
                <c:pt idx="248">
                  <c:v>3.6372499999999999</c:v>
                </c:pt>
                <c:pt idx="249">
                  <c:v>3.64533</c:v>
                </c:pt>
                <c:pt idx="250">
                  <c:v>3.65341</c:v>
                </c:pt>
                <c:pt idx="251">
                  <c:v>3.6614900000000001</c:v>
                </c:pt>
                <c:pt idx="252">
                  <c:v>3.6695700000000002</c:v>
                </c:pt>
                <c:pt idx="253">
                  <c:v>3.6776499999999999</c:v>
                </c:pt>
                <c:pt idx="254">
                  <c:v>3.68573</c:v>
                </c:pt>
                <c:pt idx="255">
                  <c:v>3.69381</c:v>
                </c:pt>
                <c:pt idx="256">
                  <c:v>3.7018900000000001</c:v>
                </c:pt>
                <c:pt idx="257">
                  <c:v>3.7099700000000002</c:v>
                </c:pt>
                <c:pt idx="258">
                  <c:v>3.7180499999999999</c:v>
                </c:pt>
                <c:pt idx="259">
                  <c:v>3.7261299999999999</c:v>
                </c:pt>
                <c:pt idx="260">
                  <c:v>3.73421</c:v>
                </c:pt>
                <c:pt idx="261">
                  <c:v>3.7422900000000001</c:v>
                </c:pt>
                <c:pt idx="262">
                  <c:v>3.7503700000000002</c:v>
                </c:pt>
                <c:pt idx="263">
                  <c:v>3.7584499999999998</c:v>
                </c:pt>
                <c:pt idx="264">
                  <c:v>3.7665299999999999</c:v>
                </c:pt>
                <c:pt idx="265">
                  <c:v>3.77461</c:v>
                </c:pt>
                <c:pt idx="266">
                  <c:v>3.7826900000000001</c:v>
                </c:pt>
                <c:pt idx="267">
                  <c:v>3.7907700000000002</c:v>
                </c:pt>
                <c:pt idx="268">
                  <c:v>3.7988499999999998</c:v>
                </c:pt>
                <c:pt idx="269">
                  <c:v>3.8069299999999999</c:v>
                </c:pt>
                <c:pt idx="270">
                  <c:v>3.81501</c:v>
                </c:pt>
                <c:pt idx="271">
                  <c:v>3.8230900000000001</c:v>
                </c:pt>
                <c:pt idx="272">
                  <c:v>3.8311700000000002</c:v>
                </c:pt>
                <c:pt idx="273">
                  <c:v>3.8392499999999998</c:v>
                </c:pt>
                <c:pt idx="274">
                  <c:v>3.8473299999999999</c:v>
                </c:pt>
                <c:pt idx="275">
                  <c:v>3.85541</c:v>
                </c:pt>
                <c:pt idx="276">
                  <c:v>3.8630800000000001</c:v>
                </c:pt>
                <c:pt idx="277">
                  <c:v>3.8711600000000002</c:v>
                </c:pt>
                <c:pt idx="278">
                  <c:v>3.8788399999999998</c:v>
                </c:pt>
                <c:pt idx="279">
                  <c:v>3.8869199999999999</c:v>
                </c:pt>
                <c:pt idx="280">
                  <c:v>3.895</c:v>
                </c:pt>
                <c:pt idx="281">
                  <c:v>3.9030800000000001</c:v>
                </c:pt>
                <c:pt idx="282">
                  <c:v>3.9111600000000002</c:v>
                </c:pt>
                <c:pt idx="283">
                  <c:v>3.9192399999999998</c:v>
                </c:pt>
                <c:pt idx="284">
                  <c:v>3.9273199999999999</c:v>
                </c:pt>
                <c:pt idx="285">
                  <c:v>3.9354</c:v>
                </c:pt>
                <c:pt idx="286">
                  <c:v>3.9434800000000001</c:v>
                </c:pt>
                <c:pt idx="287">
                  <c:v>3.9515600000000002</c:v>
                </c:pt>
                <c:pt idx="288">
                  <c:v>3.9596399999999998</c:v>
                </c:pt>
                <c:pt idx="289">
                  <c:v>3.9677199999999999</c:v>
                </c:pt>
                <c:pt idx="290">
                  <c:v>3.9758</c:v>
                </c:pt>
                <c:pt idx="291">
                  <c:v>3.9838800000000001</c:v>
                </c:pt>
                <c:pt idx="292">
                  <c:v>3.9919600000000002</c:v>
                </c:pt>
                <c:pt idx="293">
                  <c:v>4.0000400000000003</c:v>
                </c:pt>
                <c:pt idx="294">
                  <c:v>4.0081199999999999</c:v>
                </c:pt>
                <c:pt idx="295">
                  <c:v>4.0162000000000004</c:v>
                </c:pt>
                <c:pt idx="296">
                  <c:v>4.0242800000000001</c:v>
                </c:pt>
                <c:pt idx="297">
                  <c:v>4.0323599999999997</c:v>
                </c:pt>
                <c:pt idx="298">
                  <c:v>4.0404400000000003</c:v>
                </c:pt>
                <c:pt idx="299">
                  <c:v>4.0485199999999999</c:v>
                </c:pt>
                <c:pt idx="300">
                  <c:v>4.0566000000000004</c:v>
                </c:pt>
                <c:pt idx="301">
                  <c:v>4.0646800000000001</c:v>
                </c:pt>
                <c:pt idx="302">
                  <c:v>4.0727599999999997</c:v>
                </c:pt>
                <c:pt idx="303">
                  <c:v>4.0808400000000002</c:v>
                </c:pt>
                <c:pt idx="304">
                  <c:v>4.0889199999999999</c:v>
                </c:pt>
                <c:pt idx="305">
                  <c:v>4.0970000000000004</c:v>
                </c:pt>
                <c:pt idx="306">
                  <c:v>4.1050800000000001</c:v>
                </c:pt>
                <c:pt idx="307">
                  <c:v>4.1131599999999997</c:v>
                </c:pt>
                <c:pt idx="308">
                  <c:v>4.1212400000000002</c:v>
                </c:pt>
                <c:pt idx="309">
                  <c:v>4.1293199999999999</c:v>
                </c:pt>
                <c:pt idx="310">
                  <c:v>4.1374000000000004</c:v>
                </c:pt>
                <c:pt idx="311">
                  <c:v>4.1454800000000001</c:v>
                </c:pt>
                <c:pt idx="312">
                  <c:v>4.1535599999999997</c:v>
                </c:pt>
                <c:pt idx="313">
                  <c:v>4.1616400000000002</c:v>
                </c:pt>
                <c:pt idx="314">
                  <c:v>4.1697199999999999</c:v>
                </c:pt>
                <c:pt idx="315">
                  <c:v>4.1778000000000004</c:v>
                </c:pt>
                <c:pt idx="316">
                  <c:v>4.18588</c:v>
                </c:pt>
                <c:pt idx="317">
                  <c:v>4.1939599999999997</c:v>
                </c:pt>
                <c:pt idx="318">
                  <c:v>4.2020400000000002</c:v>
                </c:pt>
                <c:pt idx="319">
                  <c:v>4.2101199999999999</c:v>
                </c:pt>
                <c:pt idx="320">
                  <c:v>4.2182000000000004</c:v>
                </c:pt>
                <c:pt idx="321">
                  <c:v>4.22628</c:v>
                </c:pt>
                <c:pt idx="322">
                  <c:v>4.2343599999999997</c:v>
                </c:pt>
                <c:pt idx="323">
                  <c:v>4.2424400000000002</c:v>
                </c:pt>
                <c:pt idx="324">
                  <c:v>4.2505199999999999</c:v>
                </c:pt>
                <c:pt idx="325">
                  <c:v>4.2586000000000004</c:v>
                </c:pt>
                <c:pt idx="326">
                  <c:v>4.2662800000000001</c:v>
                </c:pt>
                <c:pt idx="327">
                  <c:v>4.2743599999999997</c:v>
                </c:pt>
                <c:pt idx="328">
                  <c:v>4.2824400000000002</c:v>
                </c:pt>
                <c:pt idx="329">
                  <c:v>4.2905199999999999</c:v>
                </c:pt>
                <c:pt idx="330">
                  <c:v>4.2986000000000004</c:v>
                </c:pt>
                <c:pt idx="331">
                  <c:v>4.3066800000000001</c:v>
                </c:pt>
                <c:pt idx="332">
                  <c:v>4.3147599999999997</c:v>
                </c:pt>
                <c:pt idx="333">
                  <c:v>4.3228400000000002</c:v>
                </c:pt>
                <c:pt idx="334">
                  <c:v>4.3309199999999999</c:v>
                </c:pt>
                <c:pt idx="335">
                  <c:v>4.3390000000000004</c:v>
                </c:pt>
                <c:pt idx="336">
                  <c:v>4.3470800000000001</c:v>
                </c:pt>
                <c:pt idx="337">
                  <c:v>4.3551599999999997</c:v>
                </c:pt>
                <c:pt idx="338">
                  <c:v>4.3632400000000002</c:v>
                </c:pt>
                <c:pt idx="339">
                  <c:v>4.3713199999999999</c:v>
                </c:pt>
                <c:pt idx="340">
                  <c:v>4.3794000000000004</c:v>
                </c:pt>
                <c:pt idx="341">
                  <c:v>4.38748</c:v>
                </c:pt>
                <c:pt idx="342">
                  <c:v>4.3955599999999997</c:v>
                </c:pt>
                <c:pt idx="343">
                  <c:v>4.4036400000000002</c:v>
                </c:pt>
                <c:pt idx="344">
                  <c:v>4.4117199999999999</c:v>
                </c:pt>
                <c:pt idx="345">
                  <c:v>4.4198000000000004</c:v>
                </c:pt>
                <c:pt idx="346">
                  <c:v>4.42788</c:v>
                </c:pt>
                <c:pt idx="347">
                  <c:v>4.4359599999999997</c:v>
                </c:pt>
                <c:pt idx="348">
                  <c:v>4.4440400000000002</c:v>
                </c:pt>
                <c:pt idx="349">
                  <c:v>4.4521199999999999</c:v>
                </c:pt>
                <c:pt idx="350">
                  <c:v>4.4602000000000004</c:v>
                </c:pt>
                <c:pt idx="351">
                  <c:v>4.46828</c:v>
                </c:pt>
                <c:pt idx="352">
                  <c:v>4.4763599999999997</c:v>
                </c:pt>
                <c:pt idx="353">
                  <c:v>4.4844400000000002</c:v>
                </c:pt>
                <c:pt idx="354">
                  <c:v>4.4925199999999998</c:v>
                </c:pt>
                <c:pt idx="355">
                  <c:v>4.5006000000000004</c:v>
                </c:pt>
                <c:pt idx="356">
                  <c:v>4.50868</c:v>
                </c:pt>
                <c:pt idx="357">
                  <c:v>4.5167599999999997</c:v>
                </c:pt>
                <c:pt idx="358">
                  <c:v>4.5248400000000002</c:v>
                </c:pt>
                <c:pt idx="359">
                  <c:v>4.5329199999999998</c:v>
                </c:pt>
                <c:pt idx="360">
                  <c:v>4.5410000000000004</c:v>
                </c:pt>
                <c:pt idx="361">
                  <c:v>4.54908</c:v>
                </c:pt>
                <c:pt idx="362">
                  <c:v>4.5571599999999997</c:v>
                </c:pt>
                <c:pt idx="363">
                  <c:v>4.5652400000000002</c:v>
                </c:pt>
                <c:pt idx="364">
                  <c:v>4.5733199999999998</c:v>
                </c:pt>
                <c:pt idx="365">
                  <c:v>4.5814000000000004</c:v>
                </c:pt>
                <c:pt idx="366">
                  <c:v>4.58948</c:v>
                </c:pt>
                <c:pt idx="367">
                  <c:v>4.5975599999999996</c:v>
                </c:pt>
                <c:pt idx="368">
                  <c:v>4.6056400000000002</c:v>
                </c:pt>
                <c:pt idx="369">
                  <c:v>4.6137199999999998</c:v>
                </c:pt>
                <c:pt idx="370">
                  <c:v>4.6218000000000004</c:v>
                </c:pt>
                <c:pt idx="371">
                  <c:v>4.62988</c:v>
                </c:pt>
                <c:pt idx="372">
                  <c:v>4.6379599999999996</c:v>
                </c:pt>
                <c:pt idx="373">
                  <c:v>4.6460400000000002</c:v>
                </c:pt>
                <c:pt idx="374">
                  <c:v>4.6537100000000002</c:v>
                </c:pt>
                <c:pt idx="375">
                  <c:v>4.6617899999999999</c:v>
                </c:pt>
                <c:pt idx="376">
                  <c:v>4.6698700000000004</c:v>
                </c:pt>
                <c:pt idx="377">
                  <c:v>4.6779500000000001</c:v>
                </c:pt>
                <c:pt idx="378">
                  <c:v>4.6860299999999997</c:v>
                </c:pt>
                <c:pt idx="379">
                  <c:v>4.6941100000000002</c:v>
                </c:pt>
                <c:pt idx="380">
                  <c:v>4.7021899999999999</c:v>
                </c:pt>
                <c:pt idx="381">
                  <c:v>4.7102700000000004</c:v>
                </c:pt>
                <c:pt idx="382">
                  <c:v>4.71835</c:v>
                </c:pt>
                <c:pt idx="383">
                  <c:v>4.7264299999999997</c:v>
                </c:pt>
                <c:pt idx="384">
                  <c:v>4.7345100000000002</c:v>
                </c:pt>
                <c:pt idx="385">
                  <c:v>4.7425899999999999</c:v>
                </c:pt>
                <c:pt idx="386">
                  <c:v>4.7506700000000004</c:v>
                </c:pt>
                <c:pt idx="387">
                  <c:v>4.75875</c:v>
                </c:pt>
                <c:pt idx="388">
                  <c:v>4.7668299999999997</c:v>
                </c:pt>
                <c:pt idx="389">
                  <c:v>4.7749100000000002</c:v>
                </c:pt>
                <c:pt idx="390">
                  <c:v>4.7829899999999999</c:v>
                </c:pt>
                <c:pt idx="391">
                  <c:v>4.7910700000000004</c:v>
                </c:pt>
                <c:pt idx="392">
                  <c:v>4.79915</c:v>
                </c:pt>
                <c:pt idx="393">
                  <c:v>4.8072299999999997</c:v>
                </c:pt>
                <c:pt idx="394">
                  <c:v>4.8153100000000002</c:v>
                </c:pt>
                <c:pt idx="395">
                  <c:v>4.8233899999999998</c:v>
                </c:pt>
                <c:pt idx="396">
                  <c:v>4.8310700000000004</c:v>
                </c:pt>
                <c:pt idx="397">
                  <c:v>4.8391500000000001</c:v>
                </c:pt>
                <c:pt idx="398">
                  <c:v>4.8472299999999997</c:v>
                </c:pt>
                <c:pt idx="399">
                  <c:v>4.8553100000000002</c:v>
                </c:pt>
                <c:pt idx="400">
                  <c:v>4.8633899999999999</c:v>
                </c:pt>
                <c:pt idx="401">
                  <c:v>4.8714700000000004</c:v>
                </c:pt>
                <c:pt idx="402">
                  <c:v>4.8795500000000001</c:v>
                </c:pt>
                <c:pt idx="403">
                  <c:v>4.8876299999999997</c:v>
                </c:pt>
                <c:pt idx="404">
                  <c:v>4.8957100000000002</c:v>
                </c:pt>
                <c:pt idx="405">
                  <c:v>4.9037899999999999</c:v>
                </c:pt>
                <c:pt idx="406">
                  <c:v>4.9118700000000004</c:v>
                </c:pt>
                <c:pt idx="407">
                  <c:v>4.91995</c:v>
                </c:pt>
                <c:pt idx="408">
                  <c:v>4.9280299999999997</c:v>
                </c:pt>
                <c:pt idx="409">
                  <c:v>4.9361100000000002</c:v>
                </c:pt>
                <c:pt idx="410">
                  <c:v>4.9441899999999999</c:v>
                </c:pt>
                <c:pt idx="411">
                  <c:v>4.9522700000000004</c:v>
                </c:pt>
                <c:pt idx="412">
                  <c:v>4.96035</c:v>
                </c:pt>
                <c:pt idx="413">
                  <c:v>4.9684299999999997</c:v>
                </c:pt>
                <c:pt idx="414">
                  <c:v>4.9765100000000002</c:v>
                </c:pt>
                <c:pt idx="415">
                  <c:v>4.9845899999999999</c:v>
                </c:pt>
                <c:pt idx="416">
                  <c:v>4.9926700000000004</c:v>
                </c:pt>
                <c:pt idx="417">
                  <c:v>5.00075</c:v>
                </c:pt>
                <c:pt idx="418">
                  <c:v>5.0084299999999997</c:v>
                </c:pt>
                <c:pt idx="419">
                  <c:v>5.0165100000000002</c:v>
                </c:pt>
                <c:pt idx="420">
                  <c:v>5.0245899999999999</c:v>
                </c:pt>
                <c:pt idx="421">
                  <c:v>5.0326700000000004</c:v>
                </c:pt>
                <c:pt idx="422">
                  <c:v>5.0407500000000001</c:v>
                </c:pt>
                <c:pt idx="423">
                  <c:v>5.0488299999999997</c:v>
                </c:pt>
                <c:pt idx="424">
                  <c:v>5.0569100000000002</c:v>
                </c:pt>
                <c:pt idx="425">
                  <c:v>5.0649899999999999</c:v>
                </c:pt>
                <c:pt idx="426">
                  <c:v>5.0730700000000004</c:v>
                </c:pt>
                <c:pt idx="427">
                  <c:v>5.0811500000000001</c:v>
                </c:pt>
                <c:pt idx="428">
                  <c:v>5.0892299999999997</c:v>
                </c:pt>
                <c:pt idx="429">
                  <c:v>5.0973100000000002</c:v>
                </c:pt>
                <c:pt idx="430">
                  <c:v>5.1053899999999999</c:v>
                </c:pt>
                <c:pt idx="431">
                  <c:v>5.1134700000000004</c:v>
                </c:pt>
                <c:pt idx="432">
                  <c:v>5.12155</c:v>
                </c:pt>
                <c:pt idx="433">
                  <c:v>5.1296299999999997</c:v>
                </c:pt>
                <c:pt idx="434">
                  <c:v>5.1377100000000002</c:v>
                </c:pt>
                <c:pt idx="435">
                  <c:v>5.1457899999999999</c:v>
                </c:pt>
                <c:pt idx="436">
                  <c:v>5.1538700000000004</c:v>
                </c:pt>
                <c:pt idx="437">
                  <c:v>5.16195</c:v>
                </c:pt>
                <c:pt idx="438">
                  <c:v>5.1700299999999997</c:v>
                </c:pt>
                <c:pt idx="439">
                  <c:v>5.1781100000000002</c:v>
                </c:pt>
                <c:pt idx="440">
                  <c:v>5.1861899999999999</c:v>
                </c:pt>
                <c:pt idx="441">
                  <c:v>5.1942700000000004</c:v>
                </c:pt>
                <c:pt idx="442">
                  <c:v>5.20235</c:v>
                </c:pt>
                <c:pt idx="443">
                  <c:v>5.2104299999999997</c:v>
                </c:pt>
                <c:pt idx="444">
                  <c:v>5.2185100000000002</c:v>
                </c:pt>
                <c:pt idx="445">
                  <c:v>5.2265899999999998</c:v>
                </c:pt>
                <c:pt idx="446">
                  <c:v>5.2346700000000004</c:v>
                </c:pt>
                <c:pt idx="447">
                  <c:v>5.24275</c:v>
                </c:pt>
                <c:pt idx="448">
                  <c:v>5.2508299999999997</c:v>
                </c:pt>
                <c:pt idx="449">
                  <c:v>5.2589100000000002</c:v>
                </c:pt>
                <c:pt idx="450">
                  <c:v>5.2669899999999998</c:v>
                </c:pt>
                <c:pt idx="451">
                  <c:v>5.2750700000000004</c:v>
                </c:pt>
                <c:pt idx="452">
                  <c:v>5.28315</c:v>
                </c:pt>
                <c:pt idx="453">
                  <c:v>5.2912299999999997</c:v>
                </c:pt>
                <c:pt idx="454">
                  <c:v>5.2993100000000002</c:v>
                </c:pt>
                <c:pt idx="455">
                  <c:v>5.3073899999999998</c:v>
                </c:pt>
                <c:pt idx="456">
                  <c:v>5.3154700000000004</c:v>
                </c:pt>
                <c:pt idx="457">
                  <c:v>5.32355</c:v>
                </c:pt>
                <c:pt idx="458">
                  <c:v>5.3316299999999996</c:v>
                </c:pt>
                <c:pt idx="459">
                  <c:v>5.3397100000000002</c:v>
                </c:pt>
                <c:pt idx="460">
                  <c:v>5.3477899999999998</c:v>
                </c:pt>
                <c:pt idx="461">
                  <c:v>5.3558700000000004</c:v>
                </c:pt>
                <c:pt idx="462">
                  <c:v>5.36395</c:v>
                </c:pt>
                <c:pt idx="463">
                  <c:v>5.3720299999999996</c:v>
                </c:pt>
                <c:pt idx="464">
                  <c:v>5.3796999999999997</c:v>
                </c:pt>
                <c:pt idx="465">
                  <c:v>5.3877800000000002</c:v>
                </c:pt>
                <c:pt idx="466">
                  <c:v>5.3958599999999999</c:v>
                </c:pt>
                <c:pt idx="467">
                  <c:v>5.4039400000000004</c:v>
                </c:pt>
                <c:pt idx="468">
                  <c:v>5.4120200000000001</c:v>
                </c:pt>
                <c:pt idx="469">
                  <c:v>5.4200999999999997</c:v>
                </c:pt>
                <c:pt idx="470">
                  <c:v>5.4281800000000002</c:v>
                </c:pt>
                <c:pt idx="471">
                  <c:v>5.4362599999999999</c:v>
                </c:pt>
                <c:pt idx="472">
                  <c:v>5.4443400000000004</c:v>
                </c:pt>
                <c:pt idx="473">
                  <c:v>5.45242</c:v>
                </c:pt>
                <c:pt idx="474">
                  <c:v>5.4604999999999997</c:v>
                </c:pt>
                <c:pt idx="475">
                  <c:v>5.4685800000000002</c:v>
                </c:pt>
                <c:pt idx="476">
                  <c:v>5.4766599999999999</c:v>
                </c:pt>
                <c:pt idx="477">
                  <c:v>5.4847400000000004</c:v>
                </c:pt>
                <c:pt idx="478">
                  <c:v>5.49282</c:v>
                </c:pt>
                <c:pt idx="479">
                  <c:v>5.5008999999999997</c:v>
                </c:pt>
                <c:pt idx="480">
                  <c:v>5.5089800000000002</c:v>
                </c:pt>
                <c:pt idx="481">
                  <c:v>5.5170599999999999</c:v>
                </c:pt>
                <c:pt idx="482">
                  <c:v>5.5251400000000004</c:v>
                </c:pt>
                <c:pt idx="483">
                  <c:v>5.53322</c:v>
                </c:pt>
                <c:pt idx="484">
                  <c:v>5.5412999999999997</c:v>
                </c:pt>
                <c:pt idx="485">
                  <c:v>5.5493800000000002</c:v>
                </c:pt>
                <c:pt idx="486">
                  <c:v>5.5574599999999998</c:v>
                </c:pt>
                <c:pt idx="487">
                  <c:v>5.5655400000000004</c:v>
                </c:pt>
                <c:pt idx="488">
                  <c:v>5.57362</c:v>
                </c:pt>
                <c:pt idx="489">
                  <c:v>5.5816999999999997</c:v>
                </c:pt>
                <c:pt idx="490">
                  <c:v>5.5897800000000002</c:v>
                </c:pt>
                <c:pt idx="491">
                  <c:v>5.5978599999999998</c:v>
                </c:pt>
                <c:pt idx="492">
                  <c:v>5.6059400000000004</c:v>
                </c:pt>
                <c:pt idx="493">
                  <c:v>5.61402</c:v>
                </c:pt>
                <c:pt idx="494">
                  <c:v>5.6220999999999997</c:v>
                </c:pt>
                <c:pt idx="495">
                  <c:v>5.6301800000000002</c:v>
                </c:pt>
                <c:pt idx="496">
                  <c:v>5.6382599999999998</c:v>
                </c:pt>
                <c:pt idx="497">
                  <c:v>5.6463400000000004</c:v>
                </c:pt>
                <c:pt idx="498">
                  <c:v>5.65442</c:v>
                </c:pt>
                <c:pt idx="499">
                  <c:v>5.6624999999999996</c:v>
                </c:pt>
                <c:pt idx="500">
                  <c:v>5.6705800000000002</c:v>
                </c:pt>
                <c:pt idx="501">
                  <c:v>5.6786599999999998</c:v>
                </c:pt>
                <c:pt idx="502">
                  <c:v>5.6867400000000004</c:v>
                </c:pt>
                <c:pt idx="503">
                  <c:v>5.69482</c:v>
                </c:pt>
                <c:pt idx="504">
                  <c:v>5.7109800000000002</c:v>
                </c:pt>
                <c:pt idx="505">
                  <c:v>5.7190599999999998</c:v>
                </c:pt>
                <c:pt idx="506">
                  <c:v>5.7271400000000003</c:v>
                </c:pt>
                <c:pt idx="507">
                  <c:v>5.73522</c:v>
                </c:pt>
                <c:pt idx="508">
                  <c:v>5.7432999999999996</c:v>
                </c:pt>
                <c:pt idx="509">
                  <c:v>5.7513800000000002</c:v>
                </c:pt>
                <c:pt idx="510">
                  <c:v>5.7590599999999998</c:v>
                </c:pt>
                <c:pt idx="511">
                  <c:v>5.7671400000000004</c:v>
                </c:pt>
                <c:pt idx="512">
                  <c:v>5.77522</c:v>
                </c:pt>
                <c:pt idx="513">
                  <c:v>5.7832999999999997</c:v>
                </c:pt>
                <c:pt idx="514">
                  <c:v>5.7913800000000002</c:v>
                </c:pt>
                <c:pt idx="515">
                  <c:v>5.7994599999999998</c:v>
                </c:pt>
                <c:pt idx="516">
                  <c:v>5.8075400000000004</c:v>
                </c:pt>
                <c:pt idx="517">
                  <c:v>5.81562</c:v>
                </c:pt>
                <c:pt idx="518">
                  <c:v>5.8236999999999997</c:v>
                </c:pt>
                <c:pt idx="519">
                  <c:v>5.8317800000000002</c:v>
                </c:pt>
                <c:pt idx="520">
                  <c:v>5.8398599999999998</c:v>
                </c:pt>
                <c:pt idx="521">
                  <c:v>5.8479400000000004</c:v>
                </c:pt>
                <c:pt idx="522">
                  <c:v>5.85602</c:v>
                </c:pt>
                <c:pt idx="523">
                  <c:v>5.8640999999999996</c:v>
                </c:pt>
                <c:pt idx="524">
                  <c:v>5.8721800000000002</c:v>
                </c:pt>
                <c:pt idx="525">
                  <c:v>5.8802599999999998</c:v>
                </c:pt>
                <c:pt idx="526">
                  <c:v>5.8883400000000004</c:v>
                </c:pt>
                <c:pt idx="527">
                  <c:v>5.89642</c:v>
                </c:pt>
                <c:pt idx="528">
                  <c:v>5.9044999999999996</c:v>
                </c:pt>
                <c:pt idx="529">
                  <c:v>5.9125800000000002</c:v>
                </c:pt>
                <c:pt idx="530">
                  <c:v>5.9206599999999998</c:v>
                </c:pt>
                <c:pt idx="531">
                  <c:v>5.9287400000000003</c:v>
                </c:pt>
                <c:pt idx="532">
                  <c:v>5.93682</c:v>
                </c:pt>
                <c:pt idx="533">
                  <c:v>5.9448999999999996</c:v>
                </c:pt>
                <c:pt idx="534">
                  <c:v>5.9529800000000002</c:v>
                </c:pt>
                <c:pt idx="535">
                  <c:v>5.9610599999999998</c:v>
                </c:pt>
                <c:pt idx="536">
                  <c:v>5.9691400000000003</c:v>
                </c:pt>
                <c:pt idx="537">
                  <c:v>5.97722</c:v>
                </c:pt>
                <c:pt idx="538">
                  <c:v>5.9852999999999996</c:v>
                </c:pt>
                <c:pt idx="539">
                  <c:v>5.9933800000000002</c:v>
                </c:pt>
                <c:pt idx="540">
                  <c:v>6.0014599999999998</c:v>
                </c:pt>
                <c:pt idx="541">
                  <c:v>6.0095400000000003</c:v>
                </c:pt>
                <c:pt idx="542">
                  <c:v>6.01762</c:v>
                </c:pt>
                <c:pt idx="543">
                  <c:v>6.0256999999999996</c:v>
                </c:pt>
                <c:pt idx="544">
                  <c:v>6.0337800000000001</c:v>
                </c:pt>
                <c:pt idx="545">
                  <c:v>6.0418599999999998</c:v>
                </c:pt>
                <c:pt idx="546">
                  <c:v>6.0499400000000003</c:v>
                </c:pt>
                <c:pt idx="547">
                  <c:v>6.05802</c:v>
                </c:pt>
                <c:pt idx="548">
                  <c:v>6.0660999999999996</c:v>
                </c:pt>
                <c:pt idx="549">
                  <c:v>6.0741800000000001</c:v>
                </c:pt>
                <c:pt idx="550">
                  <c:v>6.0822599999999998</c:v>
                </c:pt>
                <c:pt idx="551">
                  <c:v>6.0903400000000003</c:v>
                </c:pt>
                <c:pt idx="552">
                  <c:v>6.09842</c:v>
                </c:pt>
                <c:pt idx="553">
                  <c:v>6.1145800000000001</c:v>
                </c:pt>
                <c:pt idx="554">
                  <c:v>6.1226599999999998</c:v>
                </c:pt>
                <c:pt idx="555">
                  <c:v>6.1307400000000003</c:v>
                </c:pt>
                <c:pt idx="556">
                  <c:v>6.13842</c:v>
                </c:pt>
                <c:pt idx="557">
                  <c:v>6.1464999999999996</c:v>
                </c:pt>
                <c:pt idx="558">
                  <c:v>6.1545800000000002</c:v>
                </c:pt>
                <c:pt idx="559">
                  <c:v>6.1626599999999998</c:v>
                </c:pt>
                <c:pt idx="560">
                  <c:v>6.1707400000000003</c:v>
                </c:pt>
                <c:pt idx="561">
                  <c:v>6.17882</c:v>
                </c:pt>
                <c:pt idx="562">
                  <c:v>6.1868999999999996</c:v>
                </c:pt>
                <c:pt idx="563">
                  <c:v>6.1949800000000002</c:v>
                </c:pt>
                <c:pt idx="564">
                  <c:v>6.2030599999999998</c:v>
                </c:pt>
                <c:pt idx="565">
                  <c:v>6.2111400000000003</c:v>
                </c:pt>
                <c:pt idx="566">
                  <c:v>6.21922</c:v>
                </c:pt>
                <c:pt idx="567">
                  <c:v>6.2272999999999996</c:v>
                </c:pt>
                <c:pt idx="568">
                  <c:v>6.2353800000000001</c:v>
                </c:pt>
                <c:pt idx="569">
                  <c:v>6.2434599999999998</c:v>
                </c:pt>
                <c:pt idx="570">
                  <c:v>6.2515400000000003</c:v>
                </c:pt>
                <c:pt idx="571">
                  <c:v>6.25962</c:v>
                </c:pt>
                <c:pt idx="572">
                  <c:v>6.2676999999999996</c:v>
                </c:pt>
                <c:pt idx="573">
                  <c:v>6.2757800000000001</c:v>
                </c:pt>
                <c:pt idx="574">
                  <c:v>6.2838599999999998</c:v>
                </c:pt>
                <c:pt idx="575">
                  <c:v>6.2919400000000003</c:v>
                </c:pt>
                <c:pt idx="576">
                  <c:v>6.30002</c:v>
                </c:pt>
                <c:pt idx="577">
                  <c:v>6.3080999999999996</c:v>
                </c:pt>
                <c:pt idx="578">
                  <c:v>6.3161800000000001</c:v>
                </c:pt>
                <c:pt idx="579">
                  <c:v>6.3242599999999998</c:v>
                </c:pt>
                <c:pt idx="580">
                  <c:v>6.3323400000000003</c:v>
                </c:pt>
                <c:pt idx="581">
                  <c:v>6.3404199999999999</c:v>
                </c:pt>
                <c:pt idx="582">
                  <c:v>6.3484999999999996</c:v>
                </c:pt>
                <c:pt idx="583">
                  <c:v>6.3565800000000001</c:v>
                </c:pt>
                <c:pt idx="584">
                  <c:v>6.3646599999999998</c:v>
                </c:pt>
                <c:pt idx="585">
                  <c:v>6.3727400000000003</c:v>
                </c:pt>
                <c:pt idx="586">
                  <c:v>6.3808199999999999</c:v>
                </c:pt>
                <c:pt idx="587">
                  <c:v>6.3888999999999996</c:v>
                </c:pt>
                <c:pt idx="588">
                  <c:v>6.3969800000000001</c:v>
                </c:pt>
                <c:pt idx="589">
                  <c:v>6.4050599999999998</c:v>
                </c:pt>
                <c:pt idx="590">
                  <c:v>6.4131400000000003</c:v>
                </c:pt>
                <c:pt idx="591">
                  <c:v>6.4212199999999999</c:v>
                </c:pt>
                <c:pt idx="592">
                  <c:v>6.4292999999999996</c:v>
                </c:pt>
                <c:pt idx="593">
                  <c:v>6.4373800000000001</c:v>
                </c:pt>
                <c:pt idx="594">
                  <c:v>6.4454599999999997</c:v>
                </c:pt>
                <c:pt idx="595">
                  <c:v>6.4535400000000003</c:v>
                </c:pt>
                <c:pt idx="596">
                  <c:v>6.4616199999999999</c:v>
                </c:pt>
                <c:pt idx="597">
                  <c:v>6.4696999999999996</c:v>
                </c:pt>
                <c:pt idx="598">
                  <c:v>6.4777800000000001</c:v>
                </c:pt>
                <c:pt idx="599">
                  <c:v>6.4858599999999997</c:v>
                </c:pt>
                <c:pt idx="600">
                  <c:v>6.4939400000000003</c:v>
                </c:pt>
                <c:pt idx="601">
                  <c:v>6.5020199999999999</c:v>
                </c:pt>
                <c:pt idx="602">
                  <c:v>6.5177699999999996</c:v>
                </c:pt>
                <c:pt idx="603">
                  <c:v>6.5258500000000002</c:v>
                </c:pt>
                <c:pt idx="604">
                  <c:v>6.5339299999999998</c:v>
                </c:pt>
                <c:pt idx="605">
                  <c:v>6.5420100000000003</c:v>
                </c:pt>
                <c:pt idx="606">
                  <c:v>6.55009</c:v>
                </c:pt>
                <c:pt idx="607">
                  <c:v>6.5581699999999996</c:v>
                </c:pt>
                <c:pt idx="608">
                  <c:v>6.5662500000000001</c:v>
                </c:pt>
                <c:pt idx="609">
                  <c:v>6.5743299999999998</c:v>
                </c:pt>
                <c:pt idx="610">
                  <c:v>6.5824100000000003</c:v>
                </c:pt>
                <c:pt idx="611">
                  <c:v>6.59049</c:v>
                </c:pt>
                <c:pt idx="612">
                  <c:v>6.5985699999999996</c:v>
                </c:pt>
                <c:pt idx="613">
                  <c:v>6.6066500000000001</c:v>
                </c:pt>
                <c:pt idx="614">
                  <c:v>6.6147400000000003</c:v>
                </c:pt>
                <c:pt idx="615">
                  <c:v>6.6228199999999999</c:v>
                </c:pt>
                <c:pt idx="616">
                  <c:v>6.6308999999999996</c:v>
                </c:pt>
                <c:pt idx="617">
                  <c:v>6.6389800000000001</c:v>
                </c:pt>
                <c:pt idx="618">
                  <c:v>6.6470599999999997</c:v>
                </c:pt>
                <c:pt idx="619">
                  <c:v>6.6551400000000003</c:v>
                </c:pt>
                <c:pt idx="620">
                  <c:v>6.6632199999999999</c:v>
                </c:pt>
                <c:pt idx="621">
                  <c:v>6.6712999999999996</c:v>
                </c:pt>
                <c:pt idx="622">
                  <c:v>6.6793800000000001</c:v>
                </c:pt>
                <c:pt idx="623">
                  <c:v>6.6874599999999997</c:v>
                </c:pt>
                <c:pt idx="624">
                  <c:v>6.6955400000000003</c:v>
                </c:pt>
                <c:pt idx="625">
                  <c:v>6.7036199999999999</c:v>
                </c:pt>
                <c:pt idx="626">
                  <c:v>6.7117000000000004</c:v>
                </c:pt>
                <c:pt idx="627">
                  <c:v>6.7197800000000001</c:v>
                </c:pt>
                <c:pt idx="628">
                  <c:v>6.7278599999999997</c:v>
                </c:pt>
                <c:pt idx="629">
                  <c:v>6.7359400000000003</c:v>
                </c:pt>
                <c:pt idx="630">
                  <c:v>6.7440199999999999</c:v>
                </c:pt>
                <c:pt idx="631">
                  <c:v>6.7521000000000004</c:v>
                </c:pt>
                <c:pt idx="632">
                  <c:v>6.7601800000000001</c:v>
                </c:pt>
                <c:pt idx="633">
                  <c:v>6.7682599999999997</c:v>
                </c:pt>
                <c:pt idx="634">
                  <c:v>6.7763400000000003</c:v>
                </c:pt>
                <c:pt idx="635">
                  <c:v>6.7844199999999999</c:v>
                </c:pt>
                <c:pt idx="636">
                  <c:v>6.7925000000000004</c:v>
                </c:pt>
                <c:pt idx="637">
                  <c:v>6.8005800000000001</c:v>
                </c:pt>
                <c:pt idx="638">
                  <c:v>6.8086599999999997</c:v>
                </c:pt>
                <c:pt idx="639">
                  <c:v>6.8167400000000002</c:v>
                </c:pt>
                <c:pt idx="640">
                  <c:v>6.8248199999999999</c:v>
                </c:pt>
                <c:pt idx="641">
                  <c:v>6.8329000000000004</c:v>
                </c:pt>
                <c:pt idx="642">
                  <c:v>6.8409800000000001</c:v>
                </c:pt>
                <c:pt idx="643">
                  <c:v>6.8490599999999997</c:v>
                </c:pt>
                <c:pt idx="644">
                  <c:v>6.8571400000000002</c:v>
                </c:pt>
                <c:pt idx="645">
                  <c:v>6.8652199999999999</c:v>
                </c:pt>
                <c:pt idx="646">
                  <c:v>6.8733000000000004</c:v>
                </c:pt>
                <c:pt idx="647">
                  <c:v>6.8813800000000001</c:v>
                </c:pt>
                <c:pt idx="648">
                  <c:v>6.8890500000000001</c:v>
                </c:pt>
                <c:pt idx="649">
                  <c:v>6.8971299999999998</c:v>
                </c:pt>
                <c:pt idx="650">
                  <c:v>7.0021699999999996</c:v>
                </c:pt>
                <c:pt idx="651">
                  <c:v>7.0102500000000001</c:v>
                </c:pt>
                <c:pt idx="652">
                  <c:v>7.0183299999999997</c:v>
                </c:pt>
                <c:pt idx="653">
                  <c:v>7.0264100000000003</c:v>
                </c:pt>
                <c:pt idx="654">
                  <c:v>7.0344899999999999</c:v>
                </c:pt>
                <c:pt idx="655">
                  <c:v>7.0425700000000004</c:v>
                </c:pt>
                <c:pt idx="656">
                  <c:v>7.0506500000000001</c:v>
                </c:pt>
                <c:pt idx="657">
                  <c:v>7.0587299999999997</c:v>
                </c:pt>
                <c:pt idx="658">
                  <c:v>7.0668100000000003</c:v>
                </c:pt>
                <c:pt idx="659">
                  <c:v>7.0748899999999999</c:v>
                </c:pt>
                <c:pt idx="660">
                  <c:v>7.0829700000000004</c:v>
                </c:pt>
                <c:pt idx="661">
                  <c:v>7.0910500000000001</c:v>
                </c:pt>
                <c:pt idx="662">
                  <c:v>7.0991299999999997</c:v>
                </c:pt>
                <c:pt idx="663">
                  <c:v>7.1072100000000002</c:v>
                </c:pt>
                <c:pt idx="664">
                  <c:v>7.1152899999999999</c:v>
                </c:pt>
                <c:pt idx="665">
                  <c:v>7.1233700000000004</c:v>
                </c:pt>
                <c:pt idx="666">
                  <c:v>7.1314500000000001</c:v>
                </c:pt>
                <c:pt idx="667">
                  <c:v>7.1395299999999997</c:v>
                </c:pt>
                <c:pt idx="668">
                  <c:v>7.1476100000000002</c:v>
                </c:pt>
                <c:pt idx="669">
                  <c:v>7.1556899999999999</c:v>
                </c:pt>
                <c:pt idx="670">
                  <c:v>7.1637700000000004</c:v>
                </c:pt>
                <c:pt idx="671">
                  <c:v>7.1718500000000001</c:v>
                </c:pt>
                <c:pt idx="672">
                  <c:v>7.1799299999999997</c:v>
                </c:pt>
                <c:pt idx="673">
                  <c:v>7.1880100000000002</c:v>
                </c:pt>
                <c:pt idx="674">
                  <c:v>7.1960899999999999</c:v>
                </c:pt>
                <c:pt idx="675">
                  <c:v>7.2041700000000004</c:v>
                </c:pt>
                <c:pt idx="676">
                  <c:v>7.21225</c:v>
                </c:pt>
                <c:pt idx="677">
                  <c:v>7.2203299999999997</c:v>
                </c:pt>
                <c:pt idx="678">
                  <c:v>7.2284100000000002</c:v>
                </c:pt>
                <c:pt idx="679">
                  <c:v>7.2364899999999999</c:v>
                </c:pt>
                <c:pt idx="680">
                  <c:v>7.2445700000000004</c:v>
                </c:pt>
                <c:pt idx="681">
                  <c:v>7.25265</c:v>
                </c:pt>
                <c:pt idx="682">
                  <c:v>7.2607299999999997</c:v>
                </c:pt>
                <c:pt idx="683">
                  <c:v>7.2684100000000003</c:v>
                </c:pt>
                <c:pt idx="684">
                  <c:v>7.2764899999999999</c:v>
                </c:pt>
                <c:pt idx="685">
                  <c:v>7.2845700000000004</c:v>
                </c:pt>
                <c:pt idx="686">
                  <c:v>7.2926500000000001</c:v>
                </c:pt>
                <c:pt idx="687">
                  <c:v>7.3007299999999997</c:v>
                </c:pt>
                <c:pt idx="688">
                  <c:v>7.3088100000000003</c:v>
                </c:pt>
                <c:pt idx="689">
                  <c:v>7.3168899999999999</c:v>
                </c:pt>
                <c:pt idx="690">
                  <c:v>7.3249700000000004</c:v>
                </c:pt>
                <c:pt idx="691">
                  <c:v>7.3330500000000001</c:v>
                </c:pt>
                <c:pt idx="692">
                  <c:v>7.3411299999999997</c:v>
                </c:pt>
                <c:pt idx="693">
                  <c:v>7.3492100000000002</c:v>
                </c:pt>
                <c:pt idx="694">
                  <c:v>7.3572899999999999</c:v>
                </c:pt>
                <c:pt idx="695">
                  <c:v>7.3653700000000004</c:v>
                </c:pt>
                <c:pt idx="696">
                  <c:v>7.3734500000000001</c:v>
                </c:pt>
                <c:pt idx="697">
                  <c:v>7.3815299999999997</c:v>
                </c:pt>
                <c:pt idx="698">
                  <c:v>7.3896100000000002</c:v>
                </c:pt>
                <c:pt idx="699">
                  <c:v>7.3976899999999999</c:v>
                </c:pt>
                <c:pt idx="700">
                  <c:v>7.4057700000000004</c:v>
                </c:pt>
                <c:pt idx="701">
                  <c:v>7.4138500000000001</c:v>
                </c:pt>
                <c:pt idx="702">
                  <c:v>7.4219299999999997</c:v>
                </c:pt>
                <c:pt idx="703">
                  <c:v>7.4300100000000002</c:v>
                </c:pt>
                <c:pt idx="704">
                  <c:v>7.4380899999999999</c:v>
                </c:pt>
                <c:pt idx="705">
                  <c:v>7.4461700000000004</c:v>
                </c:pt>
                <c:pt idx="706">
                  <c:v>7.45425</c:v>
                </c:pt>
                <c:pt idx="707">
                  <c:v>7.4623299999999997</c:v>
                </c:pt>
                <c:pt idx="708">
                  <c:v>7.4704100000000002</c:v>
                </c:pt>
                <c:pt idx="709">
                  <c:v>7.4784899999999999</c:v>
                </c:pt>
                <c:pt idx="710">
                  <c:v>7.4865700000000004</c:v>
                </c:pt>
                <c:pt idx="711">
                  <c:v>7.49465</c:v>
                </c:pt>
                <c:pt idx="712">
                  <c:v>7.5027299999999997</c:v>
                </c:pt>
                <c:pt idx="713">
                  <c:v>7.5108100000000002</c:v>
                </c:pt>
                <c:pt idx="714">
                  <c:v>7.5188899999999999</c:v>
                </c:pt>
                <c:pt idx="715">
                  <c:v>7.5269700000000004</c:v>
                </c:pt>
                <c:pt idx="716">
                  <c:v>7.53505</c:v>
                </c:pt>
                <c:pt idx="717">
                  <c:v>7.5431299999999997</c:v>
                </c:pt>
                <c:pt idx="718">
                  <c:v>7.5512100000000002</c:v>
                </c:pt>
                <c:pt idx="719">
                  <c:v>7.5592899999999998</c:v>
                </c:pt>
                <c:pt idx="720">
                  <c:v>7.5673700000000004</c:v>
                </c:pt>
                <c:pt idx="721">
                  <c:v>7.57545</c:v>
                </c:pt>
                <c:pt idx="722">
                  <c:v>7.5835299999999997</c:v>
                </c:pt>
                <c:pt idx="723">
                  <c:v>7.5916100000000002</c:v>
                </c:pt>
                <c:pt idx="724">
                  <c:v>7.5996899999999998</c:v>
                </c:pt>
                <c:pt idx="725">
                  <c:v>7.6077700000000004</c:v>
                </c:pt>
                <c:pt idx="726">
                  <c:v>7.61585</c:v>
                </c:pt>
                <c:pt idx="727">
                  <c:v>7.6239299999999997</c:v>
                </c:pt>
                <c:pt idx="728">
                  <c:v>7.6320100000000002</c:v>
                </c:pt>
                <c:pt idx="729">
                  <c:v>7.6400899999999998</c:v>
                </c:pt>
                <c:pt idx="730">
                  <c:v>7.6598899999999999</c:v>
                </c:pt>
              </c:numCache>
            </c:numRef>
          </c:xVal>
          <c:yVal>
            <c:numRef>
              <c:f>'21'!$L$2:$L$732</c:f>
              <c:numCache>
                <c:formatCode>General</c:formatCode>
                <c:ptCount val="731"/>
                <c:pt idx="0">
                  <c:v>5.7142427530711401E-2</c:v>
                </c:pt>
                <c:pt idx="1">
                  <c:v>5.7210270601043001E-2</c:v>
                </c:pt>
                <c:pt idx="2">
                  <c:v>5.33438719870327E-2</c:v>
                </c:pt>
                <c:pt idx="3">
                  <c:v>4.9477473373022399E-2</c:v>
                </c:pt>
                <c:pt idx="4">
                  <c:v>4.5611074759012098E-2</c:v>
                </c:pt>
                <c:pt idx="5">
                  <c:v>5.6543036712693201E-2</c:v>
                </c:pt>
                <c:pt idx="6">
                  <c:v>5.3375006171350298E-2</c:v>
                </c:pt>
                <c:pt idx="7">
                  <c:v>5.34118659500393E-2</c:v>
                </c:pt>
                <c:pt idx="8">
                  <c:v>5.3873908005328999E-2</c:v>
                </c:pt>
                <c:pt idx="9">
                  <c:v>5.3860699319650297E-2</c:v>
                </c:pt>
                <c:pt idx="10">
                  <c:v>5.4523096119867699E-2</c:v>
                </c:pt>
                <c:pt idx="11">
                  <c:v>5.9210827984548402E-2</c:v>
                </c:pt>
                <c:pt idx="12">
                  <c:v>6.4607318972425803E-2</c:v>
                </c:pt>
                <c:pt idx="13">
                  <c:v>7.5300714862268303E-2</c:v>
                </c:pt>
                <c:pt idx="14">
                  <c:v>7.8549345702491197E-2</c:v>
                </c:pt>
                <c:pt idx="15">
                  <c:v>8.00116130656503E-2</c:v>
                </c:pt>
                <c:pt idx="16">
                  <c:v>0.100271277133418</c:v>
                </c:pt>
                <c:pt idx="17">
                  <c:v>8.0325126961464099E-2</c:v>
                </c:pt>
                <c:pt idx="18">
                  <c:v>8.0901965172637702E-2</c:v>
                </c:pt>
                <c:pt idx="19">
                  <c:v>7.9458427125859696E-2</c:v>
                </c:pt>
                <c:pt idx="20">
                  <c:v>7.5242310108999094E-2</c:v>
                </c:pt>
                <c:pt idx="21">
                  <c:v>7.3112449734433801E-2</c:v>
                </c:pt>
                <c:pt idx="22">
                  <c:v>7.11638819873604E-2</c:v>
                </c:pt>
                <c:pt idx="23">
                  <c:v>6.86700075582206E-2</c:v>
                </c:pt>
                <c:pt idx="24">
                  <c:v>6.8813949047425799E-2</c:v>
                </c:pt>
                <c:pt idx="25">
                  <c:v>7.3122713882101495E-2</c:v>
                </c:pt>
                <c:pt idx="26">
                  <c:v>8.0616757130476502E-2</c:v>
                </c:pt>
                <c:pt idx="27">
                  <c:v>8.4103024467971604E-2</c:v>
                </c:pt>
                <c:pt idx="28">
                  <c:v>8.4672478890642305E-2</c:v>
                </c:pt>
                <c:pt idx="29">
                  <c:v>8.4575806780272905E-2</c:v>
                </c:pt>
                <c:pt idx="30">
                  <c:v>8.4599246106334597E-2</c:v>
                </c:pt>
                <c:pt idx="31">
                  <c:v>8.4623422923538694E-2</c:v>
                </c:pt>
                <c:pt idx="32">
                  <c:v>8.46539145587894E-2</c:v>
                </c:pt>
                <c:pt idx="33">
                  <c:v>8.46455826418476E-2</c:v>
                </c:pt>
                <c:pt idx="34">
                  <c:v>8.4677267602392997E-2</c:v>
                </c:pt>
                <c:pt idx="35">
                  <c:v>8.4688182041551097E-2</c:v>
                </c:pt>
                <c:pt idx="36">
                  <c:v>8.4767851208568598E-2</c:v>
                </c:pt>
                <c:pt idx="37">
                  <c:v>8.4837848244005698E-2</c:v>
                </c:pt>
                <c:pt idx="38">
                  <c:v>8.4940248238923002E-2</c:v>
                </c:pt>
                <c:pt idx="39">
                  <c:v>8.5020768922976303E-2</c:v>
                </c:pt>
                <c:pt idx="40">
                  <c:v>8.5074284071149503E-2</c:v>
                </c:pt>
                <c:pt idx="41">
                  <c:v>8.5095179040908103E-2</c:v>
                </c:pt>
                <c:pt idx="42">
                  <c:v>8.5067762533436203E-2</c:v>
                </c:pt>
                <c:pt idx="43">
                  <c:v>8.5037221667383395E-2</c:v>
                </c:pt>
                <c:pt idx="44">
                  <c:v>8.4951998641252593E-2</c:v>
                </c:pt>
                <c:pt idx="45">
                  <c:v>8.4867285840689199E-2</c:v>
                </c:pt>
                <c:pt idx="46">
                  <c:v>8.4742728412429996E-2</c:v>
                </c:pt>
                <c:pt idx="47">
                  <c:v>8.4581220508661903E-2</c:v>
                </c:pt>
                <c:pt idx="48">
                  <c:v>8.4460540686688901E-2</c:v>
                </c:pt>
                <c:pt idx="49">
                  <c:v>8.4271617211498007E-2</c:v>
                </c:pt>
                <c:pt idx="50">
                  <c:v>8.4052017408269897E-2</c:v>
                </c:pt>
                <c:pt idx="51">
                  <c:v>8.3816555665509496E-2</c:v>
                </c:pt>
                <c:pt idx="52">
                  <c:v>8.3586124260603606E-2</c:v>
                </c:pt>
                <c:pt idx="53">
                  <c:v>8.33511551915148E-2</c:v>
                </c:pt>
                <c:pt idx="54">
                  <c:v>8.3109449612436395E-2</c:v>
                </c:pt>
                <c:pt idx="55">
                  <c:v>8.2861034503416905E-2</c:v>
                </c:pt>
                <c:pt idx="56">
                  <c:v>8.2861034503416905E-2</c:v>
                </c:pt>
                <c:pt idx="57">
                  <c:v>8.22493787238604E-2</c:v>
                </c:pt>
                <c:pt idx="58">
                  <c:v>8.1927073878947404E-2</c:v>
                </c:pt>
                <c:pt idx="59">
                  <c:v>8.1583674608092696E-2</c:v>
                </c:pt>
                <c:pt idx="60">
                  <c:v>8.1259566890613102E-2</c:v>
                </c:pt>
                <c:pt idx="61">
                  <c:v>8.0941782934051798E-2</c:v>
                </c:pt>
                <c:pt idx="62">
                  <c:v>8.0635984250154294E-2</c:v>
                </c:pt>
                <c:pt idx="63">
                  <c:v>8.0324877724568797E-2</c:v>
                </c:pt>
                <c:pt idx="64">
                  <c:v>8.0037444129339205E-2</c:v>
                </c:pt>
                <c:pt idx="65">
                  <c:v>7.9733882623286595E-2</c:v>
                </c:pt>
                <c:pt idx="66">
                  <c:v>7.9464133239889406E-2</c:v>
                </c:pt>
                <c:pt idx="67">
                  <c:v>7.9186597568329603E-2</c:v>
                </c:pt>
                <c:pt idx="68">
                  <c:v>7.8932666193567799E-2</c:v>
                </c:pt>
                <c:pt idx="69">
                  <c:v>7.8656329372558606E-2</c:v>
                </c:pt>
                <c:pt idx="70">
                  <c:v>7.8402922379734702E-2</c:v>
                </c:pt>
                <c:pt idx="71">
                  <c:v>7.8176635070949602E-2</c:v>
                </c:pt>
                <c:pt idx="72">
                  <c:v>7.7941737864486299E-2</c:v>
                </c:pt>
                <c:pt idx="73">
                  <c:v>7.7705019875583398E-2</c:v>
                </c:pt>
                <c:pt idx="74">
                  <c:v>7.7483745435141305E-2</c:v>
                </c:pt>
                <c:pt idx="75">
                  <c:v>7.7267252347441195E-2</c:v>
                </c:pt>
                <c:pt idx="76">
                  <c:v>7.7031961883529496E-2</c:v>
                </c:pt>
                <c:pt idx="77">
                  <c:v>7.6841288823879403E-2</c:v>
                </c:pt>
                <c:pt idx="78">
                  <c:v>7.6657435660295495E-2</c:v>
                </c:pt>
                <c:pt idx="79">
                  <c:v>7.6493597995816204E-2</c:v>
                </c:pt>
                <c:pt idx="80">
                  <c:v>7.6356517565658602E-2</c:v>
                </c:pt>
                <c:pt idx="81">
                  <c:v>7.6226025247050494E-2</c:v>
                </c:pt>
                <c:pt idx="82">
                  <c:v>7.6107658431296396E-2</c:v>
                </c:pt>
                <c:pt idx="83">
                  <c:v>7.5989269225300804E-2</c:v>
                </c:pt>
                <c:pt idx="84">
                  <c:v>7.5872648081041799E-2</c:v>
                </c:pt>
                <c:pt idx="85">
                  <c:v>7.6716070391744301E-2</c:v>
                </c:pt>
                <c:pt idx="86">
                  <c:v>7.6718456699874704E-2</c:v>
                </c:pt>
                <c:pt idx="87">
                  <c:v>7.6714741928822605E-2</c:v>
                </c:pt>
                <c:pt idx="88">
                  <c:v>7.6735332885044902E-2</c:v>
                </c:pt>
                <c:pt idx="89">
                  <c:v>7.9673708836141999E-2</c:v>
                </c:pt>
                <c:pt idx="90">
                  <c:v>7.6699235975949201E-2</c:v>
                </c:pt>
                <c:pt idx="91">
                  <c:v>7.6656902699788199E-2</c:v>
                </c:pt>
                <c:pt idx="92">
                  <c:v>7.9661664267185406E-2</c:v>
                </c:pt>
                <c:pt idx="93">
                  <c:v>7.9667873751751397E-2</c:v>
                </c:pt>
                <c:pt idx="94">
                  <c:v>7.9672365671743295E-2</c:v>
                </c:pt>
                <c:pt idx="95">
                  <c:v>7.9673070283020606E-2</c:v>
                </c:pt>
                <c:pt idx="96">
                  <c:v>7.9676439192109899E-2</c:v>
                </c:pt>
                <c:pt idx="97">
                  <c:v>7.9688307261505997E-2</c:v>
                </c:pt>
                <c:pt idx="98">
                  <c:v>7.9694274218897604E-2</c:v>
                </c:pt>
                <c:pt idx="99">
                  <c:v>7.9720078846662296E-2</c:v>
                </c:pt>
                <c:pt idx="100">
                  <c:v>7.9714948850749603E-2</c:v>
                </c:pt>
                <c:pt idx="101">
                  <c:v>7.9748061726590297E-2</c:v>
                </c:pt>
                <c:pt idx="102">
                  <c:v>7.9747004966227303E-2</c:v>
                </c:pt>
                <c:pt idx="103">
                  <c:v>7.9807566974417807E-2</c:v>
                </c:pt>
                <c:pt idx="104">
                  <c:v>8.0258020736746802E-2</c:v>
                </c:pt>
                <c:pt idx="105">
                  <c:v>8.0300982947177593E-2</c:v>
                </c:pt>
                <c:pt idx="106">
                  <c:v>8.0087893422216797E-2</c:v>
                </c:pt>
                <c:pt idx="107">
                  <c:v>8.0472794190873095E-2</c:v>
                </c:pt>
                <c:pt idx="108">
                  <c:v>8.0534919065914798E-2</c:v>
                </c:pt>
                <c:pt idx="109">
                  <c:v>8.0685387026087504E-2</c:v>
                </c:pt>
                <c:pt idx="110">
                  <c:v>8.0381762729523895E-2</c:v>
                </c:pt>
                <c:pt idx="111">
                  <c:v>8.0937164849122403E-2</c:v>
                </c:pt>
                <c:pt idx="112">
                  <c:v>8.1432821145634798E-2</c:v>
                </c:pt>
                <c:pt idx="113">
                  <c:v>8.1970402672879902E-2</c:v>
                </c:pt>
                <c:pt idx="114">
                  <c:v>8.2468946161171494E-2</c:v>
                </c:pt>
                <c:pt idx="115">
                  <c:v>8.2967542467760003E-2</c:v>
                </c:pt>
                <c:pt idx="116">
                  <c:v>8.34629590196517E-2</c:v>
                </c:pt>
                <c:pt idx="117">
                  <c:v>8.3918387358683094E-2</c:v>
                </c:pt>
                <c:pt idx="118">
                  <c:v>8.4372754468210506E-2</c:v>
                </c:pt>
                <c:pt idx="119">
                  <c:v>8.47579802497022E-2</c:v>
                </c:pt>
                <c:pt idx="120">
                  <c:v>8.5106866232656203E-2</c:v>
                </c:pt>
                <c:pt idx="121">
                  <c:v>8.5480508692633905E-2</c:v>
                </c:pt>
                <c:pt idx="122">
                  <c:v>8.5856657332645997E-2</c:v>
                </c:pt>
                <c:pt idx="123">
                  <c:v>8.6198738526951299E-2</c:v>
                </c:pt>
                <c:pt idx="124">
                  <c:v>8.6544909260979103E-2</c:v>
                </c:pt>
                <c:pt idx="125">
                  <c:v>8.6848738050486707E-2</c:v>
                </c:pt>
                <c:pt idx="126">
                  <c:v>8.7149821209041203E-2</c:v>
                </c:pt>
                <c:pt idx="127">
                  <c:v>8.7422717319814297E-2</c:v>
                </c:pt>
                <c:pt idx="128">
                  <c:v>8.7657556396047498E-2</c:v>
                </c:pt>
                <c:pt idx="129">
                  <c:v>8.7919470099980995E-2</c:v>
                </c:pt>
                <c:pt idx="130">
                  <c:v>8.8116706733583405E-2</c:v>
                </c:pt>
                <c:pt idx="131">
                  <c:v>8.83439625409638E-2</c:v>
                </c:pt>
                <c:pt idx="132">
                  <c:v>8.8500729256101002E-2</c:v>
                </c:pt>
                <c:pt idx="133">
                  <c:v>8.8684989716348694E-2</c:v>
                </c:pt>
                <c:pt idx="134">
                  <c:v>8.88308926986765E-2</c:v>
                </c:pt>
                <c:pt idx="135">
                  <c:v>8.8995891743613997E-2</c:v>
                </c:pt>
                <c:pt idx="136">
                  <c:v>8.9093611394846395E-2</c:v>
                </c:pt>
                <c:pt idx="137">
                  <c:v>8.9187264944437197E-2</c:v>
                </c:pt>
                <c:pt idx="138">
                  <c:v>8.9275455138845494E-2</c:v>
                </c:pt>
                <c:pt idx="139">
                  <c:v>8.9364055849777801E-2</c:v>
                </c:pt>
                <c:pt idx="140">
                  <c:v>8.9426460790062098E-2</c:v>
                </c:pt>
                <c:pt idx="141">
                  <c:v>8.9506597792629303E-2</c:v>
                </c:pt>
                <c:pt idx="142">
                  <c:v>8.9543373196370901E-2</c:v>
                </c:pt>
                <c:pt idx="143">
                  <c:v>8.9596658789264094E-2</c:v>
                </c:pt>
                <c:pt idx="144">
                  <c:v>8.9618086273136804E-2</c:v>
                </c:pt>
                <c:pt idx="145">
                  <c:v>8.96596597639851E-2</c:v>
                </c:pt>
                <c:pt idx="146">
                  <c:v>8.9652686146175997E-2</c:v>
                </c:pt>
                <c:pt idx="147">
                  <c:v>8.9639036928400501E-2</c:v>
                </c:pt>
                <c:pt idx="148">
                  <c:v>8.9690038081772894E-2</c:v>
                </c:pt>
                <c:pt idx="149">
                  <c:v>8.9572847162493002E-2</c:v>
                </c:pt>
                <c:pt idx="150">
                  <c:v>8.9539916189217097E-2</c:v>
                </c:pt>
                <c:pt idx="151">
                  <c:v>8.9469166749477205E-2</c:v>
                </c:pt>
                <c:pt idx="152">
                  <c:v>8.9405927359413995E-2</c:v>
                </c:pt>
                <c:pt idx="153">
                  <c:v>8.9321230682823702E-2</c:v>
                </c:pt>
                <c:pt idx="154">
                  <c:v>8.9236877782894103E-2</c:v>
                </c:pt>
                <c:pt idx="155">
                  <c:v>8.9017101468849599E-2</c:v>
                </c:pt>
                <c:pt idx="156">
                  <c:v>8.8883328421686295E-2</c:v>
                </c:pt>
                <c:pt idx="157">
                  <c:v>8.8737068158664195E-2</c:v>
                </c:pt>
                <c:pt idx="158">
                  <c:v>8.8616610941747401E-2</c:v>
                </c:pt>
                <c:pt idx="159">
                  <c:v>8.84670420096835E-2</c:v>
                </c:pt>
                <c:pt idx="160">
                  <c:v>8.8300842860215195E-2</c:v>
                </c:pt>
                <c:pt idx="161">
                  <c:v>8.8105557463835402E-2</c:v>
                </c:pt>
                <c:pt idx="162">
                  <c:v>8.7923065278222398E-2</c:v>
                </c:pt>
                <c:pt idx="163">
                  <c:v>8.7715327448365799E-2</c:v>
                </c:pt>
                <c:pt idx="164">
                  <c:v>8.7474780555357096E-2</c:v>
                </c:pt>
                <c:pt idx="165">
                  <c:v>8.7233786090835902E-2</c:v>
                </c:pt>
                <c:pt idx="166">
                  <c:v>8.6990726246503294E-2</c:v>
                </c:pt>
                <c:pt idx="167">
                  <c:v>8.6735572640753905E-2</c:v>
                </c:pt>
                <c:pt idx="168">
                  <c:v>8.6458830544887996E-2</c:v>
                </c:pt>
                <c:pt idx="169">
                  <c:v>8.6165148593536106E-2</c:v>
                </c:pt>
                <c:pt idx="170">
                  <c:v>8.5936783768868805E-2</c:v>
                </c:pt>
                <c:pt idx="171">
                  <c:v>8.57095704968555E-2</c:v>
                </c:pt>
                <c:pt idx="172">
                  <c:v>8.5480458210611093E-2</c:v>
                </c:pt>
                <c:pt idx="173">
                  <c:v>8.5218234741047602E-2</c:v>
                </c:pt>
                <c:pt idx="174">
                  <c:v>8.4949248568540997E-2</c:v>
                </c:pt>
                <c:pt idx="175">
                  <c:v>8.4652118131785595E-2</c:v>
                </c:pt>
                <c:pt idx="176">
                  <c:v>8.4396735349226704E-2</c:v>
                </c:pt>
                <c:pt idx="177">
                  <c:v>8.4089598792053397E-2</c:v>
                </c:pt>
                <c:pt idx="178">
                  <c:v>8.3767939841855293E-2</c:v>
                </c:pt>
                <c:pt idx="179">
                  <c:v>8.3445336695322905E-2</c:v>
                </c:pt>
                <c:pt idx="180">
                  <c:v>8.3156902215404102E-2</c:v>
                </c:pt>
                <c:pt idx="181">
                  <c:v>8.2858944416793007E-2</c:v>
                </c:pt>
                <c:pt idx="182">
                  <c:v>8.2565042224236704E-2</c:v>
                </c:pt>
                <c:pt idx="183">
                  <c:v>8.2262424353967994E-2</c:v>
                </c:pt>
                <c:pt idx="184">
                  <c:v>8.1962003566626501E-2</c:v>
                </c:pt>
                <c:pt idx="185">
                  <c:v>8.1657081299438702E-2</c:v>
                </c:pt>
                <c:pt idx="186">
                  <c:v>8.1355205436819997E-2</c:v>
                </c:pt>
                <c:pt idx="187">
                  <c:v>8.1056896366098599E-2</c:v>
                </c:pt>
                <c:pt idx="188">
                  <c:v>8.0784670550613294E-2</c:v>
                </c:pt>
                <c:pt idx="189">
                  <c:v>8.0571928006683502E-2</c:v>
                </c:pt>
                <c:pt idx="190">
                  <c:v>8.0520144465348595E-2</c:v>
                </c:pt>
                <c:pt idx="191">
                  <c:v>8.0485860362967399E-2</c:v>
                </c:pt>
                <c:pt idx="192">
                  <c:v>8.0458375716908698E-2</c:v>
                </c:pt>
                <c:pt idx="193">
                  <c:v>8.0436028517442804E-2</c:v>
                </c:pt>
                <c:pt idx="194">
                  <c:v>8.0417923895086299E-2</c:v>
                </c:pt>
                <c:pt idx="195">
                  <c:v>8.0047189971656205E-2</c:v>
                </c:pt>
                <c:pt idx="196">
                  <c:v>8.0150482300570994E-2</c:v>
                </c:pt>
                <c:pt idx="197">
                  <c:v>8.03469056455383E-2</c:v>
                </c:pt>
                <c:pt idx="198">
                  <c:v>8.0243898182590895E-2</c:v>
                </c:pt>
                <c:pt idx="199">
                  <c:v>8.0336817139616198E-2</c:v>
                </c:pt>
                <c:pt idx="200">
                  <c:v>8.02512155140747E-2</c:v>
                </c:pt>
                <c:pt idx="201">
                  <c:v>8.0319796261475201E-2</c:v>
                </c:pt>
                <c:pt idx="202">
                  <c:v>8.0393911197893603E-2</c:v>
                </c:pt>
                <c:pt idx="203">
                  <c:v>8.0393996502865606E-2</c:v>
                </c:pt>
                <c:pt idx="204">
                  <c:v>7.7858838434782501E-2</c:v>
                </c:pt>
                <c:pt idx="205">
                  <c:v>8.0348611923913904E-2</c:v>
                </c:pt>
                <c:pt idx="206">
                  <c:v>8.0350595464219798E-2</c:v>
                </c:pt>
                <c:pt idx="207">
                  <c:v>8.0200887740433102E-2</c:v>
                </c:pt>
                <c:pt idx="208">
                  <c:v>8.0092227595617599E-2</c:v>
                </c:pt>
                <c:pt idx="209">
                  <c:v>8.0438416821922196E-2</c:v>
                </c:pt>
                <c:pt idx="210">
                  <c:v>8.0457544114357002E-2</c:v>
                </c:pt>
                <c:pt idx="211">
                  <c:v>8.0474047932617102E-2</c:v>
                </c:pt>
                <c:pt idx="212">
                  <c:v>8.0468674664404202E-2</c:v>
                </c:pt>
                <c:pt idx="213">
                  <c:v>8.0469570213663494E-2</c:v>
                </c:pt>
                <c:pt idx="214">
                  <c:v>8.0538628627904105E-2</c:v>
                </c:pt>
                <c:pt idx="215">
                  <c:v>8.0582437466059295E-2</c:v>
                </c:pt>
                <c:pt idx="216">
                  <c:v>8.0612557505606905E-2</c:v>
                </c:pt>
                <c:pt idx="217">
                  <c:v>8.0642675479868697E-2</c:v>
                </c:pt>
                <c:pt idx="218">
                  <c:v>8.0679952404415695E-2</c:v>
                </c:pt>
                <c:pt idx="219">
                  <c:v>8.0743245589477194E-2</c:v>
                </c:pt>
                <c:pt idx="220">
                  <c:v>8.0771223807052303E-2</c:v>
                </c:pt>
                <c:pt idx="221">
                  <c:v>8.0753985344872395E-2</c:v>
                </c:pt>
                <c:pt idx="222">
                  <c:v>8.0844261338941195E-2</c:v>
                </c:pt>
                <c:pt idx="223">
                  <c:v>8.0925068900720099E-2</c:v>
                </c:pt>
                <c:pt idx="224">
                  <c:v>8.1303914986807793E-2</c:v>
                </c:pt>
                <c:pt idx="225">
                  <c:v>8.1639921448821304E-2</c:v>
                </c:pt>
                <c:pt idx="226">
                  <c:v>8.2035222859819595E-2</c:v>
                </c:pt>
                <c:pt idx="227">
                  <c:v>8.2453790939675697E-2</c:v>
                </c:pt>
                <c:pt idx="228">
                  <c:v>8.2877418792702398E-2</c:v>
                </c:pt>
                <c:pt idx="229">
                  <c:v>8.3256092848315602E-2</c:v>
                </c:pt>
                <c:pt idx="230">
                  <c:v>8.3659088277995494E-2</c:v>
                </c:pt>
                <c:pt idx="231">
                  <c:v>8.40564717758433E-2</c:v>
                </c:pt>
                <c:pt idx="232">
                  <c:v>8.4406289225082504E-2</c:v>
                </c:pt>
                <c:pt idx="233">
                  <c:v>8.4734019604005104E-2</c:v>
                </c:pt>
                <c:pt idx="234">
                  <c:v>8.5019312214350107E-2</c:v>
                </c:pt>
                <c:pt idx="235">
                  <c:v>8.5277450634036495E-2</c:v>
                </c:pt>
                <c:pt idx="236">
                  <c:v>8.5567010024093101E-2</c:v>
                </c:pt>
                <c:pt idx="237">
                  <c:v>8.58833285316081E-2</c:v>
                </c:pt>
                <c:pt idx="238">
                  <c:v>8.61688151024564E-2</c:v>
                </c:pt>
                <c:pt idx="239">
                  <c:v>8.6424037740217702E-2</c:v>
                </c:pt>
                <c:pt idx="240">
                  <c:v>8.6631757623244404E-2</c:v>
                </c:pt>
                <c:pt idx="241">
                  <c:v>8.6840495663141795E-2</c:v>
                </c:pt>
                <c:pt idx="242">
                  <c:v>8.7044153287793302E-2</c:v>
                </c:pt>
                <c:pt idx="243">
                  <c:v>8.7226811852861894E-2</c:v>
                </c:pt>
                <c:pt idx="244">
                  <c:v>8.7353645887160297E-2</c:v>
                </c:pt>
                <c:pt idx="245">
                  <c:v>8.7515653423114695E-2</c:v>
                </c:pt>
                <c:pt idx="246">
                  <c:v>8.75924717671243E-2</c:v>
                </c:pt>
                <c:pt idx="247">
                  <c:v>8.7694875075122303E-2</c:v>
                </c:pt>
                <c:pt idx="248">
                  <c:v>8.7774088063254194E-2</c:v>
                </c:pt>
                <c:pt idx="249">
                  <c:v>8.7822637913540599E-2</c:v>
                </c:pt>
                <c:pt idx="250">
                  <c:v>8.7848844121849706E-2</c:v>
                </c:pt>
                <c:pt idx="251">
                  <c:v>8.7815893230173303E-2</c:v>
                </c:pt>
                <c:pt idx="252">
                  <c:v>8.7777891235154004E-2</c:v>
                </c:pt>
                <c:pt idx="253">
                  <c:v>8.7736412880117506E-2</c:v>
                </c:pt>
                <c:pt idx="254">
                  <c:v>8.7736412880117506E-2</c:v>
                </c:pt>
                <c:pt idx="255">
                  <c:v>8.7615446009810194E-2</c:v>
                </c:pt>
                <c:pt idx="256">
                  <c:v>8.7739785755919703E-2</c:v>
                </c:pt>
                <c:pt idx="257">
                  <c:v>8.7398674416602096E-2</c:v>
                </c:pt>
                <c:pt idx="258">
                  <c:v>8.7710831914454196E-2</c:v>
                </c:pt>
                <c:pt idx="259">
                  <c:v>8.7076648278901297E-2</c:v>
                </c:pt>
                <c:pt idx="260">
                  <c:v>8.7551318212403306E-2</c:v>
                </c:pt>
                <c:pt idx="261">
                  <c:v>8.7472669759156393E-2</c:v>
                </c:pt>
                <c:pt idx="262">
                  <c:v>8.6503424501134393E-2</c:v>
                </c:pt>
                <c:pt idx="263">
                  <c:v>8.6283533645039406E-2</c:v>
                </c:pt>
                <c:pt idx="264">
                  <c:v>8.6292885613153902E-2</c:v>
                </c:pt>
                <c:pt idx="265">
                  <c:v>8.6166663621011996E-2</c:v>
                </c:pt>
                <c:pt idx="266">
                  <c:v>8.6078251713483198E-2</c:v>
                </c:pt>
                <c:pt idx="267">
                  <c:v>8.5713489137793197E-2</c:v>
                </c:pt>
                <c:pt idx="268">
                  <c:v>8.51553872206747E-2</c:v>
                </c:pt>
                <c:pt idx="269">
                  <c:v>8.4933840658982407E-2</c:v>
                </c:pt>
                <c:pt idx="270">
                  <c:v>8.4731724865546504E-2</c:v>
                </c:pt>
                <c:pt idx="271">
                  <c:v>8.4463002048419694E-2</c:v>
                </c:pt>
                <c:pt idx="272">
                  <c:v>8.4205917626838406E-2</c:v>
                </c:pt>
                <c:pt idx="273">
                  <c:v>8.3952830734512304E-2</c:v>
                </c:pt>
                <c:pt idx="274">
                  <c:v>8.3696020494638701E-2</c:v>
                </c:pt>
                <c:pt idx="275">
                  <c:v>8.3419866893135797E-2</c:v>
                </c:pt>
                <c:pt idx="276">
                  <c:v>8.3164043176069097E-2</c:v>
                </c:pt>
                <c:pt idx="277">
                  <c:v>8.2884609673750498E-2</c:v>
                </c:pt>
                <c:pt idx="278">
                  <c:v>8.2628489394370702E-2</c:v>
                </c:pt>
                <c:pt idx="279">
                  <c:v>8.2368336521101093E-2</c:v>
                </c:pt>
                <c:pt idx="280">
                  <c:v>8.2120176884632204E-2</c:v>
                </c:pt>
                <c:pt idx="281">
                  <c:v>8.1854216920052097E-2</c:v>
                </c:pt>
                <c:pt idx="282">
                  <c:v>8.1597305033207806E-2</c:v>
                </c:pt>
                <c:pt idx="283">
                  <c:v>8.1333341139020507E-2</c:v>
                </c:pt>
                <c:pt idx="284">
                  <c:v>8.1106330113881103E-2</c:v>
                </c:pt>
                <c:pt idx="285">
                  <c:v>8.0844478397607999E-2</c:v>
                </c:pt>
                <c:pt idx="286">
                  <c:v>8.0726302915242507E-2</c:v>
                </c:pt>
                <c:pt idx="287">
                  <c:v>8.0395700641053794E-2</c:v>
                </c:pt>
                <c:pt idx="288">
                  <c:v>8.0183471383937693E-2</c:v>
                </c:pt>
                <c:pt idx="289">
                  <c:v>8.0006381483558597E-2</c:v>
                </c:pt>
                <c:pt idx="290">
                  <c:v>7.9781209793873098E-2</c:v>
                </c:pt>
                <c:pt idx="291">
                  <c:v>7.9605516463338299E-2</c:v>
                </c:pt>
                <c:pt idx="292">
                  <c:v>7.9411976484711003E-2</c:v>
                </c:pt>
                <c:pt idx="293">
                  <c:v>7.9810076091464302E-2</c:v>
                </c:pt>
                <c:pt idx="294">
                  <c:v>7.9012673994004107E-2</c:v>
                </c:pt>
                <c:pt idx="295">
                  <c:v>7.8812049266208203E-2</c:v>
                </c:pt>
                <c:pt idx="296">
                  <c:v>7.8620196853216001E-2</c:v>
                </c:pt>
                <c:pt idx="297">
                  <c:v>7.8457024355921903E-2</c:v>
                </c:pt>
                <c:pt idx="298">
                  <c:v>7.9175208108584402E-2</c:v>
                </c:pt>
                <c:pt idx="299">
                  <c:v>7.8415066167860203E-2</c:v>
                </c:pt>
                <c:pt idx="300">
                  <c:v>7.7993705785247405E-2</c:v>
                </c:pt>
                <c:pt idx="301">
                  <c:v>7.7858838434782501E-2</c:v>
                </c:pt>
                <c:pt idx="302">
                  <c:v>7.8080402531555404E-2</c:v>
                </c:pt>
                <c:pt idx="303">
                  <c:v>7.7585613447663099E-2</c:v>
                </c:pt>
                <c:pt idx="304">
                  <c:v>7.7585613447663099E-2</c:v>
                </c:pt>
                <c:pt idx="305">
                  <c:v>7.7358222648158101E-2</c:v>
                </c:pt>
                <c:pt idx="306">
                  <c:v>7.7295359716500395E-2</c:v>
                </c:pt>
                <c:pt idx="307">
                  <c:v>7.7187826664065207E-2</c:v>
                </c:pt>
                <c:pt idx="308">
                  <c:v>7.7088127410824603E-2</c:v>
                </c:pt>
                <c:pt idx="309">
                  <c:v>7.7006349756655795E-2</c:v>
                </c:pt>
                <c:pt idx="310">
                  <c:v>7.7212426728238401E-2</c:v>
                </c:pt>
                <c:pt idx="311">
                  <c:v>7.6897682770916798E-2</c:v>
                </c:pt>
                <c:pt idx="312">
                  <c:v>7.7080506901611404E-2</c:v>
                </c:pt>
                <c:pt idx="313">
                  <c:v>7.6759069522849596E-2</c:v>
                </c:pt>
                <c:pt idx="314">
                  <c:v>7.6741999471738404E-2</c:v>
                </c:pt>
                <c:pt idx="315">
                  <c:v>7.6910826787776901E-2</c:v>
                </c:pt>
                <c:pt idx="316">
                  <c:v>7.6944965069500507E-2</c:v>
                </c:pt>
                <c:pt idx="317">
                  <c:v>7.6869237519827702E-2</c:v>
                </c:pt>
                <c:pt idx="318">
                  <c:v>7.6879653233499198E-2</c:v>
                </c:pt>
                <c:pt idx="319">
                  <c:v>7.6903068987761503E-2</c:v>
                </c:pt>
                <c:pt idx="320">
                  <c:v>7.7031623456415496E-2</c:v>
                </c:pt>
                <c:pt idx="321">
                  <c:v>7.8031173524455905E-2</c:v>
                </c:pt>
                <c:pt idx="322">
                  <c:v>7.8089530026631396E-2</c:v>
                </c:pt>
                <c:pt idx="323">
                  <c:v>7.8257158250747902E-2</c:v>
                </c:pt>
                <c:pt idx="324">
                  <c:v>7.9802459881027493E-2</c:v>
                </c:pt>
                <c:pt idx="325">
                  <c:v>7.9743548463756697E-2</c:v>
                </c:pt>
                <c:pt idx="326">
                  <c:v>7.8164449775111597E-2</c:v>
                </c:pt>
                <c:pt idx="327">
                  <c:v>7.9813972781398096E-2</c:v>
                </c:pt>
                <c:pt idx="328">
                  <c:v>7.9743812655863597E-2</c:v>
                </c:pt>
                <c:pt idx="329">
                  <c:v>7.8529717176961E-2</c:v>
                </c:pt>
                <c:pt idx="330">
                  <c:v>7.9809680239319294E-2</c:v>
                </c:pt>
                <c:pt idx="331">
                  <c:v>7.9733817291494202E-2</c:v>
                </c:pt>
                <c:pt idx="332">
                  <c:v>8.0032909339025501E-2</c:v>
                </c:pt>
                <c:pt idx="333">
                  <c:v>7.9661216047734004E-2</c:v>
                </c:pt>
                <c:pt idx="334">
                  <c:v>7.9849831706440305E-2</c:v>
                </c:pt>
                <c:pt idx="335">
                  <c:v>7.8762586447179997E-2</c:v>
                </c:pt>
                <c:pt idx="336">
                  <c:v>7.9063380849951501E-2</c:v>
                </c:pt>
                <c:pt idx="337">
                  <c:v>7.9358312525452002E-2</c:v>
                </c:pt>
                <c:pt idx="338">
                  <c:v>7.9655828285155703E-2</c:v>
                </c:pt>
                <c:pt idx="339">
                  <c:v>7.9973509218469796E-2</c:v>
                </c:pt>
                <c:pt idx="340">
                  <c:v>8.0319691671705704E-2</c:v>
                </c:pt>
                <c:pt idx="341">
                  <c:v>8.0574441782423498E-2</c:v>
                </c:pt>
                <c:pt idx="342">
                  <c:v>8.0906969329698902E-2</c:v>
                </c:pt>
                <c:pt idx="343">
                  <c:v>8.1236367798603798E-2</c:v>
                </c:pt>
                <c:pt idx="344">
                  <c:v>8.1585814287687394E-2</c:v>
                </c:pt>
                <c:pt idx="345">
                  <c:v>8.1894582259958201E-2</c:v>
                </c:pt>
                <c:pt idx="346">
                  <c:v>8.2241365795896401E-2</c:v>
                </c:pt>
                <c:pt idx="347">
                  <c:v>8.2530201175916196E-2</c:v>
                </c:pt>
                <c:pt idx="348">
                  <c:v>8.2835425423275197E-2</c:v>
                </c:pt>
                <c:pt idx="349">
                  <c:v>8.3116619193341401E-2</c:v>
                </c:pt>
                <c:pt idx="350">
                  <c:v>8.3368655935552705E-2</c:v>
                </c:pt>
                <c:pt idx="351">
                  <c:v>8.3620519248899794E-2</c:v>
                </c:pt>
                <c:pt idx="352">
                  <c:v>8.38783889208599E-2</c:v>
                </c:pt>
                <c:pt idx="353">
                  <c:v>8.4120667619540707E-2</c:v>
                </c:pt>
                <c:pt idx="354">
                  <c:v>8.4120667619540707E-2</c:v>
                </c:pt>
                <c:pt idx="355">
                  <c:v>8.4521175159621306E-2</c:v>
                </c:pt>
                <c:pt idx="356">
                  <c:v>8.4654717018832398E-2</c:v>
                </c:pt>
                <c:pt idx="357">
                  <c:v>8.4758874303645204E-2</c:v>
                </c:pt>
                <c:pt idx="358">
                  <c:v>8.4868008487776203E-2</c:v>
                </c:pt>
                <c:pt idx="359">
                  <c:v>8.4935896983020495E-2</c:v>
                </c:pt>
                <c:pt idx="360">
                  <c:v>8.4985576579599806E-2</c:v>
                </c:pt>
                <c:pt idx="361">
                  <c:v>8.5024467925306102E-2</c:v>
                </c:pt>
                <c:pt idx="362">
                  <c:v>8.5054448533479404E-2</c:v>
                </c:pt>
                <c:pt idx="363">
                  <c:v>8.5068336171036804E-2</c:v>
                </c:pt>
                <c:pt idx="364">
                  <c:v>8.5053822695734999E-2</c:v>
                </c:pt>
                <c:pt idx="365">
                  <c:v>8.5018060538857604E-2</c:v>
                </c:pt>
                <c:pt idx="366">
                  <c:v>8.4985964002967707E-2</c:v>
                </c:pt>
                <c:pt idx="367">
                  <c:v>8.4927612083270598E-2</c:v>
                </c:pt>
                <c:pt idx="368">
                  <c:v>8.4855730147066905E-2</c:v>
                </c:pt>
                <c:pt idx="369">
                  <c:v>8.4784682660770105E-2</c:v>
                </c:pt>
                <c:pt idx="370">
                  <c:v>8.4694919644753106E-2</c:v>
                </c:pt>
                <c:pt idx="371">
                  <c:v>8.4591298791749606E-2</c:v>
                </c:pt>
                <c:pt idx="372">
                  <c:v>8.4452273400830793E-2</c:v>
                </c:pt>
                <c:pt idx="373">
                  <c:v>8.4285805032893402E-2</c:v>
                </c:pt>
                <c:pt idx="374">
                  <c:v>8.4125999895725806E-2</c:v>
                </c:pt>
                <c:pt idx="375">
                  <c:v>8.3942855532812097E-2</c:v>
                </c:pt>
                <c:pt idx="376">
                  <c:v>8.37744084239882E-2</c:v>
                </c:pt>
                <c:pt idx="377">
                  <c:v>8.3579774571676702E-2</c:v>
                </c:pt>
                <c:pt idx="378">
                  <c:v>8.3373919780857605E-2</c:v>
                </c:pt>
                <c:pt idx="379">
                  <c:v>8.3184338016035697E-2</c:v>
                </c:pt>
                <c:pt idx="380">
                  <c:v>8.2987391649386899E-2</c:v>
                </c:pt>
                <c:pt idx="381">
                  <c:v>8.2782081067645993E-2</c:v>
                </c:pt>
                <c:pt idx="382">
                  <c:v>8.2584436346540196E-2</c:v>
                </c:pt>
                <c:pt idx="383">
                  <c:v>8.2379367121417996E-2</c:v>
                </c:pt>
                <c:pt idx="384">
                  <c:v>8.2175982539645906E-2</c:v>
                </c:pt>
                <c:pt idx="385">
                  <c:v>8.1948786037108506E-2</c:v>
                </c:pt>
                <c:pt idx="386">
                  <c:v>8.17665265285758E-2</c:v>
                </c:pt>
                <c:pt idx="387">
                  <c:v>8.16014215622025E-2</c:v>
                </c:pt>
                <c:pt idx="388">
                  <c:v>8.1404094131367205E-2</c:v>
                </c:pt>
                <c:pt idx="389">
                  <c:v>8.1240182858828294E-2</c:v>
                </c:pt>
                <c:pt idx="390">
                  <c:v>8.1053717463858893E-2</c:v>
                </c:pt>
                <c:pt idx="391">
                  <c:v>8.0842230732434697E-2</c:v>
                </c:pt>
                <c:pt idx="392">
                  <c:v>8.0643746780670503E-2</c:v>
                </c:pt>
                <c:pt idx="393">
                  <c:v>8.0435683500583596E-2</c:v>
                </c:pt>
                <c:pt idx="394">
                  <c:v>8.0246015290128397E-2</c:v>
                </c:pt>
                <c:pt idx="395">
                  <c:v>8.0409061284215197E-2</c:v>
                </c:pt>
                <c:pt idx="396">
                  <c:v>7.9982300752409696E-2</c:v>
                </c:pt>
                <c:pt idx="397">
                  <c:v>7.9862616683042995E-2</c:v>
                </c:pt>
                <c:pt idx="398">
                  <c:v>7.9706514799971803E-2</c:v>
                </c:pt>
                <c:pt idx="399">
                  <c:v>7.9585848842481197E-2</c:v>
                </c:pt>
                <c:pt idx="400">
                  <c:v>7.9446902072280001E-2</c:v>
                </c:pt>
                <c:pt idx="401">
                  <c:v>7.9326123012341598E-2</c:v>
                </c:pt>
                <c:pt idx="402">
                  <c:v>7.9196746984475999E-2</c:v>
                </c:pt>
                <c:pt idx="403">
                  <c:v>7.9060555917506103E-2</c:v>
                </c:pt>
                <c:pt idx="404">
                  <c:v>7.9060555917506103E-2</c:v>
                </c:pt>
                <c:pt idx="405">
                  <c:v>7.8861154937008404E-2</c:v>
                </c:pt>
                <c:pt idx="406">
                  <c:v>7.88555341424068E-2</c:v>
                </c:pt>
                <c:pt idx="407">
                  <c:v>7.9645599898897398E-2</c:v>
                </c:pt>
                <c:pt idx="408">
                  <c:v>7.8680778891335207E-2</c:v>
                </c:pt>
                <c:pt idx="409">
                  <c:v>7.9592203190753302E-2</c:v>
                </c:pt>
                <c:pt idx="410">
                  <c:v>7.9527316511356805E-2</c:v>
                </c:pt>
                <c:pt idx="411">
                  <c:v>7.9480849904831896E-2</c:v>
                </c:pt>
                <c:pt idx="412">
                  <c:v>7.9337323882594402E-2</c:v>
                </c:pt>
                <c:pt idx="413">
                  <c:v>7.8151515653446996E-2</c:v>
                </c:pt>
                <c:pt idx="414">
                  <c:v>7.9369009289964196E-2</c:v>
                </c:pt>
                <c:pt idx="415">
                  <c:v>7.8138395294212001E-2</c:v>
                </c:pt>
                <c:pt idx="416">
                  <c:v>7.9245696430391005E-2</c:v>
                </c:pt>
                <c:pt idx="417">
                  <c:v>7.7965806997227605E-2</c:v>
                </c:pt>
                <c:pt idx="418">
                  <c:v>7.7984647953269204E-2</c:v>
                </c:pt>
                <c:pt idx="419">
                  <c:v>7.83200562308871E-2</c:v>
                </c:pt>
                <c:pt idx="420">
                  <c:v>7.8002749456252504E-2</c:v>
                </c:pt>
                <c:pt idx="421">
                  <c:v>7.8094677814735003E-2</c:v>
                </c:pt>
                <c:pt idx="422">
                  <c:v>7.8552685246214907E-2</c:v>
                </c:pt>
                <c:pt idx="423">
                  <c:v>7.9786257725380505E-2</c:v>
                </c:pt>
                <c:pt idx="424">
                  <c:v>7.96674994232828E-2</c:v>
                </c:pt>
                <c:pt idx="425">
                  <c:v>7.8324586757591103E-2</c:v>
                </c:pt>
                <c:pt idx="426">
                  <c:v>7.83295209556579E-2</c:v>
                </c:pt>
                <c:pt idx="427">
                  <c:v>7.8294381649044203E-2</c:v>
                </c:pt>
                <c:pt idx="428">
                  <c:v>7.9147842453713493E-2</c:v>
                </c:pt>
                <c:pt idx="429">
                  <c:v>7.7900647359637504E-2</c:v>
                </c:pt>
                <c:pt idx="430">
                  <c:v>7.8209466596969202E-2</c:v>
                </c:pt>
                <c:pt idx="431">
                  <c:v>7.8313104989151103E-2</c:v>
                </c:pt>
                <c:pt idx="432">
                  <c:v>7.8609651148772997E-2</c:v>
                </c:pt>
                <c:pt idx="433">
                  <c:v>7.8085773681745504E-2</c:v>
                </c:pt>
                <c:pt idx="434">
                  <c:v>7.8600087041482705E-2</c:v>
                </c:pt>
                <c:pt idx="435">
                  <c:v>7.9176680812909905E-2</c:v>
                </c:pt>
                <c:pt idx="436">
                  <c:v>7.8941473248634902E-2</c:v>
                </c:pt>
                <c:pt idx="437">
                  <c:v>7.9218031101387504E-2</c:v>
                </c:pt>
                <c:pt idx="438">
                  <c:v>7.9094727921096397E-2</c:v>
                </c:pt>
                <c:pt idx="439">
                  <c:v>7.8890793513940793E-2</c:v>
                </c:pt>
                <c:pt idx="440">
                  <c:v>7.9840255550182093E-2</c:v>
                </c:pt>
                <c:pt idx="441">
                  <c:v>7.9780291854962396E-2</c:v>
                </c:pt>
                <c:pt idx="442">
                  <c:v>7.9150006774228898E-2</c:v>
                </c:pt>
                <c:pt idx="443">
                  <c:v>7.9215131532290498E-2</c:v>
                </c:pt>
                <c:pt idx="444">
                  <c:v>7.9773731517514199E-2</c:v>
                </c:pt>
                <c:pt idx="445">
                  <c:v>7.8858655012333703E-2</c:v>
                </c:pt>
                <c:pt idx="446">
                  <c:v>7.9087563938727803E-2</c:v>
                </c:pt>
                <c:pt idx="447">
                  <c:v>7.9340399550940299E-2</c:v>
                </c:pt>
                <c:pt idx="448">
                  <c:v>7.9593625540793994E-2</c:v>
                </c:pt>
                <c:pt idx="449">
                  <c:v>7.9800003079553303E-2</c:v>
                </c:pt>
                <c:pt idx="450">
                  <c:v>8.0034185703431696E-2</c:v>
                </c:pt>
                <c:pt idx="451">
                  <c:v>8.0325420406349199E-2</c:v>
                </c:pt>
                <c:pt idx="452">
                  <c:v>8.0640026108711196E-2</c:v>
                </c:pt>
                <c:pt idx="453">
                  <c:v>8.0955500995324697E-2</c:v>
                </c:pt>
                <c:pt idx="454">
                  <c:v>8.0344026285795997E-2</c:v>
                </c:pt>
                <c:pt idx="455">
                  <c:v>8.1519564731049099E-2</c:v>
                </c:pt>
                <c:pt idx="456">
                  <c:v>8.1800732028167497E-2</c:v>
                </c:pt>
                <c:pt idx="457">
                  <c:v>8.2087885480124606E-2</c:v>
                </c:pt>
                <c:pt idx="458">
                  <c:v>8.23423019204505E-2</c:v>
                </c:pt>
                <c:pt idx="459">
                  <c:v>8.2631992263174803E-2</c:v>
                </c:pt>
                <c:pt idx="460">
                  <c:v>8.2879329835783E-2</c:v>
                </c:pt>
                <c:pt idx="461">
                  <c:v>8.3127197477977505E-2</c:v>
                </c:pt>
                <c:pt idx="462">
                  <c:v>8.3326991251733498E-2</c:v>
                </c:pt>
                <c:pt idx="463">
                  <c:v>8.3556862472650095E-2</c:v>
                </c:pt>
                <c:pt idx="464">
                  <c:v>8.3715126440285406E-2</c:v>
                </c:pt>
                <c:pt idx="465">
                  <c:v>8.3895599870212098E-2</c:v>
                </c:pt>
                <c:pt idx="466">
                  <c:v>8.4043751763090202E-2</c:v>
                </c:pt>
                <c:pt idx="467">
                  <c:v>8.4216261321484104E-2</c:v>
                </c:pt>
                <c:pt idx="468">
                  <c:v>8.4320579250884195E-2</c:v>
                </c:pt>
                <c:pt idx="469">
                  <c:v>8.4422486682055806E-2</c:v>
                </c:pt>
                <c:pt idx="470">
                  <c:v>8.4488721000794603E-2</c:v>
                </c:pt>
                <c:pt idx="471">
                  <c:v>8.4538340995658795E-2</c:v>
                </c:pt>
                <c:pt idx="472">
                  <c:v>8.4593414719444399E-2</c:v>
                </c:pt>
                <c:pt idx="473">
                  <c:v>8.46232761215195E-2</c:v>
                </c:pt>
                <c:pt idx="474">
                  <c:v>8.4655104442210999E-2</c:v>
                </c:pt>
                <c:pt idx="475">
                  <c:v>8.46369253451974E-2</c:v>
                </c:pt>
                <c:pt idx="476">
                  <c:v>8.4642140659917306E-2</c:v>
                </c:pt>
                <c:pt idx="477">
                  <c:v>8.4606140087403803E-2</c:v>
                </c:pt>
                <c:pt idx="478">
                  <c:v>8.4582596666578205E-2</c:v>
                </c:pt>
                <c:pt idx="479">
                  <c:v>8.4533602509671804E-2</c:v>
                </c:pt>
                <c:pt idx="480">
                  <c:v>8.44599920667361E-2</c:v>
                </c:pt>
                <c:pt idx="481">
                  <c:v>8.4378394741197404E-2</c:v>
                </c:pt>
                <c:pt idx="482">
                  <c:v>8.4279756117199997E-2</c:v>
                </c:pt>
                <c:pt idx="483">
                  <c:v>8.4167794214807606E-2</c:v>
                </c:pt>
                <c:pt idx="484">
                  <c:v>8.4044407126753304E-2</c:v>
                </c:pt>
                <c:pt idx="485">
                  <c:v>8.3901882759722393E-2</c:v>
                </c:pt>
                <c:pt idx="486">
                  <c:v>8.3771938341813401E-2</c:v>
                </c:pt>
                <c:pt idx="487">
                  <c:v>8.3624417816345498E-2</c:v>
                </c:pt>
                <c:pt idx="488">
                  <c:v>8.34715536513152E-2</c:v>
                </c:pt>
                <c:pt idx="489">
                  <c:v>8.3314054676070504E-2</c:v>
                </c:pt>
                <c:pt idx="490">
                  <c:v>8.3124909478345693E-2</c:v>
                </c:pt>
                <c:pt idx="491">
                  <c:v>8.2943889842817295E-2</c:v>
                </c:pt>
                <c:pt idx="492">
                  <c:v>8.2762518488548903E-2</c:v>
                </c:pt>
                <c:pt idx="493">
                  <c:v>8.2579152353161905E-2</c:v>
                </c:pt>
                <c:pt idx="494">
                  <c:v>8.2397010145344105E-2</c:v>
                </c:pt>
                <c:pt idx="495">
                  <c:v>8.2249431206253498E-2</c:v>
                </c:pt>
                <c:pt idx="496">
                  <c:v>8.2074215741116993E-2</c:v>
                </c:pt>
                <c:pt idx="497">
                  <c:v>8.1917060076377002E-2</c:v>
                </c:pt>
                <c:pt idx="498">
                  <c:v>8.1777158371642303E-2</c:v>
                </c:pt>
                <c:pt idx="499">
                  <c:v>8.1615607294879294E-2</c:v>
                </c:pt>
                <c:pt idx="500">
                  <c:v>8.1432613837373796E-2</c:v>
                </c:pt>
                <c:pt idx="501">
                  <c:v>8.1518586142840299E-2</c:v>
                </c:pt>
                <c:pt idx="502">
                  <c:v>8.1186062186682298E-2</c:v>
                </c:pt>
                <c:pt idx="503">
                  <c:v>8.1026272488347803E-2</c:v>
                </c:pt>
                <c:pt idx="504">
                  <c:v>8.0921594162381094E-2</c:v>
                </c:pt>
                <c:pt idx="505">
                  <c:v>8.0585603828901994E-2</c:v>
                </c:pt>
                <c:pt idx="506">
                  <c:v>8.0463470660402298E-2</c:v>
                </c:pt>
                <c:pt idx="507">
                  <c:v>8.0349752747629399E-2</c:v>
                </c:pt>
                <c:pt idx="508">
                  <c:v>8.0235768495808102E-2</c:v>
                </c:pt>
                <c:pt idx="509">
                  <c:v>8.0296635762956203E-2</c:v>
                </c:pt>
                <c:pt idx="510">
                  <c:v>8.0028970386710502E-2</c:v>
                </c:pt>
                <c:pt idx="511">
                  <c:v>7.9947075012991795E-2</c:v>
                </c:pt>
                <c:pt idx="512">
                  <c:v>7.98744181998952E-2</c:v>
                </c:pt>
                <c:pt idx="513">
                  <c:v>7.9808317784652E-2</c:v>
                </c:pt>
                <c:pt idx="514">
                  <c:v>7.97250515261681E-2</c:v>
                </c:pt>
                <c:pt idx="515">
                  <c:v>7.9644080006547796E-2</c:v>
                </c:pt>
                <c:pt idx="516">
                  <c:v>7.9848239843471697E-2</c:v>
                </c:pt>
                <c:pt idx="517">
                  <c:v>7.9574105354637395E-2</c:v>
                </c:pt>
                <c:pt idx="518">
                  <c:v>7.9961195858481396E-2</c:v>
                </c:pt>
                <c:pt idx="519">
                  <c:v>7.9446604095060699E-2</c:v>
                </c:pt>
                <c:pt idx="520">
                  <c:v>7.9370866912725102E-2</c:v>
                </c:pt>
                <c:pt idx="521">
                  <c:v>7.9945915122887498E-2</c:v>
                </c:pt>
                <c:pt idx="522">
                  <c:v>7.9383828530978501E-2</c:v>
                </c:pt>
                <c:pt idx="523">
                  <c:v>7.9912425621590899E-2</c:v>
                </c:pt>
                <c:pt idx="524">
                  <c:v>7.9366658696951295E-2</c:v>
                </c:pt>
                <c:pt idx="525">
                  <c:v>7.9470790651355899E-2</c:v>
                </c:pt>
                <c:pt idx="526">
                  <c:v>7.9980319156209304E-2</c:v>
                </c:pt>
                <c:pt idx="527">
                  <c:v>7.8978740633150205E-2</c:v>
                </c:pt>
                <c:pt idx="528">
                  <c:v>7.9971846898709398E-2</c:v>
                </c:pt>
                <c:pt idx="529">
                  <c:v>7.99662353250125E-2</c:v>
                </c:pt>
                <c:pt idx="530">
                  <c:v>7.98172526991901E-2</c:v>
                </c:pt>
                <c:pt idx="531">
                  <c:v>7.9605026723640601E-2</c:v>
                </c:pt>
                <c:pt idx="532">
                  <c:v>7.9979658985421101E-2</c:v>
                </c:pt>
                <c:pt idx="533">
                  <c:v>7.9982387685740897E-2</c:v>
                </c:pt>
                <c:pt idx="534">
                  <c:v>7.9985512469557304E-2</c:v>
                </c:pt>
                <c:pt idx="535">
                  <c:v>7.99876469938334E-2</c:v>
                </c:pt>
                <c:pt idx="536">
                  <c:v>7.9999969843655802E-2</c:v>
                </c:pt>
                <c:pt idx="537">
                  <c:v>8.0005493023093496E-2</c:v>
                </c:pt>
                <c:pt idx="538">
                  <c:v>8.0015174944409906E-2</c:v>
                </c:pt>
                <c:pt idx="539">
                  <c:v>8.0017749423962004E-2</c:v>
                </c:pt>
                <c:pt idx="540">
                  <c:v>8.0026264916358406E-2</c:v>
                </c:pt>
                <c:pt idx="541">
                  <c:v>8.0024108552061504E-2</c:v>
                </c:pt>
                <c:pt idx="542">
                  <c:v>8.0262372610937105E-2</c:v>
                </c:pt>
                <c:pt idx="543">
                  <c:v>8.0387769196478304E-2</c:v>
                </c:pt>
                <c:pt idx="544">
                  <c:v>8.0041403213752499E-2</c:v>
                </c:pt>
                <c:pt idx="545">
                  <c:v>8.0065044908261995E-2</c:v>
                </c:pt>
                <c:pt idx="546">
                  <c:v>8.0339888506255494E-2</c:v>
                </c:pt>
                <c:pt idx="547">
                  <c:v>8.02558874494015E-2</c:v>
                </c:pt>
                <c:pt idx="548">
                  <c:v>8.0283192748164797E-2</c:v>
                </c:pt>
                <c:pt idx="549">
                  <c:v>8.0409607034531205E-2</c:v>
                </c:pt>
                <c:pt idx="550">
                  <c:v>8.0344026285795997E-2</c:v>
                </c:pt>
                <c:pt idx="551">
                  <c:v>8.0837124108777095E-2</c:v>
                </c:pt>
                <c:pt idx="552">
                  <c:v>8.0275107996044703E-2</c:v>
                </c:pt>
                <c:pt idx="553">
                  <c:v>8.0299705920644504E-2</c:v>
                </c:pt>
                <c:pt idx="554">
                  <c:v>8.0170720270451704E-2</c:v>
                </c:pt>
                <c:pt idx="555">
                  <c:v>8.0234722080121099E-2</c:v>
                </c:pt>
                <c:pt idx="556">
                  <c:v>8.0435240559395799E-2</c:v>
                </c:pt>
                <c:pt idx="557">
                  <c:v>8.0609463422968305E-2</c:v>
                </c:pt>
                <c:pt idx="558">
                  <c:v>8.0812035107235503E-2</c:v>
                </c:pt>
                <c:pt idx="559">
                  <c:v>8.1067942704224294E-2</c:v>
                </c:pt>
                <c:pt idx="560">
                  <c:v>8.1261180467479793E-2</c:v>
                </c:pt>
                <c:pt idx="561">
                  <c:v>8.1533572806625598E-2</c:v>
                </c:pt>
                <c:pt idx="562">
                  <c:v>8.1758589662994097E-2</c:v>
                </c:pt>
                <c:pt idx="563">
                  <c:v>8.2007735080270705E-2</c:v>
                </c:pt>
                <c:pt idx="564">
                  <c:v>8.2262834017028205E-2</c:v>
                </c:pt>
                <c:pt idx="565">
                  <c:v>8.2519336323881601E-2</c:v>
                </c:pt>
                <c:pt idx="566">
                  <c:v>8.2761212337334397E-2</c:v>
                </c:pt>
                <c:pt idx="567">
                  <c:v>8.2993304802710499E-2</c:v>
                </c:pt>
                <c:pt idx="568">
                  <c:v>8.3249620206712102E-2</c:v>
                </c:pt>
                <c:pt idx="569">
                  <c:v>8.3475687401224102E-2</c:v>
                </c:pt>
                <c:pt idx="570">
                  <c:v>8.3695276493589599E-2</c:v>
                </c:pt>
                <c:pt idx="571">
                  <c:v>8.3941009376034395E-2</c:v>
                </c:pt>
                <c:pt idx="572">
                  <c:v>8.4130082691949298E-2</c:v>
                </c:pt>
                <c:pt idx="573">
                  <c:v>8.4295784153921194E-2</c:v>
                </c:pt>
                <c:pt idx="574">
                  <c:v>8.4454419130349401E-2</c:v>
                </c:pt>
                <c:pt idx="575">
                  <c:v>8.4600716160078498E-2</c:v>
                </c:pt>
                <c:pt idx="576">
                  <c:v>8.4719267713906199E-2</c:v>
                </c:pt>
                <c:pt idx="577">
                  <c:v>8.4801967703616504E-2</c:v>
                </c:pt>
                <c:pt idx="578">
                  <c:v>8.4863955443271605E-2</c:v>
                </c:pt>
                <c:pt idx="579">
                  <c:v>8.4963791465588703E-2</c:v>
                </c:pt>
                <c:pt idx="580">
                  <c:v>8.5026375240341304E-2</c:v>
                </c:pt>
                <c:pt idx="581">
                  <c:v>8.5128804017635507E-2</c:v>
                </c:pt>
                <c:pt idx="582">
                  <c:v>8.5128237783489394E-2</c:v>
                </c:pt>
                <c:pt idx="583">
                  <c:v>8.5149307654065698E-2</c:v>
                </c:pt>
                <c:pt idx="584">
                  <c:v>8.5147161924673406E-2</c:v>
                </c:pt>
                <c:pt idx="585">
                  <c:v>8.5121472775531101E-2</c:v>
                </c:pt>
                <c:pt idx="586">
                  <c:v>8.5085978835034604E-2</c:v>
                </c:pt>
                <c:pt idx="587">
                  <c:v>8.5035047563387894E-2</c:v>
                </c:pt>
                <c:pt idx="588">
                  <c:v>8.4984056687925899E-2</c:v>
                </c:pt>
                <c:pt idx="589">
                  <c:v>8.4904485888254597E-2</c:v>
                </c:pt>
                <c:pt idx="590">
                  <c:v>8.4849531373111797E-2</c:v>
                </c:pt>
                <c:pt idx="591">
                  <c:v>8.4767874446667502E-2</c:v>
                </c:pt>
                <c:pt idx="592">
                  <c:v>8.4704933048964204E-2</c:v>
                </c:pt>
                <c:pt idx="593">
                  <c:v>8.4597050538862795E-2</c:v>
                </c:pt>
                <c:pt idx="594">
                  <c:v>8.4502668242615403E-2</c:v>
                </c:pt>
                <c:pt idx="595">
                  <c:v>8.4753813699604802E-2</c:v>
                </c:pt>
                <c:pt idx="596">
                  <c:v>8.4247212347675904E-2</c:v>
                </c:pt>
                <c:pt idx="597">
                  <c:v>8.4117539748007605E-2</c:v>
                </c:pt>
                <c:pt idx="598">
                  <c:v>8.3993356848232795E-2</c:v>
                </c:pt>
                <c:pt idx="599">
                  <c:v>8.3846784789200102E-2</c:v>
                </c:pt>
                <c:pt idx="600">
                  <c:v>8.3714531239524104E-2</c:v>
                </c:pt>
                <c:pt idx="601">
                  <c:v>8.3570733861828103E-2</c:v>
                </c:pt>
                <c:pt idx="602">
                  <c:v>8.3260376756654902E-2</c:v>
                </c:pt>
                <c:pt idx="603">
                  <c:v>8.31055654784804E-2</c:v>
                </c:pt>
                <c:pt idx="604">
                  <c:v>8.2940561834649304E-2</c:v>
                </c:pt>
                <c:pt idx="605">
                  <c:v>8.2808679039128794E-2</c:v>
                </c:pt>
                <c:pt idx="606">
                  <c:v>8.2667852127067495E-2</c:v>
                </c:pt>
                <c:pt idx="607">
                  <c:v>8.2533674365849893E-2</c:v>
                </c:pt>
                <c:pt idx="608">
                  <c:v>8.2396387450510797E-2</c:v>
                </c:pt>
                <c:pt idx="609">
                  <c:v>8.22925751943763E-2</c:v>
                </c:pt>
                <c:pt idx="610">
                  <c:v>8.2148020416960899E-2</c:v>
                </c:pt>
                <c:pt idx="611">
                  <c:v>8.2021345536512497E-2</c:v>
                </c:pt>
                <c:pt idx="612">
                  <c:v>8.1883002772789398E-2</c:v>
                </c:pt>
                <c:pt idx="613">
                  <c:v>8.2006444981648205E-2</c:v>
                </c:pt>
                <c:pt idx="614">
                  <c:v>8.2031848811569996E-2</c:v>
                </c:pt>
                <c:pt idx="615">
                  <c:v>8.19246202655146E-2</c:v>
                </c:pt>
                <c:pt idx="616">
                  <c:v>8.1634150600532404E-2</c:v>
                </c:pt>
                <c:pt idx="617">
                  <c:v>8.1730097676047803E-2</c:v>
                </c:pt>
                <c:pt idx="618">
                  <c:v>8.1267361450580597E-2</c:v>
                </c:pt>
                <c:pt idx="619">
                  <c:v>8.1184110291564401E-2</c:v>
                </c:pt>
                <c:pt idx="620">
                  <c:v>8.1086130890472799E-2</c:v>
                </c:pt>
                <c:pt idx="621">
                  <c:v>8.1038721175256595E-2</c:v>
                </c:pt>
                <c:pt idx="622">
                  <c:v>8.1113637009393294E-2</c:v>
                </c:pt>
                <c:pt idx="623">
                  <c:v>8.1080884823254304E-2</c:v>
                </c:pt>
                <c:pt idx="624">
                  <c:v>8.1043751771346303E-2</c:v>
                </c:pt>
                <c:pt idx="625">
                  <c:v>8.1050546583421396E-2</c:v>
                </c:pt>
                <c:pt idx="626">
                  <c:v>8.1013324125998196E-2</c:v>
                </c:pt>
                <c:pt idx="627">
                  <c:v>8.0985936264938996E-2</c:v>
                </c:pt>
                <c:pt idx="628">
                  <c:v>8.1015082432636498E-2</c:v>
                </c:pt>
                <c:pt idx="629">
                  <c:v>8.0901481186304899E-2</c:v>
                </c:pt>
                <c:pt idx="630">
                  <c:v>8.1088096860610095E-2</c:v>
                </c:pt>
                <c:pt idx="631">
                  <c:v>8.0967161126201004E-2</c:v>
                </c:pt>
                <c:pt idx="632">
                  <c:v>8.1161617918863796E-2</c:v>
                </c:pt>
                <c:pt idx="633">
                  <c:v>8.0985638246864E-2</c:v>
                </c:pt>
                <c:pt idx="634">
                  <c:v>8.0921445153342805E-2</c:v>
                </c:pt>
                <c:pt idx="635">
                  <c:v>8.0947283320552996E-2</c:v>
                </c:pt>
                <c:pt idx="636">
                  <c:v>8.0994370176457803E-2</c:v>
                </c:pt>
                <c:pt idx="637">
                  <c:v>8.1000598754218806E-2</c:v>
                </c:pt>
                <c:pt idx="638">
                  <c:v>8.1024082578475806E-2</c:v>
                </c:pt>
                <c:pt idx="639">
                  <c:v>8.1327315965014094E-2</c:v>
                </c:pt>
                <c:pt idx="640">
                  <c:v>8.1033052922501E-2</c:v>
                </c:pt>
                <c:pt idx="641">
                  <c:v>8.1348266635076202E-2</c:v>
                </c:pt>
                <c:pt idx="642">
                  <c:v>8.1212870234849896E-2</c:v>
                </c:pt>
                <c:pt idx="643">
                  <c:v>8.1336226705201395E-2</c:v>
                </c:pt>
                <c:pt idx="644">
                  <c:v>8.1072123091915499E-2</c:v>
                </c:pt>
                <c:pt idx="645">
                  <c:v>8.1130326021404603E-2</c:v>
                </c:pt>
                <c:pt idx="646">
                  <c:v>8.1155538350220893E-2</c:v>
                </c:pt>
                <c:pt idx="647">
                  <c:v>8.1427032809679098E-2</c:v>
                </c:pt>
                <c:pt idx="648">
                  <c:v>8.12404436982955E-2</c:v>
                </c:pt>
                <c:pt idx="649">
                  <c:v>8.1468478628619001E-2</c:v>
                </c:pt>
                <c:pt idx="650">
                  <c:v>8.1058801684051496E-2</c:v>
                </c:pt>
                <c:pt idx="651">
                  <c:v>8.1158794790605504E-2</c:v>
                </c:pt>
                <c:pt idx="652">
                  <c:v>8.1289187111654795E-2</c:v>
                </c:pt>
                <c:pt idx="653">
                  <c:v>8.1426068818751501E-2</c:v>
                </c:pt>
                <c:pt idx="654">
                  <c:v>8.1599200413528097E-2</c:v>
                </c:pt>
                <c:pt idx="655">
                  <c:v>8.1762469250513295E-2</c:v>
                </c:pt>
                <c:pt idx="656">
                  <c:v>8.1956910809632494E-2</c:v>
                </c:pt>
                <c:pt idx="657">
                  <c:v>8.2143542917291701E-2</c:v>
                </c:pt>
                <c:pt idx="658">
                  <c:v>8.2330292788173401E-2</c:v>
                </c:pt>
                <c:pt idx="659">
                  <c:v>8.2541481621021998E-2</c:v>
                </c:pt>
                <c:pt idx="660">
                  <c:v>8.2742866846406707E-2</c:v>
                </c:pt>
                <c:pt idx="661">
                  <c:v>8.2966413322529006E-2</c:v>
                </c:pt>
                <c:pt idx="662">
                  <c:v>8.3153732325405794E-2</c:v>
                </c:pt>
                <c:pt idx="663">
                  <c:v>8.3348492728890097E-2</c:v>
                </c:pt>
                <c:pt idx="664">
                  <c:v>8.3569544294680595E-2</c:v>
                </c:pt>
                <c:pt idx="665">
                  <c:v>8.3771372901309704E-2</c:v>
                </c:pt>
                <c:pt idx="666">
                  <c:v>8.4017327103334802E-2</c:v>
                </c:pt>
                <c:pt idx="667">
                  <c:v>8.4223408827310706E-2</c:v>
                </c:pt>
                <c:pt idx="668">
                  <c:v>8.4418925187846494E-2</c:v>
                </c:pt>
                <c:pt idx="669">
                  <c:v>8.4563881137078301E-2</c:v>
                </c:pt>
                <c:pt idx="670">
                  <c:v>8.4712860327291903E-2</c:v>
                </c:pt>
                <c:pt idx="671">
                  <c:v>8.4808226081192706E-2</c:v>
                </c:pt>
                <c:pt idx="672">
                  <c:v>8.4907853491397595E-2</c:v>
                </c:pt>
                <c:pt idx="673">
                  <c:v>8.4987483894641294E-2</c:v>
                </c:pt>
                <c:pt idx="674">
                  <c:v>8.5089316636328502E-2</c:v>
                </c:pt>
                <c:pt idx="675">
                  <c:v>8.5161109165715607E-2</c:v>
                </c:pt>
                <c:pt idx="676">
                  <c:v>8.5232305658726804E-2</c:v>
                </c:pt>
                <c:pt idx="677">
                  <c:v>8.5283207612897496E-2</c:v>
                </c:pt>
                <c:pt idx="678">
                  <c:v>8.5330503350935893E-2</c:v>
                </c:pt>
                <c:pt idx="679">
                  <c:v>8.5398051642835898E-2</c:v>
                </c:pt>
                <c:pt idx="680">
                  <c:v>8.5426216384519804E-2</c:v>
                </c:pt>
                <c:pt idx="681">
                  <c:v>8.5496391898023702E-2</c:v>
                </c:pt>
                <c:pt idx="682">
                  <c:v>8.5495535740407705E-2</c:v>
                </c:pt>
                <c:pt idx="683">
                  <c:v>8.5527420208216395E-2</c:v>
                </c:pt>
                <c:pt idx="684">
                  <c:v>8.5508673327706494E-2</c:v>
                </c:pt>
                <c:pt idx="685">
                  <c:v>8.5469821473566104E-2</c:v>
                </c:pt>
                <c:pt idx="686">
                  <c:v>8.5439560672900303E-2</c:v>
                </c:pt>
                <c:pt idx="687">
                  <c:v>8.5405461866661203E-2</c:v>
                </c:pt>
                <c:pt idx="688">
                  <c:v>8.5309630650227397E-2</c:v>
                </c:pt>
                <c:pt idx="689">
                  <c:v>8.5309630650227397E-2</c:v>
                </c:pt>
                <c:pt idx="690">
                  <c:v>8.5150885284205197E-2</c:v>
                </c:pt>
                <c:pt idx="691">
                  <c:v>8.5059629056514194E-2</c:v>
                </c:pt>
                <c:pt idx="692">
                  <c:v>8.4974430707320095E-2</c:v>
                </c:pt>
                <c:pt idx="693">
                  <c:v>8.4878766936785199E-2</c:v>
                </c:pt>
                <c:pt idx="694">
                  <c:v>8.48136500084226E-2</c:v>
                </c:pt>
                <c:pt idx="695">
                  <c:v>8.4700641590017597E-2</c:v>
                </c:pt>
                <c:pt idx="696">
                  <c:v>8.4702507540517197E-2</c:v>
                </c:pt>
                <c:pt idx="697">
                  <c:v>8.4461610944830595E-2</c:v>
                </c:pt>
                <c:pt idx="698">
                  <c:v>8.4814408680685793E-2</c:v>
                </c:pt>
                <c:pt idx="699">
                  <c:v>8.4299430832841998E-2</c:v>
                </c:pt>
                <c:pt idx="700">
                  <c:v>8.4788925940492796E-2</c:v>
                </c:pt>
                <c:pt idx="701">
                  <c:v>8.4745329206410702E-2</c:v>
                </c:pt>
                <c:pt idx="702">
                  <c:v>8.3975302784726993E-2</c:v>
                </c:pt>
                <c:pt idx="703">
                  <c:v>8.4646039692598193E-2</c:v>
                </c:pt>
                <c:pt idx="704">
                  <c:v>8.3589687826362405E-2</c:v>
                </c:pt>
                <c:pt idx="705">
                  <c:v>8.34594795318781E-2</c:v>
                </c:pt>
                <c:pt idx="706">
                  <c:v>8.3288568130062801E-2</c:v>
                </c:pt>
                <c:pt idx="707">
                  <c:v>8.3152038612039597E-2</c:v>
                </c:pt>
                <c:pt idx="708">
                  <c:v>8.2998534525838594E-2</c:v>
                </c:pt>
                <c:pt idx="709">
                  <c:v>8.2863596683371399E-2</c:v>
                </c:pt>
                <c:pt idx="710">
                  <c:v>8.2748892954971107E-2</c:v>
                </c:pt>
                <c:pt idx="711">
                  <c:v>8.2649385820607102E-2</c:v>
                </c:pt>
                <c:pt idx="712">
                  <c:v>8.2492886633778795E-2</c:v>
                </c:pt>
                <c:pt idx="713">
                  <c:v>8.2387729026138307E-2</c:v>
                </c:pt>
                <c:pt idx="714">
                  <c:v>8.2280447438710796E-2</c:v>
                </c:pt>
                <c:pt idx="715">
                  <c:v>8.21989630610446E-2</c:v>
                </c:pt>
                <c:pt idx="716">
                  <c:v>8.2384192792598898E-2</c:v>
                </c:pt>
                <c:pt idx="717">
                  <c:v>8.2070271976092096E-2</c:v>
                </c:pt>
                <c:pt idx="718">
                  <c:v>8.1967911867689397E-2</c:v>
                </c:pt>
                <c:pt idx="719">
                  <c:v>8.1886941575786798E-2</c:v>
                </c:pt>
                <c:pt idx="720">
                  <c:v>8.1807247357400803E-2</c:v>
                </c:pt>
                <c:pt idx="721">
                  <c:v>8.17064373009877E-2</c:v>
                </c:pt>
                <c:pt idx="722">
                  <c:v>8.1642586823925695E-2</c:v>
                </c:pt>
                <c:pt idx="723">
                  <c:v>8.1583533907302094E-2</c:v>
                </c:pt>
                <c:pt idx="724">
                  <c:v>8.15108281904207E-2</c:v>
                </c:pt>
                <c:pt idx="725">
                  <c:v>8.1455802739079694E-2</c:v>
                </c:pt>
                <c:pt idx="726">
                  <c:v>8.1412978777620604E-2</c:v>
                </c:pt>
                <c:pt idx="727">
                  <c:v>8.1344401815080597E-2</c:v>
                </c:pt>
                <c:pt idx="728">
                  <c:v>8.13821586032073E-2</c:v>
                </c:pt>
                <c:pt idx="729">
                  <c:v>8.1224863466449804E-2</c:v>
                </c:pt>
                <c:pt idx="730">
                  <c:v>8.1276570181306795E-2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CAE-F143-B430-EAA299110949}"/>
            </c:ext>
          </c:extLst>
        </c:ser>
        <c:ser>
          <c:idx val="1"/>
          <c:order val="1"/>
          <c:tx>
            <c:strRef>
              <c:f>'21'!$J$1</c:f>
              <c:strCache>
                <c:ptCount val="1"/>
                <c:pt idx="0">
                  <c:v>delta_min</c:v>
                </c:pt>
              </c:strCache>
            </c:strRef>
          </c:tx>
          <c:marker>
            <c:symbol val="none"/>
          </c:marker>
          <c:xVal>
            <c:numRef>
              <c:f>'21'!$A$2:$A$732</c:f>
              <c:numCache>
                <c:formatCode>General</c:formatCode>
                <c:ptCount val="731"/>
                <c:pt idx="0">
                  <c:v>2.3128200000000002E-2</c:v>
                </c:pt>
                <c:pt idx="1">
                  <c:v>4.7368300000000002E-2</c:v>
                </c:pt>
                <c:pt idx="2">
                  <c:v>7.16083E-2</c:v>
                </c:pt>
                <c:pt idx="3">
                  <c:v>7.6392000000000002E-2</c:v>
                </c:pt>
                <c:pt idx="4">
                  <c:v>9.58484E-2</c:v>
                </c:pt>
                <c:pt idx="5">
                  <c:v>0.120088</c:v>
                </c:pt>
                <c:pt idx="6">
                  <c:v>0.14432900000000001</c:v>
                </c:pt>
                <c:pt idx="7">
                  <c:v>0.157192</c:v>
                </c:pt>
                <c:pt idx="8">
                  <c:v>0.168569</c:v>
                </c:pt>
                <c:pt idx="9">
                  <c:v>0.23799200000000001</c:v>
                </c:pt>
                <c:pt idx="10">
                  <c:v>0.31879099999999999</c:v>
                </c:pt>
                <c:pt idx="11">
                  <c:v>0.39959099999999997</c:v>
                </c:pt>
                <c:pt idx="12">
                  <c:v>0.48039100000000001</c:v>
                </c:pt>
                <c:pt idx="13">
                  <c:v>0.561191</c:v>
                </c:pt>
                <c:pt idx="14">
                  <c:v>0.64198999999999995</c:v>
                </c:pt>
                <c:pt idx="15">
                  <c:v>0.72279000000000004</c:v>
                </c:pt>
                <c:pt idx="16">
                  <c:v>0.80359000000000003</c:v>
                </c:pt>
                <c:pt idx="17">
                  <c:v>0.88439000000000001</c:v>
                </c:pt>
                <c:pt idx="18">
                  <c:v>0.96518899999999996</c:v>
                </c:pt>
                <c:pt idx="19">
                  <c:v>1.04599</c:v>
                </c:pt>
                <c:pt idx="20">
                  <c:v>1.12679</c:v>
                </c:pt>
                <c:pt idx="21">
                  <c:v>1.2075899999999999</c:v>
                </c:pt>
                <c:pt idx="22">
                  <c:v>1.2883899999999999</c:v>
                </c:pt>
                <c:pt idx="23">
                  <c:v>1.3691899999999999</c:v>
                </c:pt>
                <c:pt idx="24">
                  <c:v>1.4499899999999999</c:v>
                </c:pt>
                <c:pt idx="25">
                  <c:v>1.5307900000000001</c:v>
                </c:pt>
                <c:pt idx="26">
                  <c:v>1.6115900000000001</c:v>
                </c:pt>
                <c:pt idx="27">
                  <c:v>1.6923900000000001</c:v>
                </c:pt>
                <c:pt idx="28">
                  <c:v>1.77319</c:v>
                </c:pt>
                <c:pt idx="29">
                  <c:v>1.85399</c:v>
                </c:pt>
                <c:pt idx="30">
                  <c:v>1.8616600000000001</c:v>
                </c:pt>
                <c:pt idx="31">
                  <c:v>1.86974</c:v>
                </c:pt>
                <c:pt idx="32">
                  <c:v>1.87782</c:v>
                </c:pt>
                <c:pt idx="33">
                  <c:v>1.8858999999999999</c:v>
                </c:pt>
                <c:pt idx="34">
                  <c:v>1.89398</c:v>
                </c:pt>
                <c:pt idx="35">
                  <c:v>1.9020600000000001</c:v>
                </c:pt>
                <c:pt idx="36">
                  <c:v>1.9101399999999999</c:v>
                </c:pt>
                <c:pt idx="37">
                  <c:v>1.91822</c:v>
                </c:pt>
                <c:pt idx="38">
                  <c:v>1.9262999999999999</c:v>
                </c:pt>
                <c:pt idx="39">
                  <c:v>1.93438</c:v>
                </c:pt>
                <c:pt idx="40">
                  <c:v>1.9424600000000001</c:v>
                </c:pt>
                <c:pt idx="41">
                  <c:v>1.9505399999999999</c:v>
                </c:pt>
                <c:pt idx="42">
                  <c:v>1.95862</c:v>
                </c:pt>
                <c:pt idx="43">
                  <c:v>1.9666999999999999</c:v>
                </c:pt>
                <c:pt idx="44">
                  <c:v>1.97478</c:v>
                </c:pt>
                <c:pt idx="45">
                  <c:v>1.9828600000000001</c:v>
                </c:pt>
                <c:pt idx="46">
                  <c:v>1.9909399999999999</c:v>
                </c:pt>
                <c:pt idx="47">
                  <c:v>1.99902</c:v>
                </c:pt>
                <c:pt idx="48">
                  <c:v>2.0070999999999999</c:v>
                </c:pt>
                <c:pt idx="49">
                  <c:v>2.01518</c:v>
                </c:pt>
                <c:pt idx="50">
                  <c:v>2.0232600000000001</c:v>
                </c:pt>
                <c:pt idx="51">
                  <c:v>2.0313400000000001</c:v>
                </c:pt>
                <c:pt idx="52">
                  <c:v>2.0394199999999998</c:v>
                </c:pt>
                <c:pt idx="53">
                  <c:v>2.0474999999999999</c:v>
                </c:pt>
                <c:pt idx="54">
                  <c:v>2.05558</c:v>
                </c:pt>
                <c:pt idx="55">
                  <c:v>2.06366</c:v>
                </c:pt>
                <c:pt idx="56">
                  <c:v>2.0717400000000001</c:v>
                </c:pt>
                <c:pt idx="57">
                  <c:v>2.0798199999999998</c:v>
                </c:pt>
                <c:pt idx="58">
                  <c:v>2.0878999999999999</c:v>
                </c:pt>
                <c:pt idx="59">
                  <c:v>2.09598</c:v>
                </c:pt>
                <c:pt idx="60">
                  <c:v>2.10406</c:v>
                </c:pt>
                <c:pt idx="61">
                  <c:v>2.1121400000000001</c:v>
                </c:pt>
                <c:pt idx="62">
                  <c:v>2.1202200000000002</c:v>
                </c:pt>
                <c:pt idx="63">
                  <c:v>2.1282999999999999</c:v>
                </c:pt>
                <c:pt idx="64">
                  <c:v>2.1363799999999999</c:v>
                </c:pt>
                <c:pt idx="65">
                  <c:v>2.14446</c:v>
                </c:pt>
                <c:pt idx="66">
                  <c:v>2.1521400000000002</c:v>
                </c:pt>
                <c:pt idx="67">
                  <c:v>2.1602199999999998</c:v>
                </c:pt>
                <c:pt idx="68">
                  <c:v>2.1682999999999999</c:v>
                </c:pt>
                <c:pt idx="69">
                  <c:v>2.17638</c:v>
                </c:pt>
                <c:pt idx="70">
                  <c:v>2.1844600000000001</c:v>
                </c:pt>
                <c:pt idx="71">
                  <c:v>2.1925400000000002</c:v>
                </c:pt>
                <c:pt idx="72">
                  <c:v>2.2006199999999998</c:v>
                </c:pt>
                <c:pt idx="73">
                  <c:v>2.2086999999999999</c:v>
                </c:pt>
                <c:pt idx="74">
                  <c:v>2.21678</c:v>
                </c:pt>
                <c:pt idx="75">
                  <c:v>2.2248600000000001</c:v>
                </c:pt>
                <c:pt idx="76">
                  <c:v>2.2329400000000001</c:v>
                </c:pt>
                <c:pt idx="77">
                  <c:v>2.2410199999999998</c:v>
                </c:pt>
                <c:pt idx="78">
                  <c:v>2.2490999999999999</c:v>
                </c:pt>
                <c:pt idx="79">
                  <c:v>2.25718</c:v>
                </c:pt>
                <c:pt idx="80">
                  <c:v>2.2652600000000001</c:v>
                </c:pt>
                <c:pt idx="81">
                  <c:v>2.2733400000000001</c:v>
                </c:pt>
                <c:pt idx="82">
                  <c:v>2.2814199999999998</c:v>
                </c:pt>
                <c:pt idx="83">
                  <c:v>2.2894999999999999</c:v>
                </c:pt>
                <c:pt idx="84">
                  <c:v>2.29758</c:v>
                </c:pt>
                <c:pt idx="85">
                  <c:v>2.30566</c:v>
                </c:pt>
                <c:pt idx="86">
                  <c:v>2.3137400000000001</c:v>
                </c:pt>
                <c:pt idx="87">
                  <c:v>2.3218200000000002</c:v>
                </c:pt>
                <c:pt idx="88">
                  <c:v>2.3298999999999999</c:v>
                </c:pt>
                <c:pt idx="89">
                  <c:v>2.3379799999999999</c:v>
                </c:pt>
                <c:pt idx="90">
                  <c:v>2.34606</c:v>
                </c:pt>
                <c:pt idx="91">
                  <c:v>2.3541400000000001</c:v>
                </c:pt>
                <c:pt idx="92">
                  <c:v>2.3622200000000002</c:v>
                </c:pt>
                <c:pt idx="93">
                  <c:v>2.3702999999999999</c:v>
                </c:pt>
                <c:pt idx="94">
                  <c:v>2.3783799999999999</c:v>
                </c:pt>
                <c:pt idx="95">
                  <c:v>2.38646</c:v>
                </c:pt>
                <c:pt idx="96">
                  <c:v>2.3945400000000001</c:v>
                </c:pt>
                <c:pt idx="97">
                  <c:v>2.4026200000000002</c:v>
                </c:pt>
                <c:pt idx="98">
                  <c:v>2.4106999999999998</c:v>
                </c:pt>
                <c:pt idx="99">
                  <c:v>2.4187799999999999</c:v>
                </c:pt>
                <c:pt idx="100">
                  <c:v>2.42686</c:v>
                </c:pt>
                <c:pt idx="101">
                  <c:v>2.4349400000000001</c:v>
                </c:pt>
                <c:pt idx="102">
                  <c:v>2.4430200000000002</c:v>
                </c:pt>
                <c:pt idx="103">
                  <c:v>2.4510999999999998</c:v>
                </c:pt>
                <c:pt idx="104">
                  <c:v>2.4591799999999999</c:v>
                </c:pt>
                <c:pt idx="105">
                  <c:v>2.46726</c:v>
                </c:pt>
                <c:pt idx="106">
                  <c:v>2.4830199999999998</c:v>
                </c:pt>
                <c:pt idx="107">
                  <c:v>2.4910999999999999</c:v>
                </c:pt>
                <c:pt idx="108">
                  <c:v>2.49918</c:v>
                </c:pt>
                <c:pt idx="109">
                  <c:v>2.50726</c:v>
                </c:pt>
                <c:pt idx="110">
                  <c:v>2.5153400000000001</c:v>
                </c:pt>
                <c:pt idx="111">
                  <c:v>2.5234200000000002</c:v>
                </c:pt>
                <c:pt idx="112">
                  <c:v>2.5314999999999999</c:v>
                </c:pt>
                <c:pt idx="113">
                  <c:v>2.5395799999999999</c:v>
                </c:pt>
                <c:pt idx="114">
                  <c:v>2.54766</c:v>
                </c:pt>
                <c:pt idx="115">
                  <c:v>2.5557400000000001</c:v>
                </c:pt>
                <c:pt idx="116">
                  <c:v>2.5638200000000002</c:v>
                </c:pt>
                <c:pt idx="117">
                  <c:v>2.5718999999999999</c:v>
                </c:pt>
                <c:pt idx="118">
                  <c:v>2.5799799999999999</c:v>
                </c:pt>
                <c:pt idx="119">
                  <c:v>2.58806</c:v>
                </c:pt>
                <c:pt idx="120">
                  <c:v>2.5961400000000001</c:v>
                </c:pt>
                <c:pt idx="121">
                  <c:v>2.6042200000000002</c:v>
                </c:pt>
                <c:pt idx="122">
                  <c:v>2.6122999999999998</c:v>
                </c:pt>
                <c:pt idx="123">
                  <c:v>2.6203799999999999</c:v>
                </c:pt>
                <c:pt idx="124">
                  <c:v>2.62846</c:v>
                </c:pt>
                <c:pt idx="125">
                  <c:v>2.6365400000000001</c:v>
                </c:pt>
                <c:pt idx="126">
                  <c:v>2.6446200000000002</c:v>
                </c:pt>
                <c:pt idx="127">
                  <c:v>2.6526999999999998</c:v>
                </c:pt>
                <c:pt idx="128">
                  <c:v>2.6607799999999999</c:v>
                </c:pt>
                <c:pt idx="129">
                  <c:v>2.66886</c:v>
                </c:pt>
                <c:pt idx="130">
                  <c:v>2.6769400000000001</c:v>
                </c:pt>
                <c:pt idx="131">
                  <c:v>2.6850200000000002</c:v>
                </c:pt>
                <c:pt idx="132">
                  <c:v>2.6930999999999998</c:v>
                </c:pt>
                <c:pt idx="133">
                  <c:v>2.7011799999999999</c:v>
                </c:pt>
                <c:pt idx="134">
                  <c:v>2.70926</c:v>
                </c:pt>
                <c:pt idx="135">
                  <c:v>2.7173400000000001</c:v>
                </c:pt>
                <c:pt idx="136">
                  <c:v>2.7254200000000002</c:v>
                </c:pt>
                <c:pt idx="137">
                  <c:v>2.7334999999999998</c:v>
                </c:pt>
                <c:pt idx="138">
                  <c:v>2.7415799999999999</c:v>
                </c:pt>
                <c:pt idx="139">
                  <c:v>2.74966</c:v>
                </c:pt>
                <c:pt idx="140">
                  <c:v>2.7577400000000001</c:v>
                </c:pt>
                <c:pt idx="141">
                  <c:v>2.7658200000000002</c:v>
                </c:pt>
                <c:pt idx="142">
                  <c:v>2.7734899999999998</c:v>
                </c:pt>
                <c:pt idx="143">
                  <c:v>2.7815699999999999</c:v>
                </c:pt>
                <c:pt idx="144">
                  <c:v>2.78965</c:v>
                </c:pt>
                <c:pt idx="145">
                  <c:v>2.7977300000000001</c:v>
                </c:pt>
                <c:pt idx="146">
                  <c:v>2.8058100000000001</c:v>
                </c:pt>
                <c:pt idx="147">
                  <c:v>2.8138899999999998</c:v>
                </c:pt>
                <c:pt idx="148">
                  <c:v>2.8219699999999999</c:v>
                </c:pt>
                <c:pt idx="149">
                  <c:v>2.83005</c:v>
                </c:pt>
                <c:pt idx="150">
                  <c:v>2.83813</c:v>
                </c:pt>
                <c:pt idx="151">
                  <c:v>2.8462100000000001</c:v>
                </c:pt>
                <c:pt idx="152">
                  <c:v>2.8542900000000002</c:v>
                </c:pt>
                <c:pt idx="153">
                  <c:v>2.8623699999999999</c:v>
                </c:pt>
                <c:pt idx="154">
                  <c:v>2.8704499999999999</c:v>
                </c:pt>
                <c:pt idx="155">
                  <c:v>2.8866100000000001</c:v>
                </c:pt>
                <c:pt idx="156">
                  <c:v>2.8946900000000002</c:v>
                </c:pt>
                <c:pt idx="157">
                  <c:v>2.9027699999999999</c:v>
                </c:pt>
                <c:pt idx="158">
                  <c:v>2.9108499999999999</c:v>
                </c:pt>
                <c:pt idx="159">
                  <c:v>2.91893</c:v>
                </c:pt>
                <c:pt idx="160">
                  <c:v>2.9270100000000001</c:v>
                </c:pt>
                <c:pt idx="161">
                  <c:v>2.9350900000000002</c:v>
                </c:pt>
                <c:pt idx="162">
                  <c:v>2.9431699999999998</c:v>
                </c:pt>
                <c:pt idx="163">
                  <c:v>2.9512499999999999</c:v>
                </c:pt>
                <c:pt idx="164">
                  <c:v>2.95933</c:v>
                </c:pt>
                <c:pt idx="165">
                  <c:v>2.9674100000000001</c:v>
                </c:pt>
                <c:pt idx="166">
                  <c:v>2.9754900000000002</c:v>
                </c:pt>
                <c:pt idx="167">
                  <c:v>2.9835699999999998</c:v>
                </c:pt>
                <c:pt idx="168">
                  <c:v>2.9916499999999999</c:v>
                </c:pt>
                <c:pt idx="169">
                  <c:v>2.99973</c:v>
                </c:pt>
                <c:pt idx="170">
                  <c:v>3.0078100000000001</c:v>
                </c:pt>
                <c:pt idx="171">
                  <c:v>3.0158900000000002</c:v>
                </c:pt>
                <c:pt idx="172">
                  <c:v>3.0239699999999998</c:v>
                </c:pt>
                <c:pt idx="173">
                  <c:v>3.0320499999999999</c:v>
                </c:pt>
                <c:pt idx="174">
                  <c:v>3.04013</c:v>
                </c:pt>
                <c:pt idx="175">
                  <c:v>3.0482100000000001</c:v>
                </c:pt>
                <c:pt idx="176">
                  <c:v>3.0562900000000002</c:v>
                </c:pt>
                <c:pt idx="177">
                  <c:v>3.0643699999999998</c:v>
                </c:pt>
                <c:pt idx="178">
                  <c:v>3.0724499999999999</c:v>
                </c:pt>
                <c:pt idx="179">
                  <c:v>3.08053</c:v>
                </c:pt>
                <c:pt idx="180">
                  <c:v>3.0886100000000001</c:v>
                </c:pt>
                <c:pt idx="181">
                  <c:v>3.0966900000000002</c:v>
                </c:pt>
                <c:pt idx="182">
                  <c:v>3.1047699999999998</c:v>
                </c:pt>
                <c:pt idx="183">
                  <c:v>3.1128499999999999</c:v>
                </c:pt>
                <c:pt idx="184">
                  <c:v>3.12053</c:v>
                </c:pt>
                <c:pt idx="185">
                  <c:v>3.1286100000000001</c:v>
                </c:pt>
                <c:pt idx="186">
                  <c:v>3.1366900000000002</c:v>
                </c:pt>
                <c:pt idx="187">
                  <c:v>3.1447699999999998</c:v>
                </c:pt>
                <c:pt idx="188">
                  <c:v>3.1528499999999999</c:v>
                </c:pt>
                <c:pt idx="189">
                  <c:v>3.16093</c:v>
                </c:pt>
                <c:pt idx="190">
                  <c:v>3.1690100000000001</c:v>
                </c:pt>
                <c:pt idx="191">
                  <c:v>3.1770900000000002</c:v>
                </c:pt>
                <c:pt idx="192">
                  <c:v>3.1851699999999998</c:v>
                </c:pt>
                <c:pt idx="193">
                  <c:v>3.1932499999999999</c:v>
                </c:pt>
                <c:pt idx="194">
                  <c:v>3.20133</c:v>
                </c:pt>
                <c:pt idx="195">
                  <c:v>3.2094100000000001</c:v>
                </c:pt>
                <c:pt idx="196">
                  <c:v>3.2174900000000002</c:v>
                </c:pt>
                <c:pt idx="197">
                  <c:v>3.2255699999999998</c:v>
                </c:pt>
                <c:pt idx="198">
                  <c:v>3.2336499999999999</c:v>
                </c:pt>
                <c:pt idx="199">
                  <c:v>3.24173</c:v>
                </c:pt>
                <c:pt idx="200">
                  <c:v>3.2498100000000001</c:v>
                </c:pt>
                <c:pt idx="201">
                  <c:v>3.2578900000000002</c:v>
                </c:pt>
                <c:pt idx="202">
                  <c:v>3.2659699999999998</c:v>
                </c:pt>
                <c:pt idx="203">
                  <c:v>3.2740499999999999</c:v>
                </c:pt>
                <c:pt idx="204">
                  <c:v>3.28213</c:v>
                </c:pt>
                <c:pt idx="205">
                  <c:v>3.2902100000000001</c:v>
                </c:pt>
                <c:pt idx="206">
                  <c:v>3.2982900000000002</c:v>
                </c:pt>
                <c:pt idx="207">
                  <c:v>3.3063699999999998</c:v>
                </c:pt>
                <c:pt idx="208">
                  <c:v>3.3144499999999999</c:v>
                </c:pt>
                <c:pt idx="209">
                  <c:v>3.32253</c:v>
                </c:pt>
                <c:pt idx="210">
                  <c:v>3.3306100000000001</c:v>
                </c:pt>
                <c:pt idx="211">
                  <c:v>3.3386900000000002</c:v>
                </c:pt>
                <c:pt idx="212">
                  <c:v>3.3467699999999998</c:v>
                </c:pt>
                <c:pt idx="213">
                  <c:v>3.3548499999999999</c:v>
                </c:pt>
                <c:pt idx="214">
                  <c:v>3.36293</c:v>
                </c:pt>
                <c:pt idx="215">
                  <c:v>3.3710100000000001</c:v>
                </c:pt>
                <c:pt idx="216">
                  <c:v>3.3790900000000001</c:v>
                </c:pt>
                <c:pt idx="217">
                  <c:v>3.3871699999999998</c:v>
                </c:pt>
                <c:pt idx="218">
                  <c:v>3.3952499999999999</c:v>
                </c:pt>
                <c:pt idx="219">
                  <c:v>3.40333</c:v>
                </c:pt>
                <c:pt idx="220">
                  <c:v>3.4114100000000001</c:v>
                </c:pt>
                <c:pt idx="221">
                  <c:v>3.4194900000000001</c:v>
                </c:pt>
                <c:pt idx="222">
                  <c:v>3.4275699999999998</c:v>
                </c:pt>
                <c:pt idx="223">
                  <c:v>3.4356499999999999</c:v>
                </c:pt>
                <c:pt idx="224">
                  <c:v>3.44373</c:v>
                </c:pt>
                <c:pt idx="225">
                  <c:v>3.45181</c:v>
                </c:pt>
                <c:pt idx="226">
                  <c:v>3.4598900000000001</c:v>
                </c:pt>
                <c:pt idx="227">
                  <c:v>3.4679700000000002</c:v>
                </c:pt>
                <c:pt idx="228">
                  <c:v>3.4760499999999999</c:v>
                </c:pt>
                <c:pt idx="229">
                  <c:v>3.4841299999999999</c:v>
                </c:pt>
                <c:pt idx="230">
                  <c:v>3.49221</c:v>
                </c:pt>
                <c:pt idx="231">
                  <c:v>3.4998900000000002</c:v>
                </c:pt>
                <c:pt idx="232">
                  <c:v>3.5079699999999998</c:v>
                </c:pt>
                <c:pt idx="233">
                  <c:v>3.5160499999999999</c:v>
                </c:pt>
                <c:pt idx="234">
                  <c:v>3.52413</c:v>
                </c:pt>
                <c:pt idx="235">
                  <c:v>3.5322100000000001</c:v>
                </c:pt>
                <c:pt idx="236">
                  <c:v>3.5402900000000002</c:v>
                </c:pt>
                <c:pt idx="237">
                  <c:v>3.5483699999999998</c:v>
                </c:pt>
                <c:pt idx="238">
                  <c:v>3.5564499999999999</c:v>
                </c:pt>
                <c:pt idx="239">
                  <c:v>3.56453</c:v>
                </c:pt>
                <c:pt idx="240">
                  <c:v>3.5726100000000001</c:v>
                </c:pt>
                <c:pt idx="241">
                  <c:v>3.5806900000000002</c:v>
                </c:pt>
                <c:pt idx="242">
                  <c:v>3.5887699999999998</c:v>
                </c:pt>
                <c:pt idx="243">
                  <c:v>3.5968499999999999</c:v>
                </c:pt>
                <c:pt idx="244">
                  <c:v>3.60493</c:v>
                </c:pt>
                <c:pt idx="245">
                  <c:v>3.6130100000000001</c:v>
                </c:pt>
                <c:pt idx="246">
                  <c:v>3.6210900000000001</c:v>
                </c:pt>
                <c:pt idx="247">
                  <c:v>3.6291699999999998</c:v>
                </c:pt>
                <c:pt idx="248">
                  <c:v>3.6372499999999999</c:v>
                </c:pt>
                <c:pt idx="249">
                  <c:v>3.64533</c:v>
                </c:pt>
                <c:pt idx="250">
                  <c:v>3.65341</c:v>
                </c:pt>
                <c:pt idx="251">
                  <c:v>3.6614900000000001</c:v>
                </c:pt>
                <c:pt idx="252">
                  <c:v>3.6695700000000002</c:v>
                </c:pt>
                <c:pt idx="253">
                  <c:v>3.6776499999999999</c:v>
                </c:pt>
                <c:pt idx="254">
                  <c:v>3.68573</c:v>
                </c:pt>
                <c:pt idx="255">
                  <c:v>3.69381</c:v>
                </c:pt>
                <c:pt idx="256">
                  <c:v>3.7018900000000001</c:v>
                </c:pt>
                <c:pt idx="257">
                  <c:v>3.7099700000000002</c:v>
                </c:pt>
                <c:pt idx="258">
                  <c:v>3.7180499999999999</c:v>
                </c:pt>
                <c:pt idx="259">
                  <c:v>3.7261299999999999</c:v>
                </c:pt>
                <c:pt idx="260">
                  <c:v>3.73421</c:v>
                </c:pt>
                <c:pt idx="261">
                  <c:v>3.7422900000000001</c:v>
                </c:pt>
                <c:pt idx="262">
                  <c:v>3.7503700000000002</c:v>
                </c:pt>
                <c:pt idx="263">
                  <c:v>3.7584499999999998</c:v>
                </c:pt>
                <c:pt idx="264">
                  <c:v>3.7665299999999999</c:v>
                </c:pt>
                <c:pt idx="265">
                  <c:v>3.77461</c:v>
                </c:pt>
                <c:pt idx="266">
                  <c:v>3.7826900000000001</c:v>
                </c:pt>
                <c:pt idx="267">
                  <c:v>3.7907700000000002</c:v>
                </c:pt>
                <c:pt idx="268">
                  <c:v>3.7988499999999998</c:v>
                </c:pt>
                <c:pt idx="269">
                  <c:v>3.8069299999999999</c:v>
                </c:pt>
                <c:pt idx="270">
                  <c:v>3.81501</c:v>
                </c:pt>
                <c:pt idx="271">
                  <c:v>3.8230900000000001</c:v>
                </c:pt>
                <c:pt idx="272">
                  <c:v>3.8311700000000002</c:v>
                </c:pt>
                <c:pt idx="273">
                  <c:v>3.8392499999999998</c:v>
                </c:pt>
                <c:pt idx="274">
                  <c:v>3.8473299999999999</c:v>
                </c:pt>
                <c:pt idx="275">
                  <c:v>3.85541</c:v>
                </c:pt>
                <c:pt idx="276">
                  <c:v>3.8630800000000001</c:v>
                </c:pt>
                <c:pt idx="277">
                  <c:v>3.8711600000000002</c:v>
                </c:pt>
                <c:pt idx="278">
                  <c:v>3.8788399999999998</c:v>
                </c:pt>
                <c:pt idx="279">
                  <c:v>3.8869199999999999</c:v>
                </c:pt>
                <c:pt idx="280">
                  <c:v>3.895</c:v>
                </c:pt>
                <c:pt idx="281">
                  <c:v>3.9030800000000001</c:v>
                </c:pt>
                <c:pt idx="282">
                  <c:v>3.9111600000000002</c:v>
                </c:pt>
                <c:pt idx="283">
                  <c:v>3.9192399999999998</c:v>
                </c:pt>
                <c:pt idx="284">
                  <c:v>3.9273199999999999</c:v>
                </c:pt>
                <c:pt idx="285">
                  <c:v>3.9354</c:v>
                </c:pt>
                <c:pt idx="286">
                  <c:v>3.9434800000000001</c:v>
                </c:pt>
                <c:pt idx="287">
                  <c:v>3.9515600000000002</c:v>
                </c:pt>
                <c:pt idx="288">
                  <c:v>3.9596399999999998</c:v>
                </c:pt>
                <c:pt idx="289">
                  <c:v>3.9677199999999999</c:v>
                </c:pt>
                <c:pt idx="290">
                  <c:v>3.9758</c:v>
                </c:pt>
                <c:pt idx="291">
                  <c:v>3.9838800000000001</c:v>
                </c:pt>
                <c:pt idx="292">
                  <c:v>3.9919600000000002</c:v>
                </c:pt>
                <c:pt idx="293">
                  <c:v>4.0000400000000003</c:v>
                </c:pt>
                <c:pt idx="294">
                  <c:v>4.0081199999999999</c:v>
                </c:pt>
                <c:pt idx="295">
                  <c:v>4.0162000000000004</c:v>
                </c:pt>
                <c:pt idx="296">
                  <c:v>4.0242800000000001</c:v>
                </c:pt>
                <c:pt idx="297">
                  <c:v>4.0323599999999997</c:v>
                </c:pt>
                <c:pt idx="298">
                  <c:v>4.0404400000000003</c:v>
                </c:pt>
                <c:pt idx="299">
                  <c:v>4.0485199999999999</c:v>
                </c:pt>
                <c:pt idx="300">
                  <c:v>4.0566000000000004</c:v>
                </c:pt>
                <c:pt idx="301">
                  <c:v>4.0646800000000001</c:v>
                </c:pt>
                <c:pt idx="302">
                  <c:v>4.0727599999999997</c:v>
                </c:pt>
                <c:pt idx="303">
                  <c:v>4.0808400000000002</c:v>
                </c:pt>
                <c:pt idx="304">
                  <c:v>4.0889199999999999</c:v>
                </c:pt>
                <c:pt idx="305">
                  <c:v>4.0970000000000004</c:v>
                </c:pt>
                <c:pt idx="306">
                  <c:v>4.1050800000000001</c:v>
                </c:pt>
                <c:pt idx="307">
                  <c:v>4.1131599999999997</c:v>
                </c:pt>
                <c:pt idx="308">
                  <c:v>4.1212400000000002</c:v>
                </c:pt>
                <c:pt idx="309">
                  <c:v>4.1293199999999999</c:v>
                </c:pt>
                <c:pt idx="310">
                  <c:v>4.1374000000000004</c:v>
                </c:pt>
                <c:pt idx="311">
                  <c:v>4.1454800000000001</c:v>
                </c:pt>
                <c:pt idx="312">
                  <c:v>4.1535599999999997</c:v>
                </c:pt>
                <c:pt idx="313">
                  <c:v>4.1616400000000002</c:v>
                </c:pt>
                <c:pt idx="314">
                  <c:v>4.1697199999999999</c:v>
                </c:pt>
                <c:pt idx="315">
                  <c:v>4.1778000000000004</c:v>
                </c:pt>
                <c:pt idx="316">
                  <c:v>4.18588</c:v>
                </c:pt>
                <c:pt idx="317">
                  <c:v>4.1939599999999997</c:v>
                </c:pt>
                <c:pt idx="318">
                  <c:v>4.2020400000000002</c:v>
                </c:pt>
                <c:pt idx="319">
                  <c:v>4.2101199999999999</c:v>
                </c:pt>
                <c:pt idx="320">
                  <c:v>4.2182000000000004</c:v>
                </c:pt>
                <c:pt idx="321">
                  <c:v>4.22628</c:v>
                </c:pt>
                <c:pt idx="322">
                  <c:v>4.2343599999999997</c:v>
                </c:pt>
                <c:pt idx="323">
                  <c:v>4.2424400000000002</c:v>
                </c:pt>
                <c:pt idx="324">
                  <c:v>4.2505199999999999</c:v>
                </c:pt>
                <c:pt idx="325">
                  <c:v>4.2586000000000004</c:v>
                </c:pt>
                <c:pt idx="326">
                  <c:v>4.2662800000000001</c:v>
                </c:pt>
                <c:pt idx="327">
                  <c:v>4.2743599999999997</c:v>
                </c:pt>
                <c:pt idx="328">
                  <c:v>4.2824400000000002</c:v>
                </c:pt>
                <c:pt idx="329">
                  <c:v>4.2905199999999999</c:v>
                </c:pt>
                <c:pt idx="330">
                  <c:v>4.2986000000000004</c:v>
                </c:pt>
                <c:pt idx="331">
                  <c:v>4.3066800000000001</c:v>
                </c:pt>
                <c:pt idx="332">
                  <c:v>4.3147599999999997</c:v>
                </c:pt>
                <c:pt idx="333">
                  <c:v>4.3228400000000002</c:v>
                </c:pt>
                <c:pt idx="334">
                  <c:v>4.3309199999999999</c:v>
                </c:pt>
                <c:pt idx="335">
                  <c:v>4.3390000000000004</c:v>
                </c:pt>
                <c:pt idx="336">
                  <c:v>4.3470800000000001</c:v>
                </c:pt>
                <c:pt idx="337">
                  <c:v>4.3551599999999997</c:v>
                </c:pt>
                <c:pt idx="338">
                  <c:v>4.3632400000000002</c:v>
                </c:pt>
                <c:pt idx="339">
                  <c:v>4.3713199999999999</c:v>
                </c:pt>
                <c:pt idx="340">
                  <c:v>4.3794000000000004</c:v>
                </c:pt>
                <c:pt idx="341">
                  <c:v>4.38748</c:v>
                </c:pt>
                <c:pt idx="342">
                  <c:v>4.3955599999999997</c:v>
                </c:pt>
                <c:pt idx="343">
                  <c:v>4.4036400000000002</c:v>
                </c:pt>
                <c:pt idx="344">
                  <c:v>4.4117199999999999</c:v>
                </c:pt>
                <c:pt idx="345">
                  <c:v>4.4198000000000004</c:v>
                </c:pt>
                <c:pt idx="346">
                  <c:v>4.42788</c:v>
                </c:pt>
                <c:pt idx="347">
                  <c:v>4.4359599999999997</c:v>
                </c:pt>
                <c:pt idx="348">
                  <c:v>4.4440400000000002</c:v>
                </c:pt>
                <c:pt idx="349">
                  <c:v>4.4521199999999999</c:v>
                </c:pt>
                <c:pt idx="350">
                  <c:v>4.4602000000000004</c:v>
                </c:pt>
                <c:pt idx="351">
                  <c:v>4.46828</c:v>
                </c:pt>
                <c:pt idx="352">
                  <c:v>4.4763599999999997</c:v>
                </c:pt>
                <c:pt idx="353">
                  <c:v>4.4844400000000002</c:v>
                </c:pt>
                <c:pt idx="354">
                  <c:v>4.4925199999999998</c:v>
                </c:pt>
                <c:pt idx="355">
                  <c:v>4.5006000000000004</c:v>
                </c:pt>
                <c:pt idx="356">
                  <c:v>4.50868</c:v>
                </c:pt>
                <c:pt idx="357">
                  <c:v>4.5167599999999997</c:v>
                </c:pt>
                <c:pt idx="358">
                  <c:v>4.5248400000000002</c:v>
                </c:pt>
                <c:pt idx="359">
                  <c:v>4.5329199999999998</c:v>
                </c:pt>
                <c:pt idx="360">
                  <c:v>4.5410000000000004</c:v>
                </c:pt>
                <c:pt idx="361">
                  <c:v>4.54908</c:v>
                </c:pt>
                <c:pt idx="362">
                  <c:v>4.5571599999999997</c:v>
                </c:pt>
                <c:pt idx="363">
                  <c:v>4.5652400000000002</c:v>
                </c:pt>
                <c:pt idx="364">
                  <c:v>4.5733199999999998</c:v>
                </c:pt>
                <c:pt idx="365">
                  <c:v>4.5814000000000004</c:v>
                </c:pt>
                <c:pt idx="366">
                  <c:v>4.58948</c:v>
                </c:pt>
                <c:pt idx="367">
                  <c:v>4.5975599999999996</c:v>
                </c:pt>
                <c:pt idx="368">
                  <c:v>4.6056400000000002</c:v>
                </c:pt>
                <c:pt idx="369">
                  <c:v>4.6137199999999998</c:v>
                </c:pt>
                <c:pt idx="370">
                  <c:v>4.6218000000000004</c:v>
                </c:pt>
                <c:pt idx="371">
                  <c:v>4.62988</c:v>
                </c:pt>
                <c:pt idx="372">
                  <c:v>4.6379599999999996</c:v>
                </c:pt>
                <c:pt idx="373">
                  <c:v>4.6460400000000002</c:v>
                </c:pt>
                <c:pt idx="374">
                  <c:v>4.6537100000000002</c:v>
                </c:pt>
                <c:pt idx="375">
                  <c:v>4.6617899999999999</c:v>
                </c:pt>
                <c:pt idx="376">
                  <c:v>4.6698700000000004</c:v>
                </c:pt>
                <c:pt idx="377">
                  <c:v>4.6779500000000001</c:v>
                </c:pt>
                <c:pt idx="378">
                  <c:v>4.6860299999999997</c:v>
                </c:pt>
                <c:pt idx="379">
                  <c:v>4.6941100000000002</c:v>
                </c:pt>
                <c:pt idx="380">
                  <c:v>4.7021899999999999</c:v>
                </c:pt>
                <c:pt idx="381">
                  <c:v>4.7102700000000004</c:v>
                </c:pt>
                <c:pt idx="382">
                  <c:v>4.71835</c:v>
                </c:pt>
                <c:pt idx="383">
                  <c:v>4.7264299999999997</c:v>
                </c:pt>
                <c:pt idx="384">
                  <c:v>4.7345100000000002</c:v>
                </c:pt>
                <c:pt idx="385">
                  <c:v>4.7425899999999999</c:v>
                </c:pt>
                <c:pt idx="386">
                  <c:v>4.7506700000000004</c:v>
                </c:pt>
                <c:pt idx="387">
                  <c:v>4.75875</c:v>
                </c:pt>
                <c:pt idx="388">
                  <c:v>4.7668299999999997</c:v>
                </c:pt>
                <c:pt idx="389">
                  <c:v>4.7749100000000002</c:v>
                </c:pt>
                <c:pt idx="390">
                  <c:v>4.7829899999999999</c:v>
                </c:pt>
                <c:pt idx="391">
                  <c:v>4.7910700000000004</c:v>
                </c:pt>
                <c:pt idx="392">
                  <c:v>4.79915</c:v>
                </c:pt>
                <c:pt idx="393">
                  <c:v>4.8072299999999997</c:v>
                </c:pt>
                <c:pt idx="394">
                  <c:v>4.8153100000000002</c:v>
                </c:pt>
                <c:pt idx="395">
                  <c:v>4.8233899999999998</c:v>
                </c:pt>
                <c:pt idx="396">
                  <c:v>4.8310700000000004</c:v>
                </c:pt>
                <c:pt idx="397">
                  <c:v>4.8391500000000001</c:v>
                </c:pt>
                <c:pt idx="398">
                  <c:v>4.8472299999999997</c:v>
                </c:pt>
                <c:pt idx="399">
                  <c:v>4.8553100000000002</c:v>
                </c:pt>
                <c:pt idx="400">
                  <c:v>4.8633899999999999</c:v>
                </c:pt>
                <c:pt idx="401">
                  <c:v>4.8714700000000004</c:v>
                </c:pt>
                <c:pt idx="402">
                  <c:v>4.8795500000000001</c:v>
                </c:pt>
                <c:pt idx="403">
                  <c:v>4.8876299999999997</c:v>
                </c:pt>
                <c:pt idx="404">
                  <c:v>4.8957100000000002</c:v>
                </c:pt>
                <c:pt idx="405">
                  <c:v>4.9037899999999999</c:v>
                </c:pt>
                <c:pt idx="406">
                  <c:v>4.9118700000000004</c:v>
                </c:pt>
                <c:pt idx="407">
                  <c:v>4.91995</c:v>
                </c:pt>
                <c:pt idx="408">
                  <c:v>4.9280299999999997</c:v>
                </c:pt>
                <c:pt idx="409">
                  <c:v>4.9361100000000002</c:v>
                </c:pt>
                <c:pt idx="410">
                  <c:v>4.9441899999999999</c:v>
                </c:pt>
                <c:pt idx="411">
                  <c:v>4.9522700000000004</c:v>
                </c:pt>
                <c:pt idx="412">
                  <c:v>4.96035</c:v>
                </c:pt>
                <c:pt idx="413">
                  <c:v>4.9684299999999997</c:v>
                </c:pt>
                <c:pt idx="414">
                  <c:v>4.9765100000000002</c:v>
                </c:pt>
                <c:pt idx="415">
                  <c:v>4.9845899999999999</c:v>
                </c:pt>
                <c:pt idx="416">
                  <c:v>4.9926700000000004</c:v>
                </c:pt>
                <c:pt idx="417">
                  <c:v>5.00075</c:v>
                </c:pt>
                <c:pt idx="418">
                  <c:v>5.0084299999999997</c:v>
                </c:pt>
                <c:pt idx="419">
                  <c:v>5.0165100000000002</c:v>
                </c:pt>
                <c:pt idx="420">
                  <c:v>5.0245899999999999</c:v>
                </c:pt>
                <c:pt idx="421">
                  <c:v>5.0326700000000004</c:v>
                </c:pt>
                <c:pt idx="422">
                  <c:v>5.0407500000000001</c:v>
                </c:pt>
                <c:pt idx="423">
                  <c:v>5.0488299999999997</c:v>
                </c:pt>
                <c:pt idx="424">
                  <c:v>5.0569100000000002</c:v>
                </c:pt>
                <c:pt idx="425">
                  <c:v>5.0649899999999999</c:v>
                </c:pt>
                <c:pt idx="426">
                  <c:v>5.0730700000000004</c:v>
                </c:pt>
                <c:pt idx="427">
                  <c:v>5.0811500000000001</c:v>
                </c:pt>
                <c:pt idx="428">
                  <c:v>5.0892299999999997</c:v>
                </c:pt>
                <c:pt idx="429">
                  <c:v>5.0973100000000002</c:v>
                </c:pt>
                <c:pt idx="430">
                  <c:v>5.1053899999999999</c:v>
                </c:pt>
                <c:pt idx="431">
                  <c:v>5.1134700000000004</c:v>
                </c:pt>
                <c:pt idx="432">
                  <c:v>5.12155</c:v>
                </c:pt>
                <c:pt idx="433">
                  <c:v>5.1296299999999997</c:v>
                </c:pt>
                <c:pt idx="434">
                  <c:v>5.1377100000000002</c:v>
                </c:pt>
                <c:pt idx="435">
                  <c:v>5.1457899999999999</c:v>
                </c:pt>
                <c:pt idx="436">
                  <c:v>5.1538700000000004</c:v>
                </c:pt>
                <c:pt idx="437">
                  <c:v>5.16195</c:v>
                </c:pt>
                <c:pt idx="438">
                  <c:v>5.1700299999999997</c:v>
                </c:pt>
                <c:pt idx="439">
                  <c:v>5.1781100000000002</c:v>
                </c:pt>
                <c:pt idx="440">
                  <c:v>5.1861899999999999</c:v>
                </c:pt>
                <c:pt idx="441">
                  <c:v>5.1942700000000004</c:v>
                </c:pt>
                <c:pt idx="442">
                  <c:v>5.20235</c:v>
                </c:pt>
                <c:pt idx="443">
                  <c:v>5.2104299999999997</c:v>
                </c:pt>
                <c:pt idx="444">
                  <c:v>5.2185100000000002</c:v>
                </c:pt>
                <c:pt idx="445">
                  <c:v>5.2265899999999998</c:v>
                </c:pt>
                <c:pt idx="446">
                  <c:v>5.2346700000000004</c:v>
                </c:pt>
                <c:pt idx="447">
                  <c:v>5.24275</c:v>
                </c:pt>
                <c:pt idx="448">
                  <c:v>5.2508299999999997</c:v>
                </c:pt>
                <c:pt idx="449">
                  <c:v>5.2589100000000002</c:v>
                </c:pt>
                <c:pt idx="450">
                  <c:v>5.2669899999999998</c:v>
                </c:pt>
                <c:pt idx="451">
                  <c:v>5.2750700000000004</c:v>
                </c:pt>
                <c:pt idx="452">
                  <c:v>5.28315</c:v>
                </c:pt>
                <c:pt idx="453">
                  <c:v>5.2912299999999997</c:v>
                </c:pt>
                <c:pt idx="454">
                  <c:v>5.2993100000000002</c:v>
                </c:pt>
                <c:pt idx="455">
                  <c:v>5.3073899999999998</c:v>
                </c:pt>
                <c:pt idx="456">
                  <c:v>5.3154700000000004</c:v>
                </c:pt>
                <c:pt idx="457">
                  <c:v>5.32355</c:v>
                </c:pt>
                <c:pt idx="458">
                  <c:v>5.3316299999999996</c:v>
                </c:pt>
                <c:pt idx="459">
                  <c:v>5.3397100000000002</c:v>
                </c:pt>
                <c:pt idx="460">
                  <c:v>5.3477899999999998</c:v>
                </c:pt>
                <c:pt idx="461">
                  <c:v>5.3558700000000004</c:v>
                </c:pt>
                <c:pt idx="462">
                  <c:v>5.36395</c:v>
                </c:pt>
                <c:pt idx="463">
                  <c:v>5.3720299999999996</c:v>
                </c:pt>
                <c:pt idx="464">
                  <c:v>5.3796999999999997</c:v>
                </c:pt>
                <c:pt idx="465">
                  <c:v>5.3877800000000002</c:v>
                </c:pt>
                <c:pt idx="466">
                  <c:v>5.3958599999999999</c:v>
                </c:pt>
                <c:pt idx="467">
                  <c:v>5.4039400000000004</c:v>
                </c:pt>
                <c:pt idx="468">
                  <c:v>5.4120200000000001</c:v>
                </c:pt>
                <c:pt idx="469">
                  <c:v>5.4200999999999997</c:v>
                </c:pt>
                <c:pt idx="470">
                  <c:v>5.4281800000000002</c:v>
                </c:pt>
                <c:pt idx="471">
                  <c:v>5.4362599999999999</c:v>
                </c:pt>
                <c:pt idx="472">
                  <c:v>5.4443400000000004</c:v>
                </c:pt>
                <c:pt idx="473">
                  <c:v>5.45242</c:v>
                </c:pt>
                <c:pt idx="474">
                  <c:v>5.4604999999999997</c:v>
                </c:pt>
                <c:pt idx="475">
                  <c:v>5.4685800000000002</c:v>
                </c:pt>
                <c:pt idx="476">
                  <c:v>5.4766599999999999</c:v>
                </c:pt>
                <c:pt idx="477">
                  <c:v>5.4847400000000004</c:v>
                </c:pt>
                <c:pt idx="478">
                  <c:v>5.49282</c:v>
                </c:pt>
                <c:pt idx="479">
                  <c:v>5.5008999999999997</c:v>
                </c:pt>
                <c:pt idx="480">
                  <c:v>5.5089800000000002</c:v>
                </c:pt>
                <c:pt idx="481">
                  <c:v>5.5170599999999999</c:v>
                </c:pt>
                <c:pt idx="482">
                  <c:v>5.5251400000000004</c:v>
                </c:pt>
                <c:pt idx="483">
                  <c:v>5.53322</c:v>
                </c:pt>
                <c:pt idx="484">
                  <c:v>5.5412999999999997</c:v>
                </c:pt>
                <c:pt idx="485">
                  <c:v>5.5493800000000002</c:v>
                </c:pt>
                <c:pt idx="486">
                  <c:v>5.5574599999999998</c:v>
                </c:pt>
                <c:pt idx="487">
                  <c:v>5.5655400000000004</c:v>
                </c:pt>
                <c:pt idx="488">
                  <c:v>5.57362</c:v>
                </c:pt>
                <c:pt idx="489">
                  <c:v>5.5816999999999997</c:v>
                </c:pt>
                <c:pt idx="490">
                  <c:v>5.5897800000000002</c:v>
                </c:pt>
                <c:pt idx="491">
                  <c:v>5.5978599999999998</c:v>
                </c:pt>
                <c:pt idx="492">
                  <c:v>5.6059400000000004</c:v>
                </c:pt>
                <c:pt idx="493">
                  <c:v>5.61402</c:v>
                </c:pt>
                <c:pt idx="494">
                  <c:v>5.6220999999999997</c:v>
                </c:pt>
                <c:pt idx="495">
                  <c:v>5.6301800000000002</c:v>
                </c:pt>
                <c:pt idx="496">
                  <c:v>5.6382599999999998</c:v>
                </c:pt>
                <c:pt idx="497">
                  <c:v>5.6463400000000004</c:v>
                </c:pt>
                <c:pt idx="498">
                  <c:v>5.65442</c:v>
                </c:pt>
                <c:pt idx="499">
                  <c:v>5.6624999999999996</c:v>
                </c:pt>
                <c:pt idx="500">
                  <c:v>5.6705800000000002</c:v>
                </c:pt>
                <c:pt idx="501">
                  <c:v>5.6786599999999998</c:v>
                </c:pt>
                <c:pt idx="502">
                  <c:v>5.6867400000000004</c:v>
                </c:pt>
                <c:pt idx="503">
                  <c:v>5.69482</c:v>
                </c:pt>
                <c:pt idx="504">
                  <c:v>5.7109800000000002</c:v>
                </c:pt>
                <c:pt idx="505">
                  <c:v>5.7190599999999998</c:v>
                </c:pt>
                <c:pt idx="506">
                  <c:v>5.7271400000000003</c:v>
                </c:pt>
                <c:pt idx="507">
                  <c:v>5.73522</c:v>
                </c:pt>
                <c:pt idx="508">
                  <c:v>5.7432999999999996</c:v>
                </c:pt>
                <c:pt idx="509">
                  <c:v>5.7513800000000002</c:v>
                </c:pt>
                <c:pt idx="510">
                  <c:v>5.7590599999999998</c:v>
                </c:pt>
                <c:pt idx="511">
                  <c:v>5.7671400000000004</c:v>
                </c:pt>
                <c:pt idx="512">
                  <c:v>5.77522</c:v>
                </c:pt>
                <c:pt idx="513">
                  <c:v>5.7832999999999997</c:v>
                </c:pt>
                <c:pt idx="514">
                  <c:v>5.7913800000000002</c:v>
                </c:pt>
                <c:pt idx="515">
                  <c:v>5.7994599999999998</c:v>
                </c:pt>
                <c:pt idx="516">
                  <c:v>5.8075400000000004</c:v>
                </c:pt>
                <c:pt idx="517">
                  <c:v>5.81562</c:v>
                </c:pt>
                <c:pt idx="518">
                  <c:v>5.8236999999999997</c:v>
                </c:pt>
                <c:pt idx="519">
                  <c:v>5.8317800000000002</c:v>
                </c:pt>
                <c:pt idx="520">
                  <c:v>5.8398599999999998</c:v>
                </c:pt>
                <c:pt idx="521">
                  <c:v>5.8479400000000004</c:v>
                </c:pt>
                <c:pt idx="522">
                  <c:v>5.85602</c:v>
                </c:pt>
                <c:pt idx="523">
                  <c:v>5.8640999999999996</c:v>
                </c:pt>
                <c:pt idx="524">
                  <c:v>5.8721800000000002</c:v>
                </c:pt>
                <c:pt idx="525">
                  <c:v>5.8802599999999998</c:v>
                </c:pt>
                <c:pt idx="526">
                  <c:v>5.8883400000000004</c:v>
                </c:pt>
                <c:pt idx="527">
                  <c:v>5.89642</c:v>
                </c:pt>
                <c:pt idx="528">
                  <c:v>5.9044999999999996</c:v>
                </c:pt>
                <c:pt idx="529">
                  <c:v>5.9125800000000002</c:v>
                </c:pt>
                <c:pt idx="530">
                  <c:v>5.9206599999999998</c:v>
                </c:pt>
                <c:pt idx="531">
                  <c:v>5.9287400000000003</c:v>
                </c:pt>
                <c:pt idx="532">
                  <c:v>5.93682</c:v>
                </c:pt>
                <c:pt idx="533">
                  <c:v>5.9448999999999996</c:v>
                </c:pt>
                <c:pt idx="534">
                  <c:v>5.9529800000000002</c:v>
                </c:pt>
                <c:pt idx="535">
                  <c:v>5.9610599999999998</c:v>
                </c:pt>
                <c:pt idx="536">
                  <c:v>5.9691400000000003</c:v>
                </c:pt>
                <c:pt idx="537">
                  <c:v>5.97722</c:v>
                </c:pt>
                <c:pt idx="538">
                  <c:v>5.9852999999999996</c:v>
                </c:pt>
                <c:pt idx="539">
                  <c:v>5.9933800000000002</c:v>
                </c:pt>
                <c:pt idx="540">
                  <c:v>6.0014599999999998</c:v>
                </c:pt>
                <c:pt idx="541">
                  <c:v>6.0095400000000003</c:v>
                </c:pt>
                <c:pt idx="542">
                  <c:v>6.01762</c:v>
                </c:pt>
                <c:pt idx="543">
                  <c:v>6.0256999999999996</c:v>
                </c:pt>
                <c:pt idx="544">
                  <c:v>6.0337800000000001</c:v>
                </c:pt>
                <c:pt idx="545">
                  <c:v>6.0418599999999998</c:v>
                </c:pt>
                <c:pt idx="546">
                  <c:v>6.0499400000000003</c:v>
                </c:pt>
                <c:pt idx="547">
                  <c:v>6.05802</c:v>
                </c:pt>
                <c:pt idx="548">
                  <c:v>6.0660999999999996</c:v>
                </c:pt>
                <c:pt idx="549">
                  <c:v>6.0741800000000001</c:v>
                </c:pt>
                <c:pt idx="550">
                  <c:v>6.0822599999999998</c:v>
                </c:pt>
                <c:pt idx="551">
                  <c:v>6.0903400000000003</c:v>
                </c:pt>
                <c:pt idx="552">
                  <c:v>6.09842</c:v>
                </c:pt>
                <c:pt idx="553">
                  <c:v>6.1145800000000001</c:v>
                </c:pt>
                <c:pt idx="554">
                  <c:v>6.1226599999999998</c:v>
                </c:pt>
                <c:pt idx="555">
                  <c:v>6.1307400000000003</c:v>
                </c:pt>
                <c:pt idx="556">
                  <c:v>6.13842</c:v>
                </c:pt>
                <c:pt idx="557">
                  <c:v>6.1464999999999996</c:v>
                </c:pt>
                <c:pt idx="558">
                  <c:v>6.1545800000000002</c:v>
                </c:pt>
                <c:pt idx="559">
                  <c:v>6.1626599999999998</c:v>
                </c:pt>
                <c:pt idx="560">
                  <c:v>6.1707400000000003</c:v>
                </c:pt>
                <c:pt idx="561">
                  <c:v>6.17882</c:v>
                </c:pt>
                <c:pt idx="562">
                  <c:v>6.1868999999999996</c:v>
                </c:pt>
                <c:pt idx="563">
                  <c:v>6.1949800000000002</c:v>
                </c:pt>
                <c:pt idx="564">
                  <c:v>6.2030599999999998</c:v>
                </c:pt>
                <c:pt idx="565">
                  <c:v>6.2111400000000003</c:v>
                </c:pt>
                <c:pt idx="566">
                  <c:v>6.21922</c:v>
                </c:pt>
                <c:pt idx="567">
                  <c:v>6.2272999999999996</c:v>
                </c:pt>
                <c:pt idx="568">
                  <c:v>6.2353800000000001</c:v>
                </c:pt>
                <c:pt idx="569">
                  <c:v>6.2434599999999998</c:v>
                </c:pt>
                <c:pt idx="570">
                  <c:v>6.2515400000000003</c:v>
                </c:pt>
                <c:pt idx="571">
                  <c:v>6.25962</c:v>
                </c:pt>
                <c:pt idx="572">
                  <c:v>6.2676999999999996</c:v>
                </c:pt>
                <c:pt idx="573">
                  <c:v>6.2757800000000001</c:v>
                </c:pt>
                <c:pt idx="574">
                  <c:v>6.2838599999999998</c:v>
                </c:pt>
                <c:pt idx="575">
                  <c:v>6.2919400000000003</c:v>
                </c:pt>
                <c:pt idx="576">
                  <c:v>6.30002</c:v>
                </c:pt>
                <c:pt idx="577">
                  <c:v>6.3080999999999996</c:v>
                </c:pt>
                <c:pt idx="578">
                  <c:v>6.3161800000000001</c:v>
                </c:pt>
                <c:pt idx="579">
                  <c:v>6.3242599999999998</c:v>
                </c:pt>
                <c:pt idx="580">
                  <c:v>6.3323400000000003</c:v>
                </c:pt>
                <c:pt idx="581">
                  <c:v>6.3404199999999999</c:v>
                </c:pt>
                <c:pt idx="582">
                  <c:v>6.3484999999999996</c:v>
                </c:pt>
                <c:pt idx="583">
                  <c:v>6.3565800000000001</c:v>
                </c:pt>
                <c:pt idx="584">
                  <c:v>6.3646599999999998</c:v>
                </c:pt>
                <c:pt idx="585">
                  <c:v>6.3727400000000003</c:v>
                </c:pt>
                <c:pt idx="586">
                  <c:v>6.3808199999999999</c:v>
                </c:pt>
                <c:pt idx="587">
                  <c:v>6.3888999999999996</c:v>
                </c:pt>
                <c:pt idx="588">
                  <c:v>6.3969800000000001</c:v>
                </c:pt>
                <c:pt idx="589">
                  <c:v>6.4050599999999998</c:v>
                </c:pt>
                <c:pt idx="590">
                  <c:v>6.4131400000000003</c:v>
                </c:pt>
                <c:pt idx="591">
                  <c:v>6.4212199999999999</c:v>
                </c:pt>
                <c:pt idx="592">
                  <c:v>6.4292999999999996</c:v>
                </c:pt>
                <c:pt idx="593">
                  <c:v>6.4373800000000001</c:v>
                </c:pt>
                <c:pt idx="594">
                  <c:v>6.4454599999999997</c:v>
                </c:pt>
                <c:pt idx="595">
                  <c:v>6.4535400000000003</c:v>
                </c:pt>
                <c:pt idx="596">
                  <c:v>6.4616199999999999</c:v>
                </c:pt>
                <c:pt idx="597">
                  <c:v>6.4696999999999996</c:v>
                </c:pt>
                <c:pt idx="598">
                  <c:v>6.4777800000000001</c:v>
                </c:pt>
                <c:pt idx="599">
                  <c:v>6.4858599999999997</c:v>
                </c:pt>
                <c:pt idx="600">
                  <c:v>6.4939400000000003</c:v>
                </c:pt>
                <c:pt idx="601">
                  <c:v>6.5020199999999999</c:v>
                </c:pt>
                <c:pt idx="602">
                  <c:v>6.5177699999999996</c:v>
                </c:pt>
                <c:pt idx="603">
                  <c:v>6.5258500000000002</c:v>
                </c:pt>
                <c:pt idx="604">
                  <c:v>6.5339299999999998</c:v>
                </c:pt>
                <c:pt idx="605">
                  <c:v>6.5420100000000003</c:v>
                </c:pt>
                <c:pt idx="606">
                  <c:v>6.55009</c:v>
                </c:pt>
                <c:pt idx="607">
                  <c:v>6.5581699999999996</c:v>
                </c:pt>
                <c:pt idx="608">
                  <c:v>6.5662500000000001</c:v>
                </c:pt>
                <c:pt idx="609">
                  <c:v>6.5743299999999998</c:v>
                </c:pt>
                <c:pt idx="610">
                  <c:v>6.5824100000000003</c:v>
                </c:pt>
                <c:pt idx="611">
                  <c:v>6.59049</c:v>
                </c:pt>
                <c:pt idx="612">
                  <c:v>6.5985699999999996</c:v>
                </c:pt>
                <c:pt idx="613">
                  <c:v>6.6066500000000001</c:v>
                </c:pt>
                <c:pt idx="614">
                  <c:v>6.6147400000000003</c:v>
                </c:pt>
                <c:pt idx="615">
                  <c:v>6.6228199999999999</c:v>
                </c:pt>
                <c:pt idx="616">
                  <c:v>6.6308999999999996</c:v>
                </c:pt>
                <c:pt idx="617">
                  <c:v>6.6389800000000001</c:v>
                </c:pt>
                <c:pt idx="618">
                  <c:v>6.6470599999999997</c:v>
                </c:pt>
                <c:pt idx="619">
                  <c:v>6.6551400000000003</c:v>
                </c:pt>
                <c:pt idx="620">
                  <c:v>6.6632199999999999</c:v>
                </c:pt>
                <c:pt idx="621">
                  <c:v>6.6712999999999996</c:v>
                </c:pt>
                <c:pt idx="622">
                  <c:v>6.6793800000000001</c:v>
                </c:pt>
                <c:pt idx="623">
                  <c:v>6.6874599999999997</c:v>
                </c:pt>
                <c:pt idx="624">
                  <c:v>6.6955400000000003</c:v>
                </c:pt>
                <c:pt idx="625">
                  <c:v>6.7036199999999999</c:v>
                </c:pt>
                <c:pt idx="626">
                  <c:v>6.7117000000000004</c:v>
                </c:pt>
                <c:pt idx="627">
                  <c:v>6.7197800000000001</c:v>
                </c:pt>
                <c:pt idx="628">
                  <c:v>6.7278599999999997</c:v>
                </c:pt>
                <c:pt idx="629">
                  <c:v>6.7359400000000003</c:v>
                </c:pt>
                <c:pt idx="630">
                  <c:v>6.7440199999999999</c:v>
                </c:pt>
                <c:pt idx="631">
                  <c:v>6.7521000000000004</c:v>
                </c:pt>
                <c:pt idx="632">
                  <c:v>6.7601800000000001</c:v>
                </c:pt>
                <c:pt idx="633">
                  <c:v>6.7682599999999997</c:v>
                </c:pt>
                <c:pt idx="634">
                  <c:v>6.7763400000000003</c:v>
                </c:pt>
                <c:pt idx="635">
                  <c:v>6.7844199999999999</c:v>
                </c:pt>
                <c:pt idx="636">
                  <c:v>6.7925000000000004</c:v>
                </c:pt>
                <c:pt idx="637">
                  <c:v>6.8005800000000001</c:v>
                </c:pt>
                <c:pt idx="638">
                  <c:v>6.8086599999999997</c:v>
                </c:pt>
                <c:pt idx="639">
                  <c:v>6.8167400000000002</c:v>
                </c:pt>
                <c:pt idx="640">
                  <c:v>6.8248199999999999</c:v>
                </c:pt>
                <c:pt idx="641">
                  <c:v>6.8329000000000004</c:v>
                </c:pt>
                <c:pt idx="642">
                  <c:v>6.8409800000000001</c:v>
                </c:pt>
                <c:pt idx="643">
                  <c:v>6.8490599999999997</c:v>
                </c:pt>
                <c:pt idx="644">
                  <c:v>6.8571400000000002</c:v>
                </c:pt>
                <c:pt idx="645">
                  <c:v>6.8652199999999999</c:v>
                </c:pt>
                <c:pt idx="646">
                  <c:v>6.8733000000000004</c:v>
                </c:pt>
                <c:pt idx="647">
                  <c:v>6.8813800000000001</c:v>
                </c:pt>
                <c:pt idx="648">
                  <c:v>6.8890500000000001</c:v>
                </c:pt>
                <c:pt idx="649">
                  <c:v>6.8971299999999998</c:v>
                </c:pt>
                <c:pt idx="650">
                  <c:v>7.0021699999999996</c:v>
                </c:pt>
                <c:pt idx="651">
                  <c:v>7.0102500000000001</c:v>
                </c:pt>
                <c:pt idx="652">
                  <c:v>7.0183299999999997</c:v>
                </c:pt>
                <c:pt idx="653">
                  <c:v>7.0264100000000003</c:v>
                </c:pt>
                <c:pt idx="654">
                  <c:v>7.0344899999999999</c:v>
                </c:pt>
                <c:pt idx="655">
                  <c:v>7.0425700000000004</c:v>
                </c:pt>
                <c:pt idx="656">
                  <c:v>7.0506500000000001</c:v>
                </c:pt>
                <c:pt idx="657">
                  <c:v>7.0587299999999997</c:v>
                </c:pt>
                <c:pt idx="658">
                  <c:v>7.0668100000000003</c:v>
                </c:pt>
                <c:pt idx="659">
                  <c:v>7.0748899999999999</c:v>
                </c:pt>
                <c:pt idx="660">
                  <c:v>7.0829700000000004</c:v>
                </c:pt>
                <c:pt idx="661">
                  <c:v>7.0910500000000001</c:v>
                </c:pt>
                <c:pt idx="662">
                  <c:v>7.0991299999999997</c:v>
                </c:pt>
                <c:pt idx="663">
                  <c:v>7.1072100000000002</c:v>
                </c:pt>
                <c:pt idx="664">
                  <c:v>7.1152899999999999</c:v>
                </c:pt>
                <c:pt idx="665">
                  <c:v>7.1233700000000004</c:v>
                </c:pt>
                <c:pt idx="666">
                  <c:v>7.1314500000000001</c:v>
                </c:pt>
                <c:pt idx="667">
                  <c:v>7.1395299999999997</c:v>
                </c:pt>
                <c:pt idx="668">
                  <c:v>7.1476100000000002</c:v>
                </c:pt>
                <c:pt idx="669">
                  <c:v>7.1556899999999999</c:v>
                </c:pt>
                <c:pt idx="670">
                  <c:v>7.1637700000000004</c:v>
                </c:pt>
                <c:pt idx="671">
                  <c:v>7.1718500000000001</c:v>
                </c:pt>
                <c:pt idx="672">
                  <c:v>7.1799299999999997</c:v>
                </c:pt>
                <c:pt idx="673">
                  <c:v>7.1880100000000002</c:v>
                </c:pt>
                <c:pt idx="674">
                  <c:v>7.1960899999999999</c:v>
                </c:pt>
                <c:pt idx="675">
                  <c:v>7.2041700000000004</c:v>
                </c:pt>
                <c:pt idx="676">
                  <c:v>7.21225</c:v>
                </c:pt>
                <c:pt idx="677">
                  <c:v>7.2203299999999997</c:v>
                </c:pt>
                <c:pt idx="678">
                  <c:v>7.2284100000000002</c:v>
                </c:pt>
                <c:pt idx="679">
                  <c:v>7.2364899999999999</c:v>
                </c:pt>
                <c:pt idx="680">
                  <c:v>7.2445700000000004</c:v>
                </c:pt>
                <c:pt idx="681">
                  <c:v>7.25265</c:v>
                </c:pt>
                <c:pt idx="682">
                  <c:v>7.2607299999999997</c:v>
                </c:pt>
                <c:pt idx="683">
                  <c:v>7.2684100000000003</c:v>
                </c:pt>
                <c:pt idx="684">
                  <c:v>7.2764899999999999</c:v>
                </c:pt>
                <c:pt idx="685">
                  <c:v>7.2845700000000004</c:v>
                </c:pt>
                <c:pt idx="686">
                  <c:v>7.2926500000000001</c:v>
                </c:pt>
                <c:pt idx="687">
                  <c:v>7.3007299999999997</c:v>
                </c:pt>
                <c:pt idx="688">
                  <c:v>7.3088100000000003</c:v>
                </c:pt>
                <c:pt idx="689">
                  <c:v>7.3168899999999999</c:v>
                </c:pt>
                <c:pt idx="690">
                  <c:v>7.3249700000000004</c:v>
                </c:pt>
                <c:pt idx="691">
                  <c:v>7.3330500000000001</c:v>
                </c:pt>
                <c:pt idx="692">
                  <c:v>7.3411299999999997</c:v>
                </c:pt>
                <c:pt idx="693">
                  <c:v>7.3492100000000002</c:v>
                </c:pt>
                <c:pt idx="694">
                  <c:v>7.3572899999999999</c:v>
                </c:pt>
                <c:pt idx="695">
                  <c:v>7.3653700000000004</c:v>
                </c:pt>
                <c:pt idx="696">
                  <c:v>7.3734500000000001</c:v>
                </c:pt>
                <c:pt idx="697">
                  <c:v>7.3815299999999997</c:v>
                </c:pt>
                <c:pt idx="698">
                  <c:v>7.3896100000000002</c:v>
                </c:pt>
                <c:pt idx="699">
                  <c:v>7.3976899999999999</c:v>
                </c:pt>
                <c:pt idx="700">
                  <c:v>7.4057700000000004</c:v>
                </c:pt>
                <c:pt idx="701">
                  <c:v>7.4138500000000001</c:v>
                </c:pt>
                <c:pt idx="702">
                  <c:v>7.4219299999999997</c:v>
                </c:pt>
                <c:pt idx="703">
                  <c:v>7.4300100000000002</c:v>
                </c:pt>
                <c:pt idx="704">
                  <c:v>7.4380899999999999</c:v>
                </c:pt>
                <c:pt idx="705">
                  <c:v>7.4461700000000004</c:v>
                </c:pt>
                <c:pt idx="706">
                  <c:v>7.45425</c:v>
                </c:pt>
                <c:pt idx="707">
                  <c:v>7.4623299999999997</c:v>
                </c:pt>
                <c:pt idx="708">
                  <c:v>7.4704100000000002</c:v>
                </c:pt>
                <c:pt idx="709">
                  <c:v>7.4784899999999999</c:v>
                </c:pt>
                <c:pt idx="710">
                  <c:v>7.4865700000000004</c:v>
                </c:pt>
                <c:pt idx="711">
                  <c:v>7.49465</c:v>
                </c:pt>
                <c:pt idx="712">
                  <c:v>7.5027299999999997</c:v>
                </c:pt>
                <c:pt idx="713">
                  <c:v>7.5108100000000002</c:v>
                </c:pt>
                <c:pt idx="714">
                  <c:v>7.5188899999999999</c:v>
                </c:pt>
                <c:pt idx="715">
                  <c:v>7.5269700000000004</c:v>
                </c:pt>
                <c:pt idx="716">
                  <c:v>7.53505</c:v>
                </c:pt>
                <c:pt idx="717">
                  <c:v>7.5431299999999997</c:v>
                </c:pt>
                <c:pt idx="718">
                  <c:v>7.5512100000000002</c:v>
                </c:pt>
                <c:pt idx="719">
                  <c:v>7.5592899999999998</c:v>
                </c:pt>
                <c:pt idx="720">
                  <c:v>7.5673700000000004</c:v>
                </c:pt>
                <c:pt idx="721">
                  <c:v>7.57545</c:v>
                </c:pt>
                <c:pt idx="722">
                  <c:v>7.5835299999999997</c:v>
                </c:pt>
                <c:pt idx="723">
                  <c:v>7.5916100000000002</c:v>
                </c:pt>
                <c:pt idx="724">
                  <c:v>7.5996899999999998</c:v>
                </c:pt>
                <c:pt idx="725">
                  <c:v>7.6077700000000004</c:v>
                </c:pt>
                <c:pt idx="726">
                  <c:v>7.61585</c:v>
                </c:pt>
                <c:pt idx="727">
                  <c:v>7.6239299999999997</c:v>
                </c:pt>
                <c:pt idx="728">
                  <c:v>7.6320100000000002</c:v>
                </c:pt>
                <c:pt idx="729">
                  <c:v>7.6400899999999998</c:v>
                </c:pt>
                <c:pt idx="730">
                  <c:v>7.6598899999999999</c:v>
                </c:pt>
              </c:numCache>
            </c:numRef>
          </c:xVal>
          <c:yVal>
            <c:numRef>
              <c:f>'21'!$J$2:$J$732</c:f>
              <c:numCache>
                <c:formatCode>General</c:formatCode>
                <c:ptCount val="731"/>
                <c:pt idx="0">
                  <c:v>4.6143069034348803E-2</c:v>
                </c:pt>
                <c:pt idx="1">
                  <c:v>4.2345332589656802E-2</c:v>
                </c:pt>
                <c:pt idx="2">
                  <c:v>4.3716220041553899E-2</c:v>
                </c:pt>
                <c:pt idx="3">
                  <c:v>4.5087107493450997E-2</c:v>
                </c:pt>
                <c:pt idx="4">
                  <c:v>4.6457994945348101E-2</c:v>
                </c:pt>
                <c:pt idx="5">
                  <c:v>4.2614287017337299E-2</c:v>
                </c:pt>
                <c:pt idx="6">
                  <c:v>4.1881195034426999E-2</c:v>
                </c:pt>
                <c:pt idx="7">
                  <c:v>4.1597412559120403E-2</c:v>
                </c:pt>
                <c:pt idx="8">
                  <c:v>4.1340141548203202E-2</c:v>
                </c:pt>
                <c:pt idx="9">
                  <c:v>3.3009015281017302E-2</c:v>
                </c:pt>
                <c:pt idx="10">
                  <c:v>1.86408028921707E-2</c:v>
                </c:pt>
                <c:pt idx="11">
                  <c:v>1.29922630060048E-2</c:v>
                </c:pt>
                <c:pt idx="12">
                  <c:v>1.8940640129961099E-2</c:v>
                </c:pt>
                <c:pt idx="13">
                  <c:v>2.5622692589025199E-2</c:v>
                </c:pt>
                <c:pt idx="14">
                  <c:v>2.7789446699627102E-2</c:v>
                </c:pt>
                <c:pt idx="15">
                  <c:v>2.6760834901600399E-2</c:v>
                </c:pt>
                <c:pt idx="16">
                  <c:v>2.5545550401834299E-2</c:v>
                </c:pt>
                <c:pt idx="17">
                  <c:v>2.55137992663984E-2</c:v>
                </c:pt>
                <c:pt idx="18">
                  <c:v>2.7446970398527702E-2</c:v>
                </c:pt>
                <c:pt idx="19">
                  <c:v>2.9592293747108499E-2</c:v>
                </c:pt>
                <c:pt idx="20">
                  <c:v>3.0605508778205701E-2</c:v>
                </c:pt>
                <c:pt idx="21">
                  <c:v>2.99787998855458E-2</c:v>
                </c:pt>
                <c:pt idx="22">
                  <c:v>2.56294099342383E-2</c:v>
                </c:pt>
                <c:pt idx="23">
                  <c:v>1.7439831885118301E-2</c:v>
                </c:pt>
                <c:pt idx="24">
                  <c:v>1.5728866431055501E-2</c:v>
                </c:pt>
                <c:pt idx="25">
                  <c:v>1.9894719148171001E-2</c:v>
                </c:pt>
                <c:pt idx="26">
                  <c:v>2.36102446121207E-2</c:v>
                </c:pt>
                <c:pt idx="27">
                  <c:v>2.5511877436411801E-2</c:v>
                </c:pt>
                <c:pt idx="28">
                  <c:v>2.5869688008775302E-2</c:v>
                </c:pt>
                <c:pt idx="29">
                  <c:v>2.5592296314556701E-2</c:v>
                </c:pt>
                <c:pt idx="30">
                  <c:v>2.5625413282711701E-2</c:v>
                </c:pt>
                <c:pt idx="31">
                  <c:v>2.5674999535097099E-2</c:v>
                </c:pt>
                <c:pt idx="32">
                  <c:v>2.5810576306954401E-2</c:v>
                </c:pt>
                <c:pt idx="33">
                  <c:v>2.5884596450944399E-2</c:v>
                </c:pt>
                <c:pt idx="34">
                  <c:v>2.59626411685163E-2</c:v>
                </c:pt>
                <c:pt idx="35">
                  <c:v>2.61701829233883E-2</c:v>
                </c:pt>
                <c:pt idx="36">
                  <c:v>2.6376364634731898E-2</c:v>
                </c:pt>
                <c:pt idx="37">
                  <c:v>2.6544304198603201E-2</c:v>
                </c:pt>
                <c:pt idx="38">
                  <c:v>2.67965161279979E-2</c:v>
                </c:pt>
                <c:pt idx="39">
                  <c:v>2.7048464562770901E-2</c:v>
                </c:pt>
                <c:pt idx="40">
                  <c:v>2.7169636989976001E-2</c:v>
                </c:pt>
                <c:pt idx="41">
                  <c:v>2.7383748987167798E-2</c:v>
                </c:pt>
                <c:pt idx="42">
                  <c:v>2.75787075654047E-2</c:v>
                </c:pt>
                <c:pt idx="43">
                  <c:v>2.77197999985253E-2</c:v>
                </c:pt>
                <c:pt idx="44">
                  <c:v>2.78993925757181E-2</c:v>
                </c:pt>
                <c:pt idx="45">
                  <c:v>2.8143085448939099E-2</c:v>
                </c:pt>
                <c:pt idx="46">
                  <c:v>2.8312212399026999E-2</c:v>
                </c:pt>
                <c:pt idx="47">
                  <c:v>2.8473308338545E-2</c:v>
                </c:pt>
                <c:pt idx="48">
                  <c:v>2.86628793480725E-2</c:v>
                </c:pt>
                <c:pt idx="49">
                  <c:v>2.8858778795280499E-2</c:v>
                </c:pt>
                <c:pt idx="50">
                  <c:v>2.9053714204041601E-2</c:v>
                </c:pt>
                <c:pt idx="51">
                  <c:v>2.9157319580541199E-2</c:v>
                </c:pt>
                <c:pt idx="52">
                  <c:v>2.9228741657923898E-2</c:v>
                </c:pt>
                <c:pt idx="53">
                  <c:v>2.9277381354340701E-2</c:v>
                </c:pt>
                <c:pt idx="54">
                  <c:v>2.9305779150862101E-2</c:v>
                </c:pt>
                <c:pt idx="55">
                  <c:v>2.9331831154714098E-2</c:v>
                </c:pt>
                <c:pt idx="56">
                  <c:v>2.9331831154714098E-2</c:v>
                </c:pt>
                <c:pt idx="57">
                  <c:v>2.9334405432991099E-2</c:v>
                </c:pt>
                <c:pt idx="58">
                  <c:v>2.9285842411623599E-2</c:v>
                </c:pt>
                <c:pt idx="59">
                  <c:v>2.92238695560669E-2</c:v>
                </c:pt>
                <c:pt idx="60">
                  <c:v>2.9134559355519299E-2</c:v>
                </c:pt>
                <c:pt idx="61">
                  <c:v>2.9036336506964099E-2</c:v>
                </c:pt>
                <c:pt idx="62">
                  <c:v>2.8940557727367901E-2</c:v>
                </c:pt>
                <c:pt idx="63">
                  <c:v>2.8839746761387799E-2</c:v>
                </c:pt>
                <c:pt idx="64">
                  <c:v>2.8731822018061199E-2</c:v>
                </c:pt>
                <c:pt idx="65">
                  <c:v>2.85444650575787E-2</c:v>
                </c:pt>
                <c:pt idx="66">
                  <c:v>2.8371077023005599E-2</c:v>
                </c:pt>
                <c:pt idx="67">
                  <c:v>2.81852810450532E-2</c:v>
                </c:pt>
                <c:pt idx="68">
                  <c:v>2.7969082590022599E-2</c:v>
                </c:pt>
                <c:pt idx="69">
                  <c:v>2.7715458802080699E-2</c:v>
                </c:pt>
                <c:pt idx="70">
                  <c:v>2.7499178267543001E-2</c:v>
                </c:pt>
                <c:pt idx="71">
                  <c:v>2.7272311795032401E-2</c:v>
                </c:pt>
                <c:pt idx="72">
                  <c:v>2.6994268156217201E-2</c:v>
                </c:pt>
                <c:pt idx="73">
                  <c:v>2.67284133779561E-2</c:v>
                </c:pt>
                <c:pt idx="74">
                  <c:v>2.6367332341571698E-2</c:v>
                </c:pt>
                <c:pt idx="75">
                  <c:v>2.6065708712272501E-2</c:v>
                </c:pt>
                <c:pt idx="76">
                  <c:v>2.5681157001183601E-2</c:v>
                </c:pt>
                <c:pt idx="77">
                  <c:v>2.5332385615466399E-2</c:v>
                </c:pt>
                <c:pt idx="78">
                  <c:v>2.4900151818931199E-2</c:v>
                </c:pt>
                <c:pt idx="79">
                  <c:v>2.4513789902109201E-2</c:v>
                </c:pt>
                <c:pt idx="80">
                  <c:v>2.4047880867799201E-2</c:v>
                </c:pt>
                <c:pt idx="81">
                  <c:v>2.36577046244161E-2</c:v>
                </c:pt>
                <c:pt idx="82">
                  <c:v>2.32112170388367E-2</c:v>
                </c:pt>
                <c:pt idx="83">
                  <c:v>2.2766028573863801E-2</c:v>
                </c:pt>
                <c:pt idx="84">
                  <c:v>2.2281175105562399E-2</c:v>
                </c:pt>
                <c:pt idx="85">
                  <c:v>2.1878909348131401E-2</c:v>
                </c:pt>
                <c:pt idx="86">
                  <c:v>2.1462882437947299E-2</c:v>
                </c:pt>
                <c:pt idx="87">
                  <c:v>2.1053440213499499E-2</c:v>
                </c:pt>
                <c:pt idx="88">
                  <c:v>2.0723049842800299E-2</c:v>
                </c:pt>
                <c:pt idx="89">
                  <c:v>2.0366545753178599E-2</c:v>
                </c:pt>
                <c:pt idx="90">
                  <c:v>2.0075237490799199E-2</c:v>
                </c:pt>
                <c:pt idx="91">
                  <c:v>1.98739771279949E-2</c:v>
                </c:pt>
                <c:pt idx="92">
                  <c:v>1.96985189052396E-2</c:v>
                </c:pt>
                <c:pt idx="93">
                  <c:v>1.9496694209008701E-2</c:v>
                </c:pt>
                <c:pt idx="94">
                  <c:v>1.9283272936096101E-2</c:v>
                </c:pt>
                <c:pt idx="95">
                  <c:v>1.9136796443694402E-2</c:v>
                </c:pt>
                <c:pt idx="96">
                  <c:v>1.9047897282017799E-2</c:v>
                </c:pt>
                <c:pt idx="97">
                  <c:v>1.89098249325052E-2</c:v>
                </c:pt>
                <c:pt idx="98">
                  <c:v>1.8854452943136198E-2</c:v>
                </c:pt>
                <c:pt idx="99">
                  <c:v>1.8945795864153198E-2</c:v>
                </c:pt>
                <c:pt idx="100">
                  <c:v>1.89856112449176E-2</c:v>
                </c:pt>
                <c:pt idx="101">
                  <c:v>1.91499390954511E-2</c:v>
                </c:pt>
                <c:pt idx="102">
                  <c:v>1.94221499349309E-2</c:v>
                </c:pt>
                <c:pt idx="103">
                  <c:v>1.96893242441014E-2</c:v>
                </c:pt>
                <c:pt idx="104">
                  <c:v>1.9890870229208199E-2</c:v>
                </c:pt>
                <c:pt idx="105">
                  <c:v>2.0097264382649499E-2</c:v>
                </c:pt>
                <c:pt idx="106">
                  <c:v>2.0548167543058399E-2</c:v>
                </c:pt>
                <c:pt idx="107">
                  <c:v>2.08219880613249E-2</c:v>
                </c:pt>
                <c:pt idx="108">
                  <c:v>2.1067108200186601E-2</c:v>
                </c:pt>
                <c:pt idx="109">
                  <c:v>2.1321802795738198E-2</c:v>
                </c:pt>
                <c:pt idx="110">
                  <c:v>2.1568924310856601E-2</c:v>
                </c:pt>
                <c:pt idx="111">
                  <c:v>2.18326970416357E-2</c:v>
                </c:pt>
                <c:pt idx="112">
                  <c:v>2.20003884388347E-2</c:v>
                </c:pt>
                <c:pt idx="113">
                  <c:v>2.2225621558856198E-2</c:v>
                </c:pt>
                <c:pt idx="114">
                  <c:v>2.2380337375044999E-2</c:v>
                </c:pt>
                <c:pt idx="115">
                  <c:v>2.2569692573885799E-2</c:v>
                </c:pt>
                <c:pt idx="116">
                  <c:v>2.2740083041107299E-2</c:v>
                </c:pt>
                <c:pt idx="117">
                  <c:v>2.2871842324539302E-2</c:v>
                </c:pt>
                <c:pt idx="118">
                  <c:v>2.3029494508612299E-2</c:v>
                </c:pt>
                <c:pt idx="119">
                  <c:v>2.31424736060225E-2</c:v>
                </c:pt>
                <c:pt idx="120">
                  <c:v>2.32909467949384E-2</c:v>
                </c:pt>
                <c:pt idx="121">
                  <c:v>2.3423833576182902E-2</c:v>
                </c:pt>
                <c:pt idx="122">
                  <c:v>2.3545306219486799E-2</c:v>
                </c:pt>
                <c:pt idx="123">
                  <c:v>2.3682395070111401E-2</c:v>
                </c:pt>
                <c:pt idx="124">
                  <c:v>2.3800261678881E-2</c:v>
                </c:pt>
                <c:pt idx="125">
                  <c:v>2.3937648546777799E-2</c:v>
                </c:pt>
                <c:pt idx="126">
                  <c:v>2.4037186971011801E-2</c:v>
                </c:pt>
                <c:pt idx="127">
                  <c:v>2.4176868585156899E-2</c:v>
                </c:pt>
                <c:pt idx="128">
                  <c:v>2.4264665050409001E-2</c:v>
                </c:pt>
                <c:pt idx="129">
                  <c:v>2.4366885645861199E-2</c:v>
                </c:pt>
                <c:pt idx="130">
                  <c:v>2.4397164399386401E-2</c:v>
                </c:pt>
                <c:pt idx="131">
                  <c:v>2.4475580439911802E-2</c:v>
                </c:pt>
                <c:pt idx="132">
                  <c:v>2.45434008390574E-2</c:v>
                </c:pt>
                <c:pt idx="133">
                  <c:v>2.46281761420695E-2</c:v>
                </c:pt>
                <c:pt idx="134">
                  <c:v>2.4728130826872901E-2</c:v>
                </c:pt>
                <c:pt idx="135">
                  <c:v>2.4817077813836502E-2</c:v>
                </c:pt>
                <c:pt idx="136">
                  <c:v>2.4941950447588498E-2</c:v>
                </c:pt>
                <c:pt idx="137">
                  <c:v>2.5064213235772102E-2</c:v>
                </c:pt>
                <c:pt idx="138">
                  <c:v>2.5156258172580999E-2</c:v>
                </c:pt>
                <c:pt idx="139">
                  <c:v>2.52069464901476E-2</c:v>
                </c:pt>
                <c:pt idx="140">
                  <c:v>2.5279260920700802E-2</c:v>
                </c:pt>
                <c:pt idx="141">
                  <c:v>2.5359455425298699E-2</c:v>
                </c:pt>
                <c:pt idx="142">
                  <c:v>2.5467674792290701E-2</c:v>
                </c:pt>
                <c:pt idx="143">
                  <c:v>2.55874434541872E-2</c:v>
                </c:pt>
                <c:pt idx="144">
                  <c:v>2.5728610423241201E-2</c:v>
                </c:pt>
                <c:pt idx="145">
                  <c:v>2.5830274110626598E-2</c:v>
                </c:pt>
                <c:pt idx="146">
                  <c:v>2.58766870121496E-2</c:v>
                </c:pt>
                <c:pt idx="147">
                  <c:v>2.59905206221865E-2</c:v>
                </c:pt>
                <c:pt idx="148">
                  <c:v>2.6100731362063999E-2</c:v>
                </c:pt>
                <c:pt idx="149">
                  <c:v>2.6209890274481801E-2</c:v>
                </c:pt>
                <c:pt idx="150">
                  <c:v>2.6332066216215502E-2</c:v>
                </c:pt>
                <c:pt idx="151">
                  <c:v>2.6422254476001199E-2</c:v>
                </c:pt>
                <c:pt idx="152">
                  <c:v>2.64557548668467E-2</c:v>
                </c:pt>
                <c:pt idx="153">
                  <c:v>2.6497996356894898E-2</c:v>
                </c:pt>
                <c:pt idx="154">
                  <c:v>2.6547079563151801E-2</c:v>
                </c:pt>
                <c:pt idx="155">
                  <c:v>2.6691676155024002E-2</c:v>
                </c:pt>
                <c:pt idx="156">
                  <c:v>2.67796509852656E-2</c:v>
                </c:pt>
                <c:pt idx="157">
                  <c:v>2.6898242325981599E-2</c:v>
                </c:pt>
                <c:pt idx="158">
                  <c:v>2.69576149917591E-2</c:v>
                </c:pt>
                <c:pt idx="159">
                  <c:v>2.6994731137336601E-2</c:v>
                </c:pt>
                <c:pt idx="160">
                  <c:v>2.70470727241632E-2</c:v>
                </c:pt>
                <c:pt idx="161">
                  <c:v>2.7111088802234999E-2</c:v>
                </c:pt>
                <c:pt idx="162">
                  <c:v>2.71809655578731E-2</c:v>
                </c:pt>
                <c:pt idx="163">
                  <c:v>2.72570012216133E-2</c:v>
                </c:pt>
                <c:pt idx="164">
                  <c:v>2.7328872859100201E-2</c:v>
                </c:pt>
                <c:pt idx="165">
                  <c:v>2.7381415830492001E-2</c:v>
                </c:pt>
                <c:pt idx="166">
                  <c:v>2.7418219297077301E-2</c:v>
                </c:pt>
                <c:pt idx="167">
                  <c:v>2.7448296574381699E-2</c:v>
                </c:pt>
                <c:pt idx="168">
                  <c:v>2.7460051470703201E-2</c:v>
                </c:pt>
                <c:pt idx="169">
                  <c:v>2.7458328732929301E-2</c:v>
                </c:pt>
                <c:pt idx="170">
                  <c:v>2.7441343385862901E-2</c:v>
                </c:pt>
                <c:pt idx="171">
                  <c:v>2.7407583323522999E-2</c:v>
                </c:pt>
                <c:pt idx="172">
                  <c:v>2.73559335767493E-2</c:v>
                </c:pt>
                <c:pt idx="173">
                  <c:v>2.7268476869681899E-2</c:v>
                </c:pt>
                <c:pt idx="174">
                  <c:v>2.71762496441743E-2</c:v>
                </c:pt>
                <c:pt idx="175">
                  <c:v>2.7072110024044801E-2</c:v>
                </c:pt>
                <c:pt idx="176">
                  <c:v>2.6966031842186499E-2</c:v>
                </c:pt>
                <c:pt idx="177">
                  <c:v>2.6827420978799098E-2</c:v>
                </c:pt>
                <c:pt idx="178">
                  <c:v>2.6691358394695702E-2</c:v>
                </c:pt>
                <c:pt idx="179">
                  <c:v>2.6539116253079299E-2</c:v>
                </c:pt>
                <c:pt idx="180">
                  <c:v>2.6398446094851001E-2</c:v>
                </c:pt>
                <c:pt idx="181">
                  <c:v>2.6209438812861498E-2</c:v>
                </c:pt>
                <c:pt idx="182">
                  <c:v>2.5948685800177201E-2</c:v>
                </c:pt>
                <c:pt idx="183">
                  <c:v>2.5728231728278501E-2</c:v>
                </c:pt>
                <c:pt idx="184">
                  <c:v>2.5540618934733798E-2</c:v>
                </c:pt>
                <c:pt idx="185">
                  <c:v>2.5317074454625901E-2</c:v>
                </c:pt>
                <c:pt idx="186">
                  <c:v>2.5031771975089798E-2</c:v>
                </c:pt>
                <c:pt idx="187">
                  <c:v>2.4765909329363602E-2</c:v>
                </c:pt>
                <c:pt idx="188">
                  <c:v>2.4504834250747301E-2</c:v>
                </c:pt>
                <c:pt idx="189">
                  <c:v>2.4256460194680501E-2</c:v>
                </c:pt>
                <c:pt idx="190">
                  <c:v>2.39504879900285E-2</c:v>
                </c:pt>
                <c:pt idx="191">
                  <c:v>2.36530590079552E-2</c:v>
                </c:pt>
                <c:pt idx="192">
                  <c:v>2.3404496691213798E-2</c:v>
                </c:pt>
                <c:pt idx="193">
                  <c:v>2.3150299939450801E-2</c:v>
                </c:pt>
                <c:pt idx="194">
                  <c:v>2.2838661592892301E-2</c:v>
                </c:pt>
                <c:pt idx="195">
                  <c:v>2.257950406502E-2</c:v>
                </c:pt>
                <c:pt idx="196">
                  <c:v>2.23728453741113E-2</c:v>
                </c:pt>
                <c:pt idx="197">
                  <c:v>2.20967532695606E-2</c:v>
                </c:pt>
                <c:pt idx="198">
                  <c:v>2.1836109822410601E-2</c:v>
                </c:pt>
                <c:pt idx="199">
                  <c:v>2.16250345154748E-2</c:v>
                </c:pt>
                <c:pt idx="200">
                  <c:v>2.1480420461415701E-2</c:v>
                </c:pt>
                <c:pt idx="201">
                  <c:v>2.1287741835764099E-2</c:v>
                </c:pt>
                <c:pt idx="202">
                  <c:v>2.11166986741099E-2</c:v>
                </c:pt>
                <c:pt idx="203">
                  <c:v>2.0957808170765799E-2</c:v>
                </c:pt>
                <c:pt idx="204">
                  <c:v>2.0957808170765799E-2</c:v>
                </c:pt>
                <c:pt idx="205">
                  <c:v>2.05424630321197E-2</c:v>
                </c:pt>
                <c:pt idx="206">
                  <c:v>2.0381432403394999E-2</c:v>
                </c:pt>
                <c:pt idx="207">
                  <c:v>2.0174061940940499E-2</c:v>
                </c:pt>
                <c:pt idx="208">
                  <c:v>2.0076287246701401E-2</c:v>
                </c:pt>
                <c:pt idx="209">
                  <c:v>1.9984971396606301E-2</c:v>
                </c:pt>
                <c:pt idx="210">
                  <c:v>1.9939289834243201E-2</c:v>
                </c:pt>
                <c:pt idx="211">
                  <c:v>1.9929209962732501E-2</c:v>
                </c:pt>
                <c:pt idx="212">
                  <c:v>1.9877142191491701E-2</c:v>
                </c:pt>
                <c:pt idx="213">
                  <c:v>1.9854752626640298E-2</c:v>
                </c:pt>
                <c:pt idx="214">
                  <c:v>1.9892144270389801E-2</c:v>
                </c:pt>
                <c:pt idx="215">
                  <c:v>1.9963638657245202E-2</c:v>
                </c:pt>
                <c:pt idx="216">
                  <c:v>2.0020585194999899E-2</c:v>
                </c:pt>
                <c:pt idx="217">
                  <c:v>2.0127485661254399E-2</c:v>
                </c:pt>
                <c:pt idx="218">
                  <c:v>2.0224075087934199E-2</c:v>
                </c:pt>
                <c:pt idx="219">
                  <c:v>2.03695809980338E-2</c:v>
                </c:pt>
                <c:pt idx="220">
                  <c:v>2.0526723346635401E-2</c:v>
                </c:pt>
                <c:pt idx="221">
                  <c:v>2.0696022505131102E-2</c:v>
                </c:pt>
                <c:pt idx="222">
                  <c:v>2.0865054149619901E-2</c:v>
                </c:pt>
                <c:pt idx="223">
                  <c:v>2.10400325506125E-2</c:v>
                </c:pt>
                <c:pt idx="224">
                  <c:v>2.1239804253351199E-2</c:v>
                </c:pt>
                <c:pt idx="225">
                  <c:v>2.1412840044125501E-2</c:v>
                </c:pt>
                <c:pt idx="226">
                  <c:v>2.16259144543458E-2</c:v>
                </c:pt>
                <c:pt idx="227">
                  <c:v>2.18304371490016E-2</c:v>
                </c:pt>
                <c:pt idx="228">
                  <c:v>2.1975483995553199E-2</c:v>
                </c:pt>
                <c:pt idx="229">
                  <c:v>2.21624903760256E-2</c:v>
                </c:pt>
                <c:pt idx="230">
                  <c:v>2.2322345005584599E-2</c:v>
                </c:pt>
                <c:pt idx="231">
                  <c:v>2.2473470815003199E-2</c:v>
                </c:pt>
                <c:pt idx="232">
                  <c:v>2.2619188301691601E-2</c:v>
                </c:pt>
                <c:pt idx="233">
                  <c:v>2.2804804719694701E-2</c:v>
                </c:pt>
                <c:pt idx="234">
                  <c:v>2.3012835232515998E-2</c:v>
                </c:pt>
                <c:pt idx="235">
                  <c:v>2.32413861942792E-2</c:v>
                </c:pt>
                <c:pt idx="236">
                  <c:v>2.3421807045325899E-2</c:v>
                </c:pt>
                <c:pt idx="237">
                  <c:v>2.3603568981131098E-2</c:v>
                </c:pt>
                <c:pt idx="238">
                  <c:v>2.3746826829540602E-2</c:v>
                </c:pt>
                <c:pt idx="239">
                  <c:v>2.3949748127717399E-2</c:v>
                </c:pt>
                <c:pt idx="240">
                  <c:v>2.4149272004339702E-2</c:v>
                </c:pt>
                <c:pt idx="241">
                  <c:v>2.4362206743983102E-2</c:v>
                </c:pt>
                <c:pt idx="242">
                  <c:v>2.4586395112439201E-2</c:v>
                </c:pt>
                <c:pt idx="243">
                  <c:v>2.47249647121357E-2</c:v>
                </c:pt>
                <c:pt idx="244">
                  <c:v>2.48565410599687E-2</c:v>
                </c:pt>
                <c:pt idx="245">
                  <c:v>2.4929270883128699E-2</c:v>
                </c:pt>
                <c:pt idx="246">
                  <c:v>2.5026470898520201E-2</c:v>
                </c:pt>
                <c:pt idx="247">
                  <c:v>2.5123789175229699E-2</c:v>
                </c:pt>
                <c:pt idx="248">
                  <c:v>2.5214885975264702E-2</c:v>
                </c:pt>
                <c:pt idx="249">
                  <c:v>2.53113446670497E-2</c:v>
                </c:pt>
                <c:pt idx="250">
                  <c:v>2.5445071100126501E-2</c:v>
                </c:pt>
                <c:pt idx="251">
                  <c:v>2.5570212751750501E-2</c:v>
                </c:pt>
                <c:pt idx="252">
                  <c:v>2.5609508234558799E-2</c:v>
                </c:pt>
                <c:pt idx="253">
                  <c:v>2.5657018654828698E-2</c:v>
                </c:pt>
                <c:pt idx="254">
                  <c:v>2.5657018654828698E-2</c:v>
                </c:pt>
                <c:pt idx="255">
                  <c:v>2.5726694927786901E-2</c:v>
                </c:pt>
                <c:pt idx="256">
                  <c:v>2.5793113863632599E-2</c:v>
                </c:pt>
                <c:pt idx="257">
                  <c:v>2.5833518924853902E-2</c:v>
                </c:pt>
                <c:pt idx="258">
                  <c:v>2.58870854047927E-2</c:v>
                </c:pt>
                <c:pt idx="259">
                  <c:v>2.5943869972585298E-2</c:v>
                </c:pt>
                <c:pt idx="260">
                  <c:v>2.5979043961410899E-2</c:v>
                </c:pt>
                <c:pt idx="261">
                  <c:v>2.5980752656495E-2</c:v>
                </c:pt>
                <c:pt idx="262">
                  <c:v>2.5977970555732401E-2</c:v>
                </c:pt>
                <c:pt idx="263">
                  <c:v>2.5979194680364699E-2</c:v>
                </c:pt>
                <c:pt idx="264">
                  <c:v>2.5973992147457301E-2</c:v>
                </c:pt>
                <c:pt idx="265">
                  <c:v>2.5974159073777599E-2</c:v>
                </c:pt>
                <c:pt idx="266">
                  <c:v>2.59787495441887E-2</c:v>
                </c:pt>
                <c:pt idx="267">
                  <c:v>2.5993494647209799E-2</c:v>
                </c:pt>
                <c:pt idx="268">
                  <c:v>2.6017309236743998E-2</c:v>
                </c:pt>
                <c:pt idx="269">
                  <c:v>2.60371453196756E-2</c:v>
                </c:pt>
                <c:pt idx="270">
                  <c:v>2.6029911979639199E-2</c:v>
                </c:pt>
                <c:pt idx="271">
                  <c:v>2.5999615236139102E-2</c:v>
                </c:pt>
                <c:pt idx="272">
                  <c:v>2.5971349146230002E-2</c:v>
                </c:pt>
                <c:pt idx="273">
                  <c:v>2.5929088652452099E-2</c:v>
                </c:pt>
                <c:pt idx="274">
                  <c:v>2.5909530118682599E-2</c:v>
                </c:pt>
                <c:pt idx="275">
                  <c:v>2.5866128110990198E-2</c:v>
                </c:pt>
                <c:pt idx="276">
                  <c:v>2.5840214759828398E-2</c:v>
                </c:pt>
                <c:pt idx="277">
                  <c:v>2.5785526803249401E-2</c:v>
                </c:pt>
                <c:pt idx="278">
                  <c:v>2.57334541374982E-2</c:v>
                </c:pt>
                <c:pt idx="279">
                  <c:v>2.5658074011092401E-2</c:v>
                </c:pt>
                <c:pt idx="280">
                  <c:v>2.5608730145118001E-2</c:v>
                </c:pt>
                <c:pt idx="281">
                  <c:v>2.5560267555515499E-2</c:v>
                </c:pt>
                <c:pt idx="282">
                  <c:v>2.5504063541032001E-2</c:v>
                </c:pt>
                <c:pt idx="283">
                  <c:v>2.5439687829615299E-2</c:v>
                </c:pt>
                <c:pt idx="284">
                  <c:v>2.5377917275496799E-2</c:v>
                </c:pt>
                <c:pt idx="285">
                  <c:v>2.5311647511993898E-2</c:v>
                </c:pt>
                <c:pt idx="286">
                  <c:v>2.52394648161984E-2</c:v>
                </c:pt>
                <c:pt idx="287">
                  <c:v>2.51545917890394E-2</c:v>
                </c:pt>
                <c:pt idx="288">
                  <c:v>2.5069278636048398E-2</c:v>
                </c:pt>
                <c:pt idx="289">
                  <c:v>2.49640747766233E-2</c:v>
                </c:pt>
                <c:pt idx="290">
                  <c:v>2.4866922638350299E-2</c:v>
                </c:pt>
                <c:pt idx="291">
                  <c:v>2.4718188633779701E-2</c:v>
                </c:pt>
                <c:pt idx="292">
                  <c:v>2.45778731962185E-2</c:v>
                </c:pt>
                <c:pt idx="293">
                  <c:v>2.44893346608549E-2</c:v>
                </c:pt>
                <c:pt idx="294">
                  <c:v>2.4364499083966401E-2</c:v>
                </c:pt>
                <c:pt idx="295">
                  <c:v>2.4248750073090599E-2</c:v>
                </c:pt>
                <c:pt idx="296">
                  <c:v>2.40836150036822E-2</c:v>
                </c:pt>
                <c:pt idx="297">
                  <c:v>2.39433912770564E-2</c:v>
                </c:pt>
                <c:pt idx="298">
                  <c:v>2.3759135024076599E-2</c:v>
                </c:pt>
                <c:pt idx="299">
                  <c:v>2.35898898979796E-2</c:v>
                </c:pt>
                <c:pt idx="300">
                  <c:v>2.3433042370809801E-2</c:v>
                </c:pt>
                <c:pt idx="301">
                  <c:v>2.3220822866244401E-2</c:v>
                </c:pt>
                <c:pt idx="302">
                  <c:v>2.30358721205664E-2</c:v>
                </c:pt>
                <c:pt idx="303">
                  <c:v>2.2875597367125002E-2</c:v>
                </c:pt>
                <c:pt idx="304">
                  <c:v>2.2875597367125002E-2</c:v>
                </c:pt>
                <c:pt idx="305">
                  <c:v>2.2487242160013601E-2</c:v>
                </c:pt>
                <c:pt idx="306">
                  <c:v>2.2291056508358199E-2</c:v>
                </c:pt>
                <c:pt idx="307">
                  <c:v>2.21603778152091E-2</c:v>
                </c:pt>
                <c:pt idx="308">
                  <c:v>2.1931388884864001E-2</c:v>
                </c:pt>
                <c:pt idx="309">
                  <c:v>2.17526195009289E-2</c:v>
                </c:pt>
                <c:pt idx="310">
                  <c:v>2.1594834329004602E-2</c:v>
                </c:pt>
                <c:pt idx="311">
                  <c:v>2.1410837296049898E-2</c:v>
                </c:pt>
                <c:pt idx="312">
                  <c:v>2.11809623651249E-2</c:v>
                </c:pt>
                <c:pt idx="313">
                  <c:v>2.0997519006882199E-2</c:v>
                </c:pt>
                <c:pt idx="314">
                  <c:v>2.0892363175457299E-2</c:v>
                </c:pt>
                <c:pt idx="315">
                  <c:v>2.0704534903829799E-2</c:v>
                </c:pt>
                <c:pt idx="316">
                  <c:v>2.05173211165257E-2</c:v>
                </c:pt>
                <c:pt idx="317">
                  <c:v>2.0395002258301799E-2</c:v>
                </c:pt>
                <c:pt idx="318">
                  <c:v>2.0314116375148999E-2</c:v>
                </c:pt>
                <c:pt idx="319">
                  <c:v>2.01530848444537E-2</c:v>
                </c:pt>
                <c:pt idx="320">
                  <c:v>2.0023844359691699E-2</c:v>
                </c:pt>
                <c:pt idx="321">
                  <c:v>1.9937120861542298E-2</c:v>
                </c:pt>
                <c:pt idx="322">
                  <c:v>1.9930039570170199E-2</c:v>
                </c:pt>
                <c:pt idx="323">
                  <c:v>1.9911165996797198E-2</c:v>
                </c:pt>
                <c:pt idx="324">
                  <c:v>1.9862907405901999E-2</c:v>
                </c:pt>
                <c:pt idx="325">
                  <c:v>1.9824139040720199E-2</c:v>
                </c:pt>
                <c:pt idx="326">
                  <c:v>1.9801005782471098E-2</c:v>
                </c:pt>
                <c:pt idx="327">
                  <c:v>1.9813514725296501E-2</c:v>
                </c:pt>
                <c:pt idx="328">
                  <c:v>1.9872085524388901E-2</c:v>
                </c:pt>
                <c:pt idx="329">
                  <c:v>1.9944350295819702E-2</c:v>
                </c:pt>
                <c:pt idx="330">
                  <c:v>1.9995193330270101E-2</c:v>
                </c:pt>
                <c:pt idx="331">
                  <c:v>2.0106419654706401E-2</c:v>
                </c:pt>
                <c:pt idx="332">
                  <c:v>2.02357783925089E-2</c:v>
                </c:pt>
                <c:pt idx="333">
                  <c:v>2.0378778902053401E-2</c:v>
                </c:pt>
                <c:pt idx="334">
                  <c:v>2.0513969532493199E-2</c:v>
                </c:pt>
                <c:pt idx="335">
                  <c:v>2.0652689331012199E-2</c:v>
                </c:pt>
                <c:pt idx="336">
                  <c:v>2.0817183164864798E-2</c:v>
                </c:pt>
                <c:pt idx="337">
                  <c:v>2.09940454828214E-2</c:v>
                </c:pt>
                <c:pt idx="338">
                  <c:v>2.1207533254953798E-2</c:v>
                </c:pt>
                <c:pt idx="339">
                  <c:v>2.13698150488556E-2</c:v>
                </c:pt>
                <c:pt idx="340">
                  <c:v>2.1596825121335199E-2</c:v>
                </c:pt>
                <c:pt idx="341">
                  <c:v>2.17762591822433E-2</c:v>
                </c:pt>
                <c:pt idx="342">
                  <c:v>2.19910455537927E-2</c:v>
                </c:pt>
                <c:pt idx="343">
                  <c:v>2.2153266518718101E-2</c:v>
                </c:pt>
                <c:pt idx="344">
                  <c:v>2.2379090516320199E-2</c:v>
                </c:pt>
                <c:pt idx="345">
                  <c:v>2.25814332824592E-2</c:v>
                </c:pt>
                <c:pt idx="346">
                  <c:v>2.27824365484556E-2</c:v>
                </c:pt>
                <c:pt idx="347">
                  <c:v>2.29143398699478E-2</c:v>
                </c:pt>
                <c:pt idx="348">
                  <c:v>2.31014065535513E-2</c:v>
                </c:pt>
                <c:pt idx="349">
                  <c:v>2.32591183394497E-2</c:v>
                </c:pt>
                <c:pt idx="350">
                  <c:v>2.3462784691287299E-2</c:v>
                </c:pt>
                <c:pt idx="351">
                  <c:v>2.3663888075338702E-2</c:v>
                </c:pt>
                <c:pt idx="352">
                  <c:v>2.3888683986388801E-2</c:v>
                </c:pt>
                <c:pt idx="353">
                  <c:v>2.4121943640788401E-2</c:v>
                </c:pt>
                <c:pt idx="354">
                  <c:v>2.4121943640788401E-2</c:v>
                </c:pt>
                <c:pt idx="355">
                  <c:v>2.4532985149812801E-2</c:v>
                </c:pt>
                <c:pt idx="356">
                  <c:v>2.4651137931862601E-2</c:v>
                </c:pt>
                <c:pt idx="357">
                  <c:v>2.4756477896675001E-2</c:v>
                </c:pt>
                <c:pt idx="358">
                  <c:v>2.48686823429531E-2</c:v>
                </c:pt>
                <c:pt idx="359">
                  <c:v>2.4977293230831001E-2</c:v>
                </c:pt>
                <c:pt idx="360">
                  <c:v>2.5083884266976102E-2</c:v>
                </c:pt>
                <c:pt idx="361">
                  <c:v>2.5231683313521599E-2</c:v>
                </c:pt>
                <c:pt idx="362">
                  <c:v>2.53534119588847E-2</c:v>
                </c:pt>
                <c:pt idx="363">
                  <c:v>2.5460305080137101E-2</c:v>
                </c:pt>
                <c:pt idx="364">
                  <c:v>2.5528692824401199E-2</c:v>
                </c:pt>
                <c:pt idx="365">
                  <c:v>2.5564537941810201E-2</c:v>
                </c:pt>
                <c:pt idx="366">
                  <c:v>2.5591774388371999E-2</c:v>
                </c:pt>
                <c:pt idx="367">
                  <c:v>2.5607350695429298E-2</c:v>
                </c:pt>
                <c:pt idx="368">
                  <c:v>2.5617294221834501E-2</c:v>
                </c:pt>
                <c:pt idx="369">
                  <c:v>2.5633619148816799E-2</c:v>
                </c:pt>
                <c:pt idx="370">
                  <c:v>2.56359454760847E-2</c:v>
                </c:pt>
                <c:pt idx="371">
                  <c:v>2.5627611332329402E-2</c:v>
                </c:pt>
                <c:pt idx="372">
                  <c:v>2.5633876310389599E-2</c:v>
                </c:pt>
                <c:pt idx="373">
                  <c:v>2.5626691701997301E-2</c:v>
                </c:pt>
                <c:pt idx="374">
                  <c:v>2.5619535823882201E-2</c:v>
                </c:pt>
                <c:pt idx="375">
                  <c:v>2.56241627178906E-2</c:v>
                </c:pt>
                <c:pt idx="376">
                  <c:v>2.5609994640400299E-2</c:v>
                </c:pt>
                <c:pt idx="377">
                  <c:v>2.5580911184611799E-2</c:v>
                </c:pt>
                <c:pt idx="378">
                  <c:v>2.5555851023984302E-2</c:v>
                </c:pt>
                <c:pt idx="379">
                  <c:v>2.5534210690309801E-2</c:v>
                </c:pt>
                <c:pt idx="380">
                  <c:v>2.5509667645482501E-2</c:v>
                </c:pt>
                <c:pt idx="381">
                  <c:v>2.54794054221902E-2</c:v>
                </c:pt>
                <c:pt idx="382">
                  <c:v>2.5438480778741199E-2</c:v>
                </c:pt>
                <c:pt idx="383">
                  <c:v>2.5385169134437301E-2</c:v>
                </c:pt>
                <c:pt idx="384">
                  <c:v>2.53400750239209E-2</c:v>
                </c:pt>
                <c:pt idx="385">
                  <c:v>2.52600047354051E-2</c:v>
                </c:pt>
                <c:pt idx="386">
                  <c:v>2.5190375680191501E-2</c:v>
                </c:pt>
                <c:pt idx="387">
                  <c:v>2.51099570441497E-2</c:v>
                </c:pt>
                <c:pt idx="388">
                  <c:v>2.5043019312437999E-2</c:v>
                </c:pt>
                <c:pt idx="389">
                  <c:v>2.4967230406915598E-2</c:v>
                </c:pt>
                <c:pt idx="390">
                  <c:v>2.4891939862338099E-2</c:v>
                </c:pt>
                <c:pt idx="391">
                  <c:v>2.4810153805501299E-2</c:v>
                </c:pt>
                <c:pt idx="392">
                  <c:v>2.47043405741195E-2</c:v>
                </c:pt>
                <c:pt idx="393">
                  <c:v>2.4607344813794799E-2</c:v>
                </c:pt>
                <c:pt idx="394">
                  <c:v>2.4548105652155899E-2</c:v>
                </c:pt>
                <c:pt idx="395">
                  <c:v>2.44794271503955E-2</c:v>
                </c:pt>
                <c:pt idx="396">
                  <c:v>2.4419536776369499E-2</c:v>
                </c:pt>
                <c:pt idx="397">
                  <c:v>2.4367339741301501E-2</c:v>
                </c:pt>
                <c:pt idx="398">
                  <c:v>2.4325617562156E-2</c:v>
                </c:pt>
                <c:pt idx="399">
                  <c:v>2.4272207177969501E-2</c:v>
                </c:pt>
                <c:pt idx="400">
                  <c:v>2.4217465143451501E-2</c:v>
                </c:pt>
                <c:pt idx="401">
                  <c:v>2.4121648167196301E-2</c:v>
                </c:pt>
                <c:pt idx="402">
                  <c:v>2.3989801912838199E-2</c:v>
                </c:pt>
                <c:pt idx="403">
                  <c:v>2.3852802470351701E-2</c:v>
                </c:pt>
                <c:pt idx="404">
                  <c:v>2.3852802470351701E-2</c:v>
                </c:pt>
                <c:pt idx="405">
                  <c:v>2.3600290769483601E-2</c:v>
                </c:pt>
                <c:pt idx="406">
                  <c:v>2.3481083072798999E-2</c:v>
                </c:pt>
                <c:pt idx="407">
                  <c:v>2.3414863196946401E-2</c:v>
                </c:pt>
                <c:pt idx="408">
                  <c:v>2.3278966421249801E-2</c:v>
                </c:pt>
                <c:pt idx="409">
                  <c:v>2.31416689540518E-2</c:v>
                </c:pt>
                <c:pt idx="410">
                  <c:v>2.3009169595734201E-2</c:v>
                </c:pt>
                <c:pt idx="411">
                  <c:v>2.2910798868107402E-2</c:v>
                </c:pt>
                <c:pt idx="412">
                  <c:v>2.2794573336368602E-2</c:v>
                </c:pt>
                <c:pt idx="413">
                  <c:v>2.2666704359200599E-2</c:v>
                </c:pt>
                <c:pt idx="414">
                  <c:v>2.25245799459475E-2</c:v>
                </c:pt>
                <c:pt idx="415">
                  <c:v>2.2423861412365499E-2</c:v>
                </c:pt>
                <c:pt idx="416">
                  <c:v>2.23169863669824E-2</c:v>
                </c:pt>
                <c:pt idx="417">
                  <c:v>2.2136901609178701E-2</c:v>
                </c:pt>
                <c:pt idx="418">
                  <c:v>2.1991729905264799E-2</c:v>
                </c:pt>
                <c:pt idx="419">
                  <c:v>2.19080763275845E-2</c:v>
                </c:pt>
                <c:pt idx="420">
                  <c:v>2.1829485615246599E-2</c:v>
                </c:pt>
                <c:pt idx="421">
                  <c:v>2.1641395085869899E-2</c:v>
                </c:pt>
                <c:pt idx="422">
                  <c:v>2.14832013123844E-2</c:v>
                </c:pt>
                <c:pt idx="423">
                  <c:v>2.1387464808007201E-2</c:v>
                </c:pt>
                <c:pt idx="424">
                  <c:v>2.13010508214946E-2</c:v>
                </c:pt>
                <c:pt idx="425">
                  <c:v>2.1100388669968901E-2</c:v>
                </c:pt>
                <c:pt idx="426">
                  <c:v>2.0958894595943099E-2</c:v>
                </c:pt>
                <c:pt idx="427">
                  <c:v>2.0866655780283801E-2</c:v>
                </c:pt>
                <c:pt idx="428">
                  <c:v>2.0773078939264899E-2</c:v>
                </c:pt>
                <c:pt idx="429">
                  <c:v>2.0602771603219501E-2</c:v>
                </c:pt>
                <c:pt idx="430">
                  <c:v>2.0495194725738301E-2</c:v>
                </c:pt>
                <c:pt idx="431">
                  <c:v>2.0406481443711402E-2</c:v>
                </c:pt>
                <c:pt idx="432">
                  <c:v>2.0338174757162601E-2</c:v>
                </c:pt>
                <c:pt idx="433">
                  <c:v>2.0316220002714099E-2</c:v>
                </c:pt>
                <c:pt idx="434">
                  <c:v>2.0214268012401601E-2</c:v>
                </c:pt>
                <c:pt idx="435">
                  <c:v>2.0173380481760799E-2</c:v>
                </c:pt>
                <c:pt idx="436">
                  <c:v>2.0120404402882201E-2</c:v>
                </c:pt>
                <c:pt idx="437">
                  <c:v>2.0101382773893499E-2</c:v>
                </c:pt>
                <c:pt idx="438">
                  <c:v>2.0115189751580099E-2</c:v>
                </c:pt>
                <c:pt idx="439">
                  <c:v>2.0126922716073099E-2</c:v>
                </c:pt>
                <c:pt idx="440">
                  <c:v>2.0187661493495299E-2</c:v>
                </c:pt>
                <c:pt idx="441">
                  <c:v>2.0250000125194699E-2</c:v>
                </c:pt>
                <c:pt idx="442">
                  <c:v>2.0326175196479598E-2</c:v>
                </c:pt>
                <c:pt idx="443">
                  <c:v>2.04140447687929E-2</c:v>
                </c:pt>
                <c:pt idx="444">
                  <c:v>2.05040630792571E-2</c:v>
                </c:pt>
                <c:pt idx="445">
                  <c:v>2.0612351777078201E-2</c:v>
                </c:pt>
                <c:pt idx="446">
                  <c:v>2.0734550737105902E-2</c:v>
                </c:pt>
                <c:pt idx="447">
                  <c:v>2.0871225109974401E-2</c:v>
                </c:pt>
                <c:pt idx="448">
                  <c:v>2.10146194302002E-2</c:v>
                </c:pt>
                <c:pt idx="449">
                  <c:v>2.1171046521763201E-2</c:v>
                </c:pt>
                <c:pt idx="450">
                  <c:v>2.13227787187995E-2</c:v>
                </c:pt>
                <c:pt idx="451">
                  <c:v>2.1479279148725602E-2</c:v>
                </c:pt>
                <c:pt idx="452">
                  <c:v>2.1652827278812702E-2</c:v>
                </c:pt>
                <c:pt idx="453">
                  <c:v>2.18107820281426E-2</c:v>
                </c:pt>
                <c:pt idx="454">
                  <c:v>2.18107820281426E-2</c:v>
                </c:pt>
                <c:pt idx="455">
                  <c:v>2.21895400406695E-2</c:v>
                </c:pt>
                <c:pt idx="456">
                  <c:v>2.2389306050319399E-2</c:v>
                </c:pt>
                <c:pt idx="457">
                  <c:v>2.2589061763119402E-2</c:v>
                </c:pt>
                <c:pt idx="458">
                  <c:v>2.2780064439128798E-2</c:v>
                </c:pt>
                <c:pt idx="459">
                  <c:v>2.2954036850557899E-2</c:v>
                </c:pt>
                <c:pt idx="460">
                  <c:v>2.3109482875198501E-2</c:v>
                </c:pt>
                <c:pt idx="461">
                  <c:v>2.3315801600027702E-2</c:v>
                </c:pt>
                <c:pt idx="462">
                  <c:v>2.3497503933064601E-2</c:v>
                </c:pt>
                <c:pt idx="463">
                  <c:v>2.3710319472815801E-2</c:v>
                </c:pt>
                <c:pt idx="464">
                  <c:v>2.38717862957059E-2</c:v>
                </c:pt>
                <c:pt idx="465">
                  <c:v>2.4099264377220399E-2</c:v>
                </c:pt>
                <c:pt idx="466">
                  <c:v>2.4286629067615601E-2</c:v>
                </c:pt>
                <c:pt idx="467">
                  <c:v>2.4472887742306802E-2</c:v>
                </c:pt>
                <c:pt idx="468">
                  <c:v>2.45977872539501E-2</c:v>
                </c:pt>
                <c:pt idx="469">
                  <c:v>2.4709755521217399E-2</c:v>
                </c:pt>
                <c:pt idx="470">
                  <c:v>2.4802785948880701E-2</c:v>
                </c:pt>
                <c:pt idx="471">
                  <c:v>2.4869747573207399E-2</c:v>
                </c:pt>
                <c:pt idx="472">
                  <c:v>2.4958036898525202E-2</c:v>
                </c:pt>
                <c:pt idx="473">
                  <c:v>2.5027537401480001E-2</c:v>
                </c:pt>
                <c:pt idx="474">
                  <c:v>2.51305436768746E-2</c:v>
                </c:pt>
                <c:pt idx="475">
                  <c:v>2.5209494235545499E-2</c:v>
                </c:pt>
                <c:pt idx="476">
                  <c:v>2.5303969143142299E-2</c:v>
                </c:pt>
                <c:pt idx="477">
                  <c:v>2.5367388826036001E-2</c:v>
                </c:pt>
                <c:pt idx="478">
                  <c:v>2.5418646460203299E-2</c:v>
                </c:pt>
                <c:pt idx="479">
                  <c:v>2.5451909460163E-2</c:v>
                </c:pt>
                <c:pt idx="480">
                  <c:v>2.5484176114721702E-2</c:v>
                </c:pt>
                <c:pt idx="481">
                  <c:v>2.5503764635512099E-2</c:v>
                </c:pt>
                <c:pt idx="482">
                  <c:v>2.55251004611841E-2</c:v>
                </c:pt>
                <c:pt idx="483">
                  <c:v>2.5505275258015301E-2</c:v>
                </c:pt>
                <c:pt idx="484">
                  <c:v>2.54934300983625E-2</c:v>
                </c:pt>
                <c:pt idx="485">
                  <c:v>2.5465581889083801E-2</c:v>
                </c:pt>
                <c:pt idx="486">
                  <c:v>2.54459817339967E-2</c:v>
                </c:pt>
                <c:pt idx="487">
                  <c:v>2.54113220729229E-2</c:v>
                </c:pt>
                <c:pt idx="488">
                  <c:v>2.5387295860962601E-2</c:v>
                </c:pt>
                <c:pt idx="489">
                  <c:v>2.5354676395465799E-2</c:v>
                </c:pt>
                <c:pt idx="490">
                  <c:v>2.53030596980649E-2</c:v>
                </c:pt>
                <c:pt idx="491">
                  <c:v>2.5266837429424399E-2</c:v>
                </c:pt>
                <c:pt idx="492">
                  <c:v>2.5225016509361198E-2</c:v>
                </c:pt>
                <c:pt idx="493">
                  <c:v>2.51843091301771E-2</c:v>
                </c:pt>
                <c:pt idx="494">
                  <c:v>2.5139930817934E-2</c:v>
                </c:pt>
                <c:pt idx="495">
                  <c:v>2.5089512630974101E-2</c:v>
                </c:pt>
                <c:pt idx="496">
                  <c:v>2.5031882530791999E-2</c:v>
                </c:pt>
                <c:pt idx="497">
                  <c:v>2.4967592175430198E-2</c:v>
                </c:pt>
                <c:pt idx="498">
                  <c:v>2.4913747651624699E-2</c:v>
                </c:pt>
                <c:pt idx="499">
                  <c:v>2.4857497426782501E-2</c:v>
                </c:pt>
                <c:pt idx="500">
                  <c:v>2.48013198459987E-2</c:v>
                </c:pt>
                <c:pt idx="501">
                  <c:v>2.47515164412167E-2</c:v>
                </c:pt>
                <c:pt idx="502">
                  <c:v>2.4699517423769999E-2</c:v>
                </c:pt>
                <c:pt idx="503">
                  <c:v>2.4635987886782201E-2</c:v>
                </c:pt>
                <c:pt idx="504">
                  <c:v>2.4502270683421899E-2</c:v>
                </c:pt>
                <c:pt idx="505">
                  <c:v>2.4437734702885201E-2</c:v>
                </c:pt>
                <c:pt idx="506">
                  <c:v>2.4366096953747401E-2</c:v>
                </c:pt>
                <c:pt idx="507">
                  <c:v>2.4293609431185501E-2</c:v>
                </c:pt>
                <c:pt idx="508">
                  <c:v>2.4212963010441301E-2</c:v>
                </c:pt>
                <c:pt idx="509">
                  <c:v>2.4158972037246498E-2</c:v>
                </c:pt>
                <c:pt idx="510">
                  <c:v>2.4095731246316501E-2</c:v>
                </c:pt>
                <c:pt idx="511">
                  <c:v>2.4019544232385798E-2</c:v>
                </c:pt>
                <c:pt idx="512">
                  <c:v>2.3957675439363099E-2</c:v>
                </c:pt>
                <c:pt idx="513">
                  <c:v>2.3914909679127599E-2</c:v>
                </c:pt>
                <c:pt idx="514">
                  <c:v>2.3883200432447599E-2</c:v>
                </c:pt>
                <c:pt idx="515">
                  <c:v>2.3735710711949898E-2</c:v>
                </c:pt>
                <c:pt idx="516">
                  <c:v>2.3597608596316901E-2</c:v>
                </c:pt>
                <c:pt idx="517">
                  <c:v>2.3534666932557301E-2</c:v>
                </c:pt>
                <c:pt idx="518">
                  <c:v>2.3461831029709699E-2</c:v>
                </c:pt>
                <c:pt idx="519">
                  <c:v>2.3348315499678599E-2</c:v>
                </c:pt>
                <c:pt idx="520">
                  <c:v>2.3293241543131501E-2</c:v>
                </c:pt>
                <c:pt idx="521">
                  <c:v>2.3146357954759299E-2</c:v>
                </c:pt>
                <c:pt idx="522">
                  <c:v>2.3081290254229499E-2</c:v>
                </c:pt>
                <c:pt idx="523">
                  <c:v>2.2933773702455602E-2</c:v>
                </c:pt>
                <c:pt idx="524">
                  <c:v>2.2849431276709499E-2</c:v>
                </c:pt>
                <c:pt idx="525">
                  <c:v>2.2748576966905801E-2</c:v>
                </c:pt>
                <c:pt idx="526">
                  <c:v>2.2599969376033799E-2</c:v>
                </c:pt>
                <c:pt idx="527">
                  <c:v>2.2472340759244199E-2</c:v>
                </c:pt>
                <c:pt idx="528">
                  <c:v>2.2384862446355399E-2</c:v>
                </c:pt>
                <c:pt idx="529">
                  <c:v>2.2305137821168199E-2</c:v>
                </c:pt>
                <c:pt idx="530">
                  <c:v>2.2173916056539299E-2</c:v>
                </c:pt>
                <c:pt idx="531">
                  <c:v>2.20149085902158E-2</c:v>
                </c:pt>
                <c:pt idx="532">
                  <c:v>2.18918705290089E-2</c:v>
                </c:pt>
                <c:pt idx="533">
                  <c:v>2.18029021375176E-2</c:v>
                </c:pt>
                <c:pt idx="534">
                  <c:v>2.1740636113297001E-2</c:v>
                </c:pt>
                <c:pt idx="535">
                  <c:v>2.15442622444788E-2</c:v>
                </c:pt>
                <c:pt idx="536">
                  <c:v>2.1416791924434402E-2</c:v>
                </c:pt>
                <c:pt idx="537">
                  <c:v>2.13275919718648E-2</c:v>
                </c:pt>
                <c:pt idx="538">
                  <c:v>2.1262604727851599E-2</c:v>
                </c:pt>
                <c:pt idx="539">
                  <c:v>2.1164544815227102E-2</c:v>
                </c:pt>
                <c:pt idx="540">
                  <c:v>2.1029611984970401E-2</c:v>
                </c:pt>
                <c:pt idx="541">
                  <c:v>2.0934164272582E-2</c:v>
                </c:pt>
                <c:pt idx="542">
                  <c:v>2.08582323888074E-2</c:v>
                </c:pt>
                <c:pt idx="543">
                  <c:v>2.0777913499862799E-2</c:v>
                </c:pt>
                <c:pt idx="544" formatCode="0.00E+00">
                  <c:v>2.0749232388096301E-2</c:v>
                </c:pt>
                <c:pt idx="545">
                  <c:v>2.0726868821023901E-2</c:v>
                </c:pt>
                <c:pt idx="546">
                  <c:v>2.0664790590823101E-2</c:v>
                </c:pt>
                <c:pt idx="547">
                  <c:v>2.06270334640919E-2</c:v>
                </c:pt>
                <c:pt idx="548">
                  <c:v>2.06030088830896E-2</c:v>
                </c:pt>
                <c:pt idx="549">
                  <c:v>2.0622258208790399E-2</c:v>
                </c:pt>
                <c:pt idx="550">
                  <c:v>2.0654735867804402E-2</c:v>
                </c:pt>
                <c:pt idx="551">
                  <c:v>2.0687836364243602E-2</c:v>
                </c:pt>
                <c:pt idx="552">
                  <c:v>2.07473934744721E-2</c:v>
                </c:pt>
                <c:pt idx="553">
                  <c:v>2.0886053303118501E-2</c:v>
                </c:pt>
                <c:pt idx="554">
                  <c:v>2.0977479442324299E-2</c:v>
                </c:pt>
                <c:pt idx="555">
                  <c:v>2.1071531742691801E-2</c:v>
                </c:pt>
                <c:pt idx="556">
                  <c:v>2.11652276428861E-2</c:v>
                </c:pt>
                <c:pt idx="557">
                  <c:v>2.13040295485603E-2</c:v>
                </c:pt>
                <c:pt idx="558">
                  <c:v>2.14407409091887E-2</c:v>
                </c:pt>
                <c:pt idx="559">
                  <c:v>2.1595666301924901E-2</c:v>
                </c:pt>
                <c:pt idx="560">
                  <c:v>2.17241329345687E-2</c:v>
                </c:pt>
                <c:pt idx="561">
                  <c:v>2.18746834591915E-2</c:v>
                </c:pt>
                <c:pt idx="562">
                  <c:v>2.1999882613863399E-2</c:v>
                </c:pt>
                <c:pt idx="563">
                  <c:v>2.2150112554474799E-2</c:v>
                </c:pt>
                <c:pt idx="564">
                  <c:v>2.2275278292094799E-2</c:v>
                </c:pt>
                <c:pt idx="565">
                  <c:v>2.24324316834182E-2</c:v>
                </c:pt>
                <c:pt idx="566">
                  <c:v>2.25742875801869E-2</c:v>
                </c:pt>
                <c:pt idx="567">
                  <c:v>2.2762379852626202E-2</c:v>
                </c:pt>
                <c:pt idx="568">
                  <c:v>2.29417001692379E-2</c:v>
                </c:pt>
                <c:pt idx="569">
                  <c:v>2.3125188489609198E-2</c:v>
                </c:pt>
                <c:pt idx="570">
                  <c:v>2.3283228096468302E-2</c:v>
                </c:pt>
                <c:pt idx="571">
                  <c:v>2.3441327305777498E-2</c:v>
                </c:pt>
                <c:pt idx="572">
                  <c:v>2.3605804125435999E-2</c:v>
                </c:pt>
                <c:pt idx="573">
                  <c:v>2.3773618759040299E-2</c:v>
                </c:pt>
                <c:pt idx="574">
                  <c:v>2.3936307460219901E-2</c:v>
                </c:pt>
                <c:pt idx="575">
                  <c:v>2.41198575061644E-2</c:v>
                </c:pt>
                <c:pt idx="576">
                  <c:v>2.4294695771299599E-2</c:v>
                </c:pt>
                <c:pt idx="577">
                  <c:v>2.4415956370135199E-2</c:v>
                </c:pt>
                <c:pt idx="578">
                  <c:v>2.4526120261923301E-2</c:v>
                </c:pt>
                <c:pt idx="579">
                  <c:v>2.4644421018203001E-2</c:v>
                </c:pt>
                <c:pt idx="580">
                  <c:v>2.47659466410746E-2</c:v>
                </c:pt>
                <c:pt idx="581">
                  <c:v>2.48342694692676E-2</c:v>
                </c:pt>
                <c:pt idx="582">
                  <c:v>2.4916413563619601E-2</c:v>
                </c:pt>
                <c:pt idx="583">
                  <c:v>2.4970894204519201E-2</c:v>
                </c:pt>
                <c:pt idx="584">
                  <c:v>2.5030559159709798E-2</c:v>
                </c:pt>
                <c:pt idx="585">
                  <c:v>2.5050526458291401E-2</c:v>
                </c:pt>
                <c:pt idx="586">
                  <c:v>2.5110991168949898E-2</c:v>
                </c:pt>
                <c:pt idx="587">
                  <c:v>2.5149082058075499E-2</c:v>
                </c:pt>
                <c:pt idx="588">
                  <c:v>2.5192280634964901E-2</c:v>
                </c:pt>
                <c:pt idx="589">
                  <c:v>2.5235684226202301E-2</c:v>
                </c:pt>
                <c:pt idx="590">
                  <c:v>2.5264698030115301E-2</c:v>
                </c:pt>
                <c:pt idx="591">
                  <c:v>2.5291103877132601E-2</c:v>
                </c:pt>
                <c:pt idx="592">
                  <c:v>2.5294753853715699E-2</c:v>
                </c:pt>
                <c:pt idx="593">
                  <c:v>2.5290414117540901E-2</c:v>
                </c:pt>
                <c:pt idx="594">
                  <c:v>2.5282223216620998E-2</c:v>
                </c:pt>
                <c:pt idx="595">
                  <c:v>2.52730838830343E-2</c:v>
                </c:pt>
                <c:pt idx="596">
                  <c:v>2.5251717059042798E-2</c:v>
                </c:pt>
                <c:pt idx="597">
                  <c:v>2.5235089404555801E-2</c:v>
                </c:pt>
                <c:pt idx="598">
                  <c:v>2.51989919350908E-2</c:v>
                </c:pt>
                <c:pt idx="599">
                  <c:v>2.5148466609268699E-2</c:v>
                </c:pt>
                <c:pt idx="600">
                  <c:v>2.50928709549194E-2</c:v>
                </c:pt>
                <c:pt idx="601">
                  <c:v>2.5063006882450001E-2</c:v>
                </c:pt>
                <c:pt idx="602">
                  <c:v>2.4964915116775999E-2</c:v>
                </c:pt>
                <c:pt idx="603">
                  <c:v>2.4917319700155999E-2</c:v>
                </c:pt>
                <c:pt idx="604">
                  <c:v>2.4871218812404401E-2</c:v>
                </c:pt>
                <c:pt idx="605">
                  <c:v>2.48364578315266E-2</c:v>
                </c:pt>
                <c:pt idx="606">
                  <c:v>2.47846729965365E-2</c:v>
                </c:pt>
                <c:pt idx="607">
                  <c:v>2.47361200870077E-2</c:v>
                </c:pt>
                <c:pt idx="608">
                  <c:v>2.4680639073901601E-2</c:v>
                </c:pt>
                <c:pt idx="609">
                  <c:v>2.4633709461432101E-2</c:v>
                </c:pt>
                <c:pt idx="610">
                  <c:v>2.4571008317662998E-2</c:v>
                </c:pt>
                <c:pt idx="611">
                  <c:v>2.4510526308698599E-2</c:v>
                </c:pt>
                <c:pt idx="612">
                  <c:v>2.44561101599764E-2</c:v>
                </c:pt>
                <c:pt idx="613">
                  <c:v>2.4399770561904299E-2</c:v>
                </c:pt>
                <c:pt idx="614">
                  <c:v>2.4357397439560901E-2</c:v>
                </c:pt>
                <c:pt idx="615">
                  <c:v>2.4300525048916902E-2</c:v>
                </c:pt>
                <c:pt idx="616">
                  <c:v>2.4256346792425401E-2</c:v>
                </c:pt>
                <c:pt idx="617">
                  <c:v>2.4224222198597298E-2</c:v>
                </c:pt>
                <c:pt idx="618">
                  <c:v>2.4176762177871999E-2</c:v>
                </c:pt>
                <c:pt idx="619">
                  <c:v>2.4072502250134499E-2</c:v>
                </c:pt>
                <c:pt idx="620">
                  <c:v>2.3961847708648801E-2</c:v>
                </c:pt>
                <c:pt idx="621">
                  <c:v>2.3846663274078899E-2</c:v>
                </c:pt>
                <c:pt idx="622">
                  <c:v>2.3782112307316E-2</c:v>
                </c:pt>
                <c:pt idx="623">
                  <c:v>2.3708680367002001E-2</c:v>
                </c:pt>
                <c:pt idx="624">
                  <c:v>2.3655096507766801E-2</c:v>
                </c:pt>
                <c:pt idx="625">
                  <c:v>2.35939131577311E-2</c:v>
                </c:pt>
                <c:pt idx="626">
                  <c:v>2.35549620429132E-2</c:v>
                </c:pt>
                <c:pt idx="627">
                  <c:v>2.35145804356479E-2</c:v>
                </c:pt>
                <c:pt idx="628">
                  <c:v>2.34229693203763E-2</c:v>
                </c:pt>
                <c:pt idx="629">
                  <c:v>2.3308768345833199E-2</c:v>
                </c:pt>
                <c:pt idx="630">
                  <c:v>2.32322072014782E-2</c:v>
                </c:pt>
                <c:pt idx="631">
                  <c:v>2.31427716252708E-2</c:v>
                </c:pt>
                <c:pt idx="632">
                  <c:v>2.3033011135764801E-2</c:v>
                </c:pt>
                <c:pt idx="633">
                  <c:v>2.2961873940604401E-2</c:v>
                </c:pt>
                <c:pt idx="634">
                  <c:v>2.2816143031105601E-2</c:v>
                </c:pt>
                <c:pt idx="635">
                  <c:v>2.2729357777473001E-2</c:v>
                </c:pt>
                <c:pt idx="636">
                  <c:v>2.26094433606297E-2</c:v>
                </c:pt>
                <c:pt idx="637">
                  <c:v>2.2525086255018201E-2</c:v>
                </c:pt>
                <c:pt idx="638">
                  <c:v>2.2449106540895301E-2</c:v>
                </c:pt>
                <c:pt idx="639">
                  <c:v>2.2370602517372599E-2</c:v>
                </c:pt>
                <c:pt idx="640">
                  <c:v>2.2249467509481102E-2</c:v>
                </c:pt>
                <c:pt idx="641">
                  <c:v>2.2139906801793199E-2</c:v>
                </c:pt>
                <c:pt idx="642">
                  <c:v>2.2057695421468199E-2</c:v>
                </c:pt>
                <c:pt idx="643">
                  <c:v>2.1964097821390399E-2</c:v>
                </c:pt>
                <c:pt idx="644">
                  <c:v>2.1929604760763301E-2</c:v>
                </c:pt>
                <c:pt idx="645">
                  <c:v>2.1803021079267199E-2</c:v>
                </c:pt>
                <c:pt idx="646">
                  <c:v>2.1708606545261001E-2</c:v>
                </c:pt>
                <c:pt idx="647">
                  <c:v>2.1650478175911599E-2</c:v>
                </c:pt>
                <c:pt idx="648">
                  <c:v>2.1607492201781799E-2</c:v>
                </c:pt>
                <c:pt idx="649">
                  <c:v>2.1565269571380798E-2</c:v>
                </c:pt>
                <c:pt idx="650">
                  <c:v>2.1370914444741599E-2</c:v>
                </c:pt>
                <c:pt idx="651">
                  <c:v>2.1412097209459101E-2</c:v>
                </c:pt>
                <c:pt idx="652">
                  <c:v>2.1486469781952799E-2</c:v>
                </c:pt>
                <c:pt idx="653">
                  <c:v>2.1560248018494401E-2</c:v>
                </c:pt>
                <c:pt idx="654">
                  <c:v>2.1641840785389398E-2</c:v>
                </c:pt>
                <c:pt idx="655">
                  <c:v>2.1724965527430799E-2</c:v>
                </c:pt>
                <c:pt idx="656">
                  <c:v>2.1841290580291699E-2</c:v>
                </c:pt>
                <c:pt idx="657">
                  <c:v>2.1954001306352701E-2</c:v>
                </c:pt>
                <c:pt idx="658">
                  <c:v>2.20783747270006E-2</c:v>
                </c:pt>
                <c:pt idx="659">
                  <c:v>2.2208758425789399E-2</c:v>
                </c:pt>
                <c:pt idx="660">
                  <c:v>2.2326125822742401E-2</c:v>
                </c:pt>
                <c:pt idx="661">
                  <c:v>2.2441128288372102E-2</c:v>
                </c:pt>
                <c:pt idx="662">
                  <c:v>2.2578751394720001E-2</c:v>
                </c:pt>
                <c:pt idx="663">
                  <c:v>2.2698750968133698E-2</c:v>
                </c:pt>
                <c:pt idx="664">
                  <c:v>2.2810629169895499E-2</c:v>
                </c:pt>
                <c:pt idx="665">
                  <c:v>2.2927631528589301E-2</c:v>
                </c:pt>
                <c:pt idx="666">
                  <c:v>2.3046630615493099E-2</c:v>
                </c:pt>
                <c:pt idx="667">
                  <c:v>2.31711430576916E-2</c:v>
                </c:pt>
                <c:pt idx="668">
                  <c:v>2.3319556642520198E-2</c:v>
                </c:pt>
                <c:pt idx="669">
                  <c:v>2.3464543004820999E-2</c:v>
                </c:pt>
                <c:pt idx="670">
                  <c:v>2.3618648754702199E-2</c:v>
                </c:pt>
                <c:pt idx="671">
                  <c:v>2.3745306931425399E-2</c:v>
                </c:pt>
                <c:pt idx="672">
                  <c:v>2.3910200975206901E-2</c:v>
                </c:pt>
                <c:pt idx="673">
                  <c:v>2.4082932923279701E-2</c:v>
                </c:pt>
                <c:pt idx="674">
                  <c:v>2.4292920356592699E-2</c:v>
                </c:pt>
                <c:pt idx="675">
                  <c:v>2.4408588425506798E-2</c:v>
                </c:pt>
                <c:pt idx="676">
                  <c:v>2.45535206248923E-2</c:v>
                </c:pt>
                <c:pt idx="677">
                  <c:v>2.46210449644103E-2</c:v>
                </c:pt>
                <c:pt idx="678">
                  <c:v>2.4705908837578099E-2</c:v>
                </c:pt>
                <c:pt idx="679">
                  <c:v>2.47446123725103E-2</c:v>
                </c:pt>
                <c:pt idx="680">
                  <c:v>2.48271679259425E-2</c:v>
                </c:pt>
                <c:pt idx="681">
                  <c:v>2.4864658139459501E-2</c:v>
                </c:pt>
                <c:pt idx="682">
                  <c:v>2.4938188053885001E-2</c:v>
                </c:pt>
                <c:pt idx="683">
                  <c:v>2.4971772800131201E-2</c:v>
                </c:pt>
                <c:pt idx="684">
                  <c:v>2.5016694620050298E-2</c:v>
                </c:pt>
                <c:pt idx="685">
                  <c:v>2.50483638285161E-2</c:v>
                </c:pt>
                <c:pt idx="686">
                  <c:v>2.5068805118931201E-2</c:v>
                </c:pt>
                <c:pt idx="687">
                  <c:v>2.50949640302459E-2</c:v>
                </c:pt>
                <c:pt idx="688">
                  <c:v>2.5103110913023401E-2</c:v>
                </c:pt>
                <c:pt idx="689">
                  <c:v>2.5103110913023401E-2</c:v>
                </c:pt>
                <c:pt idx="690">
                  <c:v>2.5138795267306099E-2</c:v>
                </c:pt>
                <c:pt idx="691">
                  <c:v>2.5144158466859998E-2</c:v>
                </c:pt>
                <c:pt idx="692">
                  <c:v>2.5139762401804499E-2</c:v>
                </c:pt>
                <c:pt idx="693">
                  <c:v>2.51234969490397E-2</c:v>
                </c:pt>
                <c:pt idx="694">
                  <c:v>2.5125327366171599E-2</c:v>
                </c:pt>
                <c:pt idx="695">
                  <c:v>2.5111728478752399E-2</c:v>
                </c:pt>
                <c:pt idx="696">
                  <c:v>2.5089132289694501E-2</c:v>
                </c:pt>
                <c:pt idx="697">
                  <c:v>2.5053893375616899E-2</c:v>
                </c:pt>
                <c:pt idx="698">
                  <c:v>2.5033465126620798E-2</c:v>
                </c:pt>
                <c:pt idx="699">
                  <c:v>2.49978759432034E-2</c:v>
                </c:pt>
                <c:pt idx="700">
                  <c:v>2.49686078578291E-2</c:v>
                </c:pt>
                <c:pt idx="701">
                  <c:v>2.4918500357851502E-2</c:v>
                </c:pt>
                <c:pt idx="702">
                  <c:v>2.48823623338719E-2</c:v>
                </c:pt>
                <c:pt idx="703">
                  <c:v>2.48210113727853E-2</c:v>
                </c:pt>
                <c:pt idx="704">
                  <c:v>2.4768964802780399E-2</c:v>
                </c:pt>
                <c:pt idx="705">
                  <c:v>2.46891609635813E-2</c:v>
                </c:pt>
                <c:pt idx="706">
                  <c:v>2.4642438492764498E-2</c:v>
                </c:pt>
                <c:pt idx="707">
                  <c:v>2.4607492763615901E-2</c:v>
                </c:pt>
                <c:pt idx="708">
                  <c:v>2.4582696364349701E-2</c:v>
                </c:pt>
                <c:pt idx="709">
                  <c:v>2.45389031554685E-2</c:v>
                </c:pt>
                <c:pt idx="710">
                  <c:v>2.4489665316114999E-2</c:v>
                </c:pt>
                <c:pt idx="711">
                  <c:v>2.44525297577056E-2</c:v>
                </c:pt>
                <c:pt idx="712">
                  <c:v>2.4382519499797198E-2</c:v>
                </c:pt>
                <c:pt idx="713">
                  <c:v>2.43470112818703E-2</c:v>
                </c:pt>
                <c:pt idx="714">
                  <c:v>2.4293719293222601E-2</c:v>
                </c:pt>
                <c:pt idx="715">
                  <c:v>2.4244021809804301E-2</c:v>
                </c:pt>
                <c:pt idx="716">
                  <c:v>2.4171649729981801E-2</c:v>
                </c:pt>
                <c:pt idx="717">
                  <c:v>2.41071973442652E-2</c:v>
                </c:pt>
                <c:pt idx="718">
                  <c:v>2.39873581551176E-2</c:v>
                </c:pt>
                <c:pt idx="719">
                  <c:v>2.3897147732685999E-2</c:v>
                </c:pt>
                <c:pt idx="720">
                  <c:v>2.38027650404747E-2</c:v>
                </c:pt>
                <c:pt idx="721">
                  <c:v>2.37025709726034E-2</c:v>
                </c:pt>
                <c:pt idx="722">
                  <c:v>2.3618171923917498E-2</c:v>
                </c:pt>
                <c:pt idx="723">
                  <c:v>2.3511451233604999E-2</c:v>
                </c:pt>
                <c:pt idx="724">
                  <c:v>2.34470492752493E-2</c:v>
                </c:pt>
                <c:pt idx="725">
                  <c:v>2.3416681114333499E-2</c:v>
                </c:pt>
                <c:pt idx="726">
                  <c:v>2.3362054186864399E-2</c:v>
                </c:pt>
                <c:pt idx="727">
                  <c:v>2.3287400365911998E-2</c:v>
                </c:pt>
                <c:pt idx="728">
                  <c:v>2.3190782526116199E-2</c:v>
                </c:pt>
                <c:pt idx="729">
                  <c:v>2.3125677626195801E-2</c:v>
                </c:pt>
                <c:pt idx="730">
                  <c:v>2.2957135434507E-2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CAE-F143-B430-EAA299110949}"/>
            </c:ext>
          </c:extLst>
        </c:ser>
        <c:ser>
          <c:idx val="2"/>
          <c:order val="2"/>
          <c:tx>
            <c:strRef>
              <c:f>'21'!$K$1</c:f>
              <c:strCache>
                <c:ptCount val="1"/>
                <c:pt idx="0">
                  <c:v>delta_mean</c:v>
                </c:pt>
              </c:strCache>
            </c:strRef>
          </c:tx>
          <c:marker>
            <c:symbol val="none"/>
          </c:marker>
          <c:xVal>
            <c:numRef>
              <c:f>'21'!$A$2:$A$732</c:f>
              <c:numCache>
                <c:formatCode>General</c:formatCode>
                <c:ptCount val="731"/>
                <c:pt idx="0">
                  <c:v>2.3128200000000002E-2</c:v>
                </c:pt>
                <c:pt idx="1">
                  <c:v>4.7368300000000002E-2</c:v>
                </c:pt>
                <c:pt idx="2">
                  <c:v>7.16083E-2</c:v>
                </c:pt>
                <c:pt idx="3">
                  <c:v>7.6392000000000002E-2</c:v>
                </c:pt>
                <c:pt idx="4">
                  <c:v>9.58484E-2</c:v>
                </c:pt>
                <c:pt idx="5">
                  <c:v>0.120088</c:v>
                </c:pt>
                <c:pt idx="6">
                  <c:v>0.14432900000000001</c:v>
                </c:pt>
                <c:pt idx="7">
                  <c:v>0.157192</c:v>
                </c:pt>
                <c:pt idx="8">
                  <c:v>0.168569</c:v>
                </c:pt>
                <c:pt idx="9">
                  <c:v>0.23799200000000001</c:v>
                </c:pt>
                <c:pt idx="10">
                  <c:v>0.31879099999999999</c:v>
                </c:pt>
                <c:pt idx="11">
                  <c:v>0.39959099999999997</c:v>
                </c:pt>
                <c:pt idx="12">
                  <c:v>0.48039100000000001</c:v>
                </c:pt>
                <c:pt idx="13">
                  <c:v>0.561191</c:v>
                </c:pt>
                <c:pt idx="14">
                  <c:v>0.64198999999999995</c:v>
                </c:pt>
                <c:pt idx="15">
                  <c:v>0.72279000000000004</c:v>
                </c:pt>
                <c:pt idx="16">
                  <c:v>0.80359000000000003</c:v>
                </c:pt>
                <c:pt idx="17">
                  <c:v>0.88439000000000001</c:v>
                </c:pt>
                <c:pt idx="18">
                  <c:v>0.96518899999999996</c:v>
                </c:pt>
                <c:pt idx="19">
                  <c:v>1.04599</c:v>
                </c:pt>
                <c:pt idx="20">
                  <c:v>1.12679</c:v>
                </c:pt>
                <c:pt idx="21">
                  <c:v>1.2075899999999999</c:v>
                </c:pt>
                <c:pt idx="22">
                  <c:v>1.2883899999999999</c:v>
                </c:pt>
                <c:pt idx="23">
                  <c:v>1.3691899999999999</c:v>
                </c:pt>
                <c:pt idx="24">
                  <c:v>1.4499899999999999</c:v>
                </c:pt>
                <c:pt idx="25">
                  <c:v>1.5307900000000001</c:v>
                </c:pt>
                <c:pt idx="26">
                  <c:v>1.6115900000000001</c:v>
                </c:pt>
                <c:pt idx="27">
                  <c:v>1.6923900000000001</c:v>
                </c:pt>
                <c:pt idx="28">
                  <c:v>1.77319</c:v>
                </c:pt>
                <c:pt idx="29">
                  <c:v>1.85399</c:v>
                </c:pt>
                <c:pt idx="30">
                  <c:v>1.8616600000000001</c:v>
                </c:pt>
                <c:pt idx="31">
                  <c:v>1.86974</c:v>
                </c:pt>
                <c:pt idx="32">
                  <c:v>1.87782</c:v>
                </c:pt>
                <c:pt idx="33">
                  <c:v>1.8858999999999999</c:v>
                </c:pt>
                <c:pt idx="34">
                  <c:v>1.89398</c:v>
                </c:pt>
                <c:pt idx="35">
                  <c:v>1.9020600000000001</c:v>
                </c:pt>
                <c:pt idx="36">
                  <c:v>1.9101399999999999</c:v>
                </c:pt>
                <c:pt idx="37">
                  <c:v>1.91822</c:v>
                </c:pt>
                <c:pt idx="38">
                  <c:v>1.9262999999999999</c:v>
                </c:pt>
                <c:pt idx="39">
                  <c:v>1.93438</c:v>
                </c:pt>
                <c:pt idx="40">
                  <c:v>1.9424600000000001</c:v>
                </c:pt>
                <c:pt idx="41">
                  <c:v>1.9505399999999999</c:v>
                </c:pt>
                <c:pt idx="42">
                  <c:v>1.95862</c:v>
                </c:pt>
                <c:pt idx="43">
                  <c:v>1.9666999999999999</c:v>
                </c:pt>
                <c:pt idx="44">
                  <c:v>1.97478</c:v>
                </c:pt>
                <c:pt idx="45">
                  <c:v>1.9828600000000001</c:v>
                </c:pt>
                <c:pt idx="46">
                  <c:v>1.9909399999999999</c:v>
                </c:pt>
                <c:pt idx="47">
                  <c:v>1.99902</c:v>
                </c:pt>
                <c:pt idx="48">
                  <c:v>2.0070999999999999</c:v>
                </c:pt>
                <c:pt idx="49">
                  <c:v>2.01518</c:v>
                </c:pt>
                <c:pt idx="50">
                  <c:v>2.0232600000000001</c:v>
                </c:pt>
                <c:pt idx="51">
                  <c:v>2.0313400000000001</c:v>
                </c:pt>
                <c:pt idx="52">
                  <c:v>2.0394199999999998</c:v>
                </c:pt>
                <c:pt idx="53">
                  <c:v>2.0474999999999999</c:v>
                </c:pt>
                <c:pt idx="54">
                  <c:v>2.05558</c:v>
                </c:pt>
                <c:pt idx="55">
                  <c:v>2.06366</c:v>
                </c:pt>
                <c:pt idx="56">
                  <c:v>2.0717400000000001</c:v>
                </c:pt>
                <c:pt idx="57">
                  <c:v>2.0798199999999998</c:v>
                </c:pt>
                <c:pt idx="58">
                  <c:v>2.0878999999999999</c:v>
                </c:pt>
                <c:pt idx="59">
                  <c:v>2.09598</c:v>
                </c:pt>
                <c:pt idx="60">
                  <c:v>2.10406</c:v>
                </c:pt>
                <c:pt idx="61">
                  <c:v>2.1121400000000001</c:v>
                </c:pt>
                <c:pt idx="62">
                  <c:v>2.1202200000000002</c:v>
                </c:pt>
                <c:pt idx="63">
                  <c:v>2.1282999999999999</c:v>
                </c:pt>
                <c:pt idx="64">
                  <c:v>2.1363799999999999</c:v>
                </c:pt>
                <c:pt idx="65">
                  <c:v>2.14446</c:v>
                </c:pt>
                <c:pt idx="66">
                  <c:v>2.1521400000000002</c:v>
                </c:pt>
                <c:pt idx="67">
                  <c:v>2.1602199999999998</c:v>
                </c:pt>
                <c:pt idx="68">
                  <c:v>2.1682999999999999</c:v>
                </c:pt>
                <c:pt idx="69">
                  <c:v>2.17638</c:v>
                </c:pt>
                <c:pt idx="70">
                  <c:v>2.1844600000000001</c:v>
                </c:pt>
                <c:pt idx="71">
                  <c:v>2.1925400000000002</c:v>
                </c:pt>
                <c:pt idx="72">
                  <c:v>2.2006199999999998</c:v>
                </c:pt>
                <c:pt idx="73">
                  <c:v>2.2086999999999999</c:v>
                </c:pt>
                <c:pt idx="74">
                  <c:v>2.21678</c:v>
                </c:pt>
                <c:pt idx="75">
                  <c:v>2.2248600000000001</c:v>
                </c:pt>
                <c:pt idx="76">
                  <c:v>2.2329400000000001</c:v>
                </c:pt>
                <c:pt idx="77">
                  <c:v>2.2410199999999998</c:v>
                </c:pt>
                <c:pt idx="78">
                  <c:v>2.2490999999999999</c:v>
                </c:pt>
                <c:pt idx="79">
                  <c:v>2.25718</c:v>
                </c:pt>
                <c:pt idx="80">
                  <c:v>2.2652600000000001</c:v>
                </c:pt>
                <c:pt idx="81">
                  <c:v>2.2733400000000001</c:v>
                </c:pt>
                <c:pt idx="82">
                  <c:v>2.2814199999999998</c:v>
                </c:pt>
                <c:pt idx="83">
                  <c:v>2.2894999999999999</c:v>
                </c:pt>
                <c:pt idx="84">
                  <c:v>2.29758</c:v>
                </c:pt>
                <c:pt idx="85">
                  <c:v>2.30566</c:v>
                </c:pt>
                <c:pt idx="86">
                  <c:v>2.3137400000000001</c:v>
                </c:pt>
                <c:pt idx="87">
                  <c:v>2.3218200000000002</c:v>
                </c:pt>
                <c:pt idx="88">
                  <c:v>2.3298999999999999</c:v>
                </c:pt>
                <c:pt idx="89">
                  <c:v>2.3379799999999999</c:v>
                </c:pt>
                <c:pt idx="90">
                  <c:v>2.34606</c:v>
                </c:pt>
                <c:pt idx="91">
                  <c:v>2.3541400000000001</c:v>
                </c:pt>
                <c:pt idx="92">
                  <c:v>2.3622200000000002</c:v>
                </c:pt>
                <c:pt idx="93">
                  <c:v>2.3702999999999999</c:v>
                </c:pt>
                <c:pt idx="94">
                  <c:v>2.3783799999999999</c:v>
                </c:pt>
                <c:pt idx="95">
                  <c:v>2.38646</c:v>
                </c:pt>
                <c:pt idx="96">
                  <c:v>2.3945400000000001</c:v>
                </c:pt>
                <c:pt idx="97">
                  <c:v>2.4026200000000002</c:v>
                </c:pt>
                <c:pt idx="98">
                  <c:v>2.4106999999999998</c:v>
                </c:pt>
                <c:pt idx="99">
                  <c:v>2.4187799999999999</c:v>
                </c:pt>
                <c:pt idx="100">
                  <c:v>2.42686</c:v>
                </c:pt>
                <c:pt idx="101">
                  <c:v>2.4349400000000001</c:v>
                </c:pt>
                <c:pt idx="102">
                  <c:v>2.4430200000000002</c:v>
                </c:pt>
                <c:pt idx="103">
                  <c:v>2.4510999999999998</c:v>
                </c:pt>
                <c:pt idx="104">
                  <c:v>2.4591799999999999</c:v>
                </c:pt>
                <c:pt idx="105">
                  <c:v>2.46726</c:v>
                </c:pt>
                <c:pt idx="106">
                  <c:v>2.4830199999999998</c:v>
                </c:pt>
                <c:pt idx="107">
                  <c:v>2.4910999999999999</c:v>
                </c:pt>
                <c:pt idx="108">
                  <c:v>2.49918</c:v>
                </c:pt>
                <c:pt idx="109">
                  <c:v>2.50726</c:v>
                </c:pt>
                <c:pt idx="110">
                  <c:v>2.5153400000000001</c:v>
                </c:pt>
                <c:pt idx="111">
                  <c:v>2.5234200000000002</c:v>
                </c:pt>
                <c:pt idx="112">
                  <c:v>2.5314999999999999</c:v>
                </c:pt>
                <c:pt idx="113">
                  <c:v>2.5395799999999999</c:v>
                </c:pt>
                <c:pt idx="114">
                  <c:v>2.54766</c:v>
                </c:pt>
                <c:pt idx="115">
                  <c:v>2.5557400000000001</c:v>
                </c:pt>
                <c:pt idx="116">
                  <c:v>2.5638200000000002</c:v>
                </c:pt>
                <c:pt idx="117">
                  <c:v>2.5718999999999999</c:v>
                </c:pt>
                <c:pt idx="118">
                  <c:v>2.5799799999999999</c:v>
                </c:pt>
                <c:pt idx="119">
                  <c:v>2.58806</c:v>
                </c:pt>
                <c:pt idx="120">
                  <c:v>2.5961400000000001</c:v>
                </c:pt>
                <c:pt idx="121">
                  <c:v>2.6042200000000002</c:v>
                </c:pt>
                <c:pt idx="122">
                  <c:v>2.6122999999999998</c:v>
                </c:pt>
                <c:pt idx="123">
                  <c:v>2.6203799999999999</c:v>
                </c:pt>
                <c:pt idx="124">
                  <c:v>2.62846</c:v>
                </c:pt>
                <c:pt idx="125">
                  <c:v>2.6365400000000001</c:v>
                </c:pt>
                <c:pt idx="126">
                  <c:v>2.6446200000000002</c:v>
                </c:pt>
                <c:pt idx="127">
                  <c:v>2.6526999999999998</c:v>
                </c:pt>
                <c:pt idx="128">
                  <c:v>2.6607799999999999</c:v>
                </c:pt>
                <c:pt idx="129">
                  <c:v>2.66886</c:v>
                </c:pt>
                <c:pt idx="130">
                  <c:v>2.6769400000000001</c:v>
                </c:pt>
                <c:pt idx="131">
                  <c:v>2.6850200000000002</c:v>
                </c:pt>
                <c:pt idx="132">
                  <c:v>2.6930999999999998</c:v>
                </c:pt>
                <c:pt idx="133">
                  <c:v>2.7011799999999999</c:v>
                </c:pt>
                <c:pt idx="134">
                  <c:v>2.70926</c:v>
                </c:pt>
                <c:pt idx="135">
                  <c:v>2.7173400000000001</c:v>
                </c:pt>
                <c:pt idx="136">
                  <c:v>2.7254200000000002</c:v>
                </c:pt>
                <c:pt idx="137">
                  <c:v>2.7334999999999998</c:v>
                </c:pt>
                <c:pt idx="138">
                  <c:v>2.7415799999999999</c:v>
                </c:pt>
                <c:pt idx="139">
                  <c:v>2.74966</c:v>
                </c:pt>
                <c:pt idx="140">
                  <c:v>2.7577400000000001</c:v>
                </c:pt>
                <c:pt idx="141">
                  <c:v>2.7658200000000002</c:v>
                </c:pt>
                <c:pt idx="142">
                  <c:v>2.7734899999999998</c:v>
                </c:pt>
                <c:pt idx="143">
                  <c:v>2.7815699999999999</c:v>
                </c:pt>
                <c:pt idx="144">
                  <c:v>2.78965</c:v>
                </c:pt>
                <c:pt idx="145">
                  <c:v>2.7977300000000001</c:v>
                </c:pt>
                <c:pt idx="146">
                  <c:v>2.8058100000000001</c:v>
                </c:pt>
                <c:pt idx="147">
                  <c:v>2.8138899999999998</c:v>
                </c:pt>
                <c:pt idx="148">
                  <c:v>2.8219699999999999</c:v>
                </c:pt>
                <c:pt idx="149">
                  <c:v>2.83005</c:v>
                </c:pt>
                <c:pt idx="150">
                  <c:v>2.83813</c:v>
                </c:pt>
                <c:pt idx="151">
                  <c:v>2.8462100000000001</c:v>
                </c:pt>
                <c:pt idx="152">
                  <c:v>2.8542900000000002</c:v>
                </c:pt>
                <c:pt idx="153">
                  <c:v>2.8623699999999999</c:v>
                </c:pt>
                <c:pt idx="154">
                  <c:v>2.8704499999999999</c:v>
                </c:pt>
                <c:pt idx="155">
                  <c:v>2.8866100000000001</c:v>
                </c:pt>
                <c:pt idx="156">
                  <c:v>2.8946900000000002</c:v>
                </c:pt>
                <c:pt idx="157">
                  <c:v>2.9027699999999999</c:v>
                </c:pt>
                <c:pt idx="158">
                  <c:v>2.9108499999999999</c:v>
                </c:pt>
                <c:pt idx="159">
                  <c:v>2.91893</c:v>
                </c:pt>
                <c:pt idx="160">
                  <c:v>2.9270100000000001</c:v>
                </c:pt>
                <c:pt idx="161">
                  <c:v>2.9350900000000002</c:v>
                </c:pt>
                <c:pt idx="162">
                  <c:v>2.9431699999999998</c:v>
                </c:pt>
                <c:pt idx="163">
                  <c:v>2.9512499999999999</c:v>
                </c:pt>
                <c:pt idx="164">
                  <c:v>2.95933</c:v>
                </c:pt>
                <c:pt idx="165">
                  <c:v>2.9674100000000001</c:v>
                </c:pt>
                <c:pt idx="166">
                  <c:v>2.9754900000000002</c:v>
                </c:pt>
                <c:pt idx="167">
                  <c:v>2.9835699999999998</c:v>
                </c:pt>
                <c:pt idx="168">
                  <c:v>2.9916499999999999</c:v>
                </c:pt>
                <c:pt idx="169">
                  <c:v>2.99973</c:v>
                </c:pt>
                <c:pt idx="170">
                  <c:v>3.0078100000000001</c:v>
                </c:pt>
                <c:pt idx="171">
                  <c:v>3.0158900000000002</c:v>
                </c:pt>
                <c:pt idx="172">
                  <c:v>3.0239699999999998</c:v>
                </c:pt>
                <c:pt idx="173">
                  <c:v>3.0320499999999999</c:v>
                </c:pt>
                <c:pt idx="174">
                  <c:v>3.04013</c:v>
                </c:pt>
                <c:pt idx="175">
                  <c:v>3.0482100000000001</c:v>
                </c:pt>
                <c:pt idx="176">
                  <c:v>3.0562900000000002</c:v>
                </c:pt>
                <c:pt idx="177">
                  <c:v>3.0643699999999998</c:v>
                </c:pt>
                <c:pt idx="178">
                  <c:v>3.0724499999999999</c:v>
                </c:pt>
                <c:pt idx="179">
                  <c:v>3.08053</c:v>
                </c:pt>
                <c:pt idx="180">
                  <c:v>3.0886100000000001</c:v>
                </c:pt>
                <c:pt idx="181">
                  <c:v>3.0966900000000002</c:v>
                </c:pt>
                <c:pt idx="182">
                  <c:v>3.1047699999999998</c:v>
                </c:pt>
                <c:pt idx="183">
                  <c:v>3.1128499999999999</c:v>
                </c:pt>
                <c:pt idx="184">
                  <c:v>3.12053</c:v>
                </c:pt>
                <c:pt idx="185">
                  <c:v>3.1286100000000001</c:v>
                </c:pt>
                <c:pt idx="186">
                  <c:v>3.1366900000000002</c:v>
                </c:pt>
                <c:pt idx="187">
                  <c:v>3.1447699999999998</c:v>
                </c:pt>
                <c:pt idx="188">
                  <c:v>3.1528499999999999</c:v>
                </c:pt>
                <c:pt idx="189">
                  <c:v>3.16093</c:v>
                </c:pt>
                <c:pt idx="190">
                  <c:v>3.1690100000000001</c:v>
                </c:pt>
                <c:pt idx="191">
                  <c:v>3.1770900000000002</c:v>
                </c:pt>
                <c:pt idx="192">
                  <c:v>3.1851699999999998</c:v>
                </c:pt>
                <c:pt idx="193">
                  <c:v>3.1932499999999999</c:v>
                </c:pt>
                <c:pt idx="194">
                  <c:v>3.20133</c:v>
                </c:pt>
                <c:pt idx="195">
                  <c:v>3.2094100000000001</c:v>
                </c:pt>
                <c:pt idx="196">
                  <c:v>3.2174900000000002</c:v>
                </c:pt>
                <c:pt idx="197">
                  <c:v>3.2255699999999998</c:v>
                </c:pt>
                <c:pt idx="198">
                  <c:v>3.2336499999999999</c:v>
                </c:pt>
                <c:pt idx="199">
                  <c:v>3.24173</c:v>
                </c:pt>
                <c:pt idx="200">
                  <c:v>3.2498100000000001</c:v>
                </c:pt>
                <c:pt idx="201">
                  <c:v>3.2578900000000002</c:v>
                </c:pt>
                <c:pt idx="202">
                  <c:v>3.2659699999999998</c:v>
                </c:pt>
                <c:pt idx="203">
                  <c:v>3.2740499999999999</c:v>
                </c:pt>
                <c:pt idx="204">
                  <c:v>3.28213</c:v>
                </c:pt>
                <c:pt idx="205">
                  <c:v>3.2902100000000001</c:v>
                </c:pt>
                <c:pt idx="206">
                  <c:v>3.2982900000000002</c:v>
                </c:pt>
                <c:pt idx="207">
                  <c:v>3.3063699999999998</c:v>
                </c:pt>
                <c:pt idx="208">
                  <c:v>3.3144499999999999</c:v>
                </c:pt>
                <c:pt idx="209">
                  <c:v>3.32253</c:v>
                </c:pt>
                <c:pt idx="210">
                  <c:v>3.3306100000000001</c:v>
                </c:pt>
                <c:pt idx="211">
                  <c:v>3.3386900000000002</c:v>
                </c:pt>
                <c:pt idx="212">
                  <c:v>3.3467699999999998</c:v>
                </c:pt>
                <c:pt idx="213">
                  <c:v>3.3548499999999999</c:v>
                </c:pt>
                <c:pt idx="214">
                  <c:v>3.36293</c:v>
                </c:pt>
                <c:pt idx="215">
                  <c:v>3.3710100000000001</c:v>
                </c:pt>
                <c:pt idx="216">
                  <c:v>3.3790900000000001</c:v>
                </c:pt>
                <c:pt idx="217">
                  <c:v>3.3871699999999998</c:v>
                </c:pt>
                <c:pt idx="218">
                  <c:v>3.3952499999999999</c:v>
                </c:pt>
                <c:pt idx="219">
                  <c:v>3.40333</c:v>
                </c:pt>
                <c:pt idx="220">
                  <c:v>3.4114100000000001</c:v>
                </c:pt>
                <c:pt idx="221">
                  <c:v>3.4194900000000001</c:v>
                </c:pt>
                <c:pt idx="222">
                  <c:v>3.4275699999999998</c:v>
                </c:pt>
                <c:pt idx="223">
                  <c:v>3.4356499999999999</c:v>
                </c:pt>
                <c:pt idx="224">
                  <c:v>3.44373</c:v>
                </c:pt>
                <c:pt idx="225">
                  <c:v>3.45181</c:v>
                </c:pt>
                <c:pt idx="226">
                  <c:v>3.4598900000000001</c:v>
                </c:pt>
                <c:pt idx="227">
                  <c:v>3.4679700000000002</c:v>
                </c:pt>
                <c:pt idx="228">
                  <c:v>3.4760499999999999</c:v>
                </c:pt>
                <c:pt idx="229">
                  <c:v>3.4841299999999999</c:v>
                </c:pt>
                <c:pt idx="230">
                  <c:v>3.49221</c:v>
                </c:pt>
                <c:pt idx="231">
                  <c:v>3.4998900000000002</c:v>
                </c:pt>
                <c:pt idx="232">
                  <c:v>3.5079699999999998</c:v>
                </c:pt>
                <c:pt idx="233">
                  <c:v>3.5160499999999999</c:v>
                </c:pt>
                <c:pt idx="234">
                  <c:v>3.52413</c:v>
                </c:pt>
                <c:pt idx="235">
                  <c:v>3.5322100000000001</c:v>
                </c:pt>
                <c:pt idx="236">
                  <c:v>3.5402900000000002</c:v>
                </c:pt>
                <c:pt idx="237">
                  <c:v>3.5483699999999998</c:v>
                </c:pt>
                <c:pt idx="238">
                  <c:v>3.5564499999999999</c:v>
                </c:pt>
                <c:pt idx="239">
                  <c:v>3.56453</c:v>
                </c:pt>
                <c:pt idx="240">
                  <c:v>3.5726100000000001</c:v>
                </c:pt>
                <c:pt idx="241">
                  <c:v>3.5806900000000002</c:v>
                </c:pt>
                <c:pt idx="242">
                  <c:v>3.5887699999999998</c:v>
                </c:pt>
                <c:pt idx="243">
                  <c:v>3.5968499999999999</c:v>
                </c:pt>
                <c:pt idx="244">
                  <c:v>3.60493</c:v>
                </c:pt>
                <c:pt idx="245">
                  <c:v>3.6130100000000001</c:v>
                </c:pt>
                <c:pt idx="246">
                  <c:v>3.6210900000000001</c:v>
                </c:pt>
                <c:pt idx="247">
                  <c:v>3.6291699999999998</c:v>
                </c:pt>
                <c:pt idx="248">
                  <c:v>3.6372499999999999</c:v>
                </c:pt>
                <c:pt idx="249">
                  <c:v>3.64533</c:v>
                </c:pt>
                <c:pt idx="250">
                  <c:v>3.65341</c:v>
                </c:pt>
                <c:pt idx="251">
                  <c:v>3.6614900000000001</c:v>
                </c:pt>
                <c:pt idx="252">
                  <c:v>3.6695700000000002</c:v>
                </c:pt>
                <c:pt idx="253">
                  <c:v>3.6776499999999999</c:v>
                </c:pt>
                <c:pt idx="254">
                  <c:v>3.68573</c:v>
                </c:pt>
                <c:pt idx="255">
                  <c:v>3.69381</c:v>
                </c:pt>
                <c:pt idx="256">
                  <c:v>3.7018900000000001</c:v>
                </c:pt>
                <c:pt idx="257">
                  <c:v>3.7099700000000002</c:v>
                </c:pt>
                <c:pt idx="258">
                  <c:v>3.7180499999999999</c:v>
                </c:pt>
                <c:pt idx="259">
                  <c:v>3.7261299999999999</c:v>
                </c:pt>
                <c:pt idx="260">
                  <c:v>3.73421</c:v>
                </c:pt>
                <c:pt idx="261">
                  <c:v>3.7422900000000001</c:v>
                </c:pt>
                <c:pt idx="262">
                  <c:v>3.7503700000000002</c:v>
                </c:pt>
                <c:pt idx="263">
                  <c:v>3.7584499999999998</c:v>
                </c:pt>
                <c:pt idx="264">
                  <c:v>3.7665299999999999</c:v>
                </c:pt>
                <c:pt idx="265">
                  <c:v>3.77461</c:v>
                </c:pt>
                <c:pt idx="266">
                  <c:v>3.7826900000000001</c:v>
                </c:pt>
                <c:pt idx="267">
                  <c:v>3.7907700000000002</c:v>
                </c:pt>
                <c:pt idx="268">
                  <c:v>3.7988499999999998</c:v>
                </c:pt>
                <c:pt idx="269">
                  <c:v>3.8069299999999999</c:v>
                </c:pt>
                <c:pt idx="270">
                  <c:v>3.81501</c:v>
                </c:pt>
                <c:pt idx="271">
                  <c:v>3.8230900000000001</c:v>
                </c:pt>
                <c:pt idx="272">
                  <c:v>3.8311700000000002</c:v>
                </c:pt>
                <c:pt idx="273">
                  <c:v>3.8392499999999998</c:v>
                </c:pt>
                <c:pt idx="274">
                  <c:v>3.8473299999999999</c:v>
                </c:pt>
                <c:pt idx="275">
                  <c:v>3.85541</c:v>
                </c:pt>
                <c:pt idx="276">
                  <c:v>3.8630800000000001</c:v>
                </c:pt>
                <c:pt idx="277">
                  <c:v>3.8711600000000002</c:v>
                </c:pt>
                <c:pt idx="278">
                  <c:v>3.8788399999999998</c:v>
                </c:pt>
                <c:pt idx="279">
                  <c:v>3.8869199999999999</c:v>
                </c:pt>
                <c:pt idx="280">
                  <c:v>3.895</c:v>
                </c:pt>
                <c:pt idx="281">
                  <c:v>3.9030800000000001</c:v>
                </c:pt>
                <c:pt idx="282">
                  <c:v>3.9111600000000002</c:v>
                </c:pt>
                <c:pt idx="283">
                  <c:v>3.9192399999999998</c:v>
                </c:pt>
                <c:pt idx="284">
                  <c:v>3.9273199999999999</c:v>
                </c:pt>
                <c:pt idx="285">
                  <c:v>3.9354</c:v>
                </c:pt>
                <c:pt idx="286">
                  <c:v>3.9434800000000001</c:v>
                </c:pt>
                <c:pt idx="287">
                  <c:v>3.9515600000000002</c:v>
                </c:pt>
                <c:pt idx="288">
                  <c:v>3.9596399999999998</c:v>
                </c:pt>
                <c:pt idx="289">
                  <c:v>3.9677199999999999</c:v>
                </c:pt>
                <c:pt idx="290">
                  <c:v>3.9758</c:v>
                </c:pt>
                <c:pt idx="291">
                  <c:v>3.9838800000000001</c:v>
                </c:pt>
                <c:pt idx="292">
                  <c:v>3.9919600000000002</c:v>
                </c:pt>
                <c:pt idx="293">
                  <c:v>4.0000400000000003</c:v>
                </c:pt>
                <c:pt idx="294">
                  <c:v>4.0081199999999999</c:v>
                </c:pt>
                <c:pt idx="295">
                  <c:v>4.0162000000000004</c:v>
                </c:pt>
                <c:pt idx="296">
                  <c:v>4.0242800000000001</c:v>
                </c:pt>
                <c:pt idx="297">
                  <c:v>4.0323599999999997</c:v>
                </c:pt>
                <c:pt idx="298">
                  <c:v>4.0404400000000003</c:v>
                </c:pt>
                <c:pt idx="299">
                  <c:v>4.0485199999999999</c:v>
                </c:pt>
                <c:pt idx="300">
                  <c:v>4.0566000000000004</c:v>
                </c:pt>
                <c:pt idx="301">
                  <c:v>4.0646800000000001</c:v>
                </c:pt>
                <c:pt idx="302">
                  <c:v>4.0727599999999997</c:v>
                </c:pt>
                <c:pt idx="303">
                  <c:v>4.0808400000000002</c:v>
                </c:pt>
                <c:pt idx="304">
                  <c:v>4.0889199999999999</c:v>
                </c:pt>
                <c:pt idx="305">
                  <c:v>4.0970000000000004</c:v>
                </c:pt>
                <c:pt idx="306">
                  <c:v>4.1050800000000001</c:v>
                </c:pt>
                <c:pt idx="307">
                  <c:v>4.1131599999999997</c:v>
                </c:pt>
                <c:pt idx="308">
                  <c:v>4.1212400000000002</c:v>
                </c:pt>
                <c:pt idx="309">
                  <c:v>4.1293199999999999</c:v>
                </c:pt>
                <c:pt idx="310">
                  <c:v>4.1374000000000004</c:v>
                </c:pt>
                <c:pt idx="311">
                  <c:v>4.1454800000000001</c:v>
                </c:pt>
                <c:pt idx="312">
                  <c:v>4.1535599999999997</c:v>
                </c:pt>
                <c:pt idx="313">
                  <c:v>4.1616400000000002</c:v>
                </c:pt>
                <c:pt idx="314">
                  <c:v>4.1697199999999999</c:v>
                </c:pt>
                <c:pt idx="315">
                  <c:v>4.1778000000000004</c:v>
                </c:pt>
                <c:pt idx="316">
                  <c:v>4.18588</c:v>
                </c:pt>
                <c:pt idx="317">
                  <c:v>4.1939599999999997</c:v>
                </c:pt>
                <c:pt idx="318">
                  <c:v>4.2020400000000002</c:v>
                </c:pt>
                <c:pt idx="319">
                  <c:v>4.2101199999999999</c:v>
                </c:pt>
                <c:pt idx="320">
                  <c:v>4.2182000000000004</c:v>
                </c:pt>
                <c:pt idx="321">
                  <c:v>4.22628</c:v>
                </c:pt>
                <c:pt idx="322">
                  <c:v>4.2343599999999997</c:v>
                </c:pt>
                <c:pt idx="323">
                  <c:v>4.2424400000000002</c:v>
                </c:pt>
                <c:pt idx="324">
                  <c:v>4.2505199999999999</c:v>
                </c:pt>
                <c:pt idx="325">
                  <c:v>4.2586000000000004</c:v>
                </c:pt>
                <c:pt idx="326">
                  <c:v>4.2662800000000001</c:v>
                </c:pt>
                <c:pt idx="327">
                  <c:v>4.2743599999999997</c:v>
                </c:pt>
                <c:pt idx="328">
                  <c:v>4.2824400000000002</c:v>
                </c:pt>
                <c:pt idx="329">
                  <c:v>4.2905199999999999</c:v>
                </c:pt>
                <c:pt idx="330">
                  <c:v>4.2986000000000004</c:v>
                </c:pt>
                <c:pt idx="331">
                  <c:v>4.3066800000000001</c:v>
                </c:pt>
                <c:pt idx="332">
                  <c:v>4.3147599999999997</c:v>
                </c:pt>
                <c:pt idx="333">
                  <c:v>4.3228400000000002</c:v>
                </c:pt>
                <c:pt idx="334">
                  <c:v>4.3309199999999999</c:v>
                </c:pt>
                <c:pt idx="335">
                  <c:v>4.3390000000000004</c:v>
                </c:pt>
                <c:pt idx="336">
                  <c:v>4.3470800000000001</c:v>
                </c:pt>
                <c:pt idx="337">
                  <c:v>4.3551599999999997</c:v>
                </c:pt>
                <c:pt idx="338">
                  <c:v>4.3632400000000002</c:v>
                </c:pt>
                <c:pt idx="339">
                  <c:v>4.3713199999999999</c:v>
                </c:pt>
                <c:pt idx="340">
                  <c:v>4.3794000000000004</c:v>
                </c:pt>
                <c:pt idx="341">
                  <c:v>4.38748</c:v>
                </c:pt>
                <c:pt idx="342">
                  <c:v>4.3955599999999997</c:v>
                </c:pt>
                <c:pt idx="343">
                  <c:v>4.4036400000000002</c:v>
                </c:pt>
                <c:pt idx="344">
                  <c:v>4.4117199999999999</c:v>
                </c:pt>
                <c:pt idx="345">
                  <c:v>4.4198000000000004</c:v>
                </c:pt>
                <c:pt idx="346">
                  <c:v>4.42788</c:v>
                </c:pt>
                <c:pt idx="347">
                  <c:v>4.4359599999999997</c:v>
                </c:pt>
                <c:pt idx="348">
                  <c:v>4.4440400000000002</c:v>
                </c:pt>
                <c:pt idx="349">
                  <c:v>4.4521199999999999</c:v>
                </c:pt>
                <c:pt idx="350">
                  <c:v>4.4602000000000004</c:v>
                </c:pt>
                <c:pt idx="351">
                  <c:v>4.46828</c:v>
                </c:pt>
                <c:pt idx="352">
                  <c:v>4.4763599999999997</c:v>
                </c:pt>
                <c:pt idx="353">
                  <c:v>4.4844400000000002</c:v>
                </c:pt>
                <c:pt idx="354">
                  <c:v>4.4925199999999998</c:v>
                </c:pt>
                <c:pt idx="355">
                  <c:v>4.5006000000000004</c:v>
                </c:pt>
                <c:pt idx="356">
                  <c:v>4.50868</c:v>
                </c:pt>
                <c:pt idx="357">
                  <c:v>4.5167599999999997</c:v>
                </c:pt>
                <c:pt idx="358">
                  <c:v>4.5248400000000002</c:v>
                </c:pt>
                <c:pt idx="359">
                  <c:v>4.5329199999999998</c:v>
                </c:pt>
                <c:pt idx="360">
                  <c:v>4.5410000000000004</c:v>
                </c:pt>
                <c:pt idx="361">
                  <c:v>4.54908</c:v>
                </c:pt>
                <c:pt idx="362">
                  <c:v>4.5571599999999997</c:v>
                </c:pt>
                <c:pt idx="363">
                  <c:v>4.5652400000000002</c:v>
                </c:pt>
                <c:pt idx="364">
                  <c:v>4.5733199999999998</c:v>
                </c:pt>
                <c:pt idx="365">
                  <c:v>4.5814000000000004</c:v>
                </c:pt>
                <c:pt idx="366">
                  <c:v>4.58948</c:v>
                </c:pt>
                <c:pt idx="367">
                  <c:v>4.5975599999999996</c:v>
                </c:pt>
                <c:pt idx="368">
                  <c:v>4.6056400000000002</c:v>
                </c:pt>
                <c:pt idx="369">
                  <c:v>4.6137199999999998</c:v>
                </c:pt>
                <c:pt idx="370">
                  <c:v>4.6218000000000004</c:v>
                </c:pt>
                <c:pt idx="371">
                  <c:v>4.62988</c:v>
                </c:pt>
                <c:pt idx="372">
                  <c:v>4.6379599999999996</c:v>
                </c:pt>
                <c:pt idx="373">
                  <c:v>4.6460400000000002</c:v>
                </c:pt>
                <c:pt idx="374">
                  <c:v>4.6537100000000002</c:v>
                </c:pt>
                <c:pt idx="375">
                  <c:v>4.6617899999999999</c:v>
                </c:pt>
                <c:pt idx="376">
                  <c:v>4.6698700000000004</c:v>
                </c:pt>
                <c:pt idx="377">
                  <c:v>4.6779500000000001</c:v>
                </c:pt>
                <c:pt idx="378">
                  <c:v>4.6860299999999997</c:v>
                </c:pt>
                <c:pt idx="379">
                  <c:v>4.6941100000000002</c:v>
                </c:pt>
                <c:pt idx="380">
                  <c:v>4.7021899999999999</c:v>
                </c:pt>
                <c:pt idx="381">
                  <c:v>4.7102700000000004</c:v>
                </c:pt>
                <c:pt idx="382">
                  <c:v>4.71835</c:v>
                </c:pt>
                <c:pt idx="383">
                  <c:v>4.7264299999999997</c:v>
                </c:pt>
                <c:pt idx="384">
                  <c:v>4.7345100000000002</c:v>
                </c:pt>
                <c:pt idx="385">
                  <c:v>4.7425899999999999</c:v>
                </c:pt>
                <c:pt idx="386">
                  <c:v>4.7506700000000004</c:v>
                </c:pt>
                <c:pt idx="387">
                  <c:v>4.75875</c:v>
                </c:pt>
                <c:pt idx="388">
                  <c:v>4.7668299999999997</c:v>
                </c:pt>
                <c:pt idx="389">
                  <c:v>4.7749100000000002</c:v>
                </c:pt>
                <c:pt idx="390">
                  <c:v>4.7829899999999999</c:v>
                </c:pt>
                <c:pt idx="391">
                  <c:v>4.7910700000000004</c:v>
                </c:pt>
                <c:pt idx="392">
                  <c:v>4.79915</c:v>
                </c:pt>
                <c:pt idx="393">
                  <c:v>4.8072299999999997</c:v>
                </c:pt>
                <c:pt idx="394">
                  <c:v>4.8153100000000002</c:v>
                </c:pt>
                <c:pt idx="395">
                  <c:v>4.8233899999999998</c:v>
                </c:pt>
                <c:pt idx="396">
                  <c:v>4.8310700000000004</c:v>
                </c:pt>
                <c:pt idx="397">
                  <c:v>4.8391500000000001</c:v>
                </c:pt>
                <c:pt idx="398">
                  <c:v>4.8472299999999997</c:v>
                </c:pt>
                <c:pt idx="399">
                  <c:v>4.8553100000000002</c:v>
                </c:pt>
                <c:pt idx="400">
                  <c:v>4.8633899999999999</c:v>
                </c:pt>
                <c:pt idx="401">
                  <c:v>4.8714700000000004</c:v>
                </c:pt>
                <c:pt idx="402">
                  <c:v>4.8795500000000001</c:v>
                </c:pt>
                <c:pt idx="403">
                  <c:v>4.8876299999999997</c:v>
                </c:pt>
                <c:pt idx="404">
                  <c:v>4.8957100000000002</c:v>
                </c:pt>
                <c:pt idx="405">
                  <c:v>4.9037899999999999</c:v>
                </c:pt>
                <c:pt idx="406">
                  <c:v>4.9118700000000004</c:v>
                </c:pt>
                <c:pt idx="407">
                  <c:v>4.91995</c:v>
                </c:pt>
                <c:pt idx="408">
                  <c:v>4.9280299999999997</c:v>
                </c:pt>
                <c:pt idx="409">
                  <c:v>4.9361100000000002</c:v>
                </c:pt>
                <c:pt idx="410">
                  <c:v>4.9441899999999999</c:v>
                </c:pt>
                <c:pt idx="411">
                  <c:v>4.9522700000000004</c:v>
                </c:pt>
                <c:pt idx="412">
                  <c:v>4.96035</c:v>
                </c:pt>
                <c:pt idx="413">
                  <c:v>4.9684299999999997</c:v>
                </c:pt>
                <c:pt idx="414">
                  <c:v>4.9765100000000002</c:v>
                </c:pt>
                <c:pt idx="415">
                  <c:v>4.9845899999999999</c:v>
                </c:pt>
                <c:pt idx="416">
                  <c:v>4.9926700000000004</c:v>
                </c:pt>
                <c:pt idx="417">
                  <c:v>5.00075</c:v>
                </c:pt>
                <c:pt idx="418">
                  <c:v>5.0084299999999997</c:v>
                </c:pt>
                <c:pt idx="419">
                  <c:v>5.0165100000000002</c:v>
                </c:pt>
                <c:pt idx="420">
                  <c:v>5.0245899999999999</c:v>
                </c:pt>
                <c:pt idx="421">
                  <c:v>5.0326700000000004</c:v>
                </c:pt>
                <c:pt idx="422">
                  <c:v>5.0407500000000001</c:v>
                </c:pt>
                <c:pt idx="423">
                  <c:v>5.0488299999999997</c:v>
                </c:pt>
                <c:pt idx="424">
                  <c:v>5.0569100000000002</c:v>
                </c:pt>
                <c:pt idx="425">
                  <c:v>5.0649899999999999</c:v>
                </c:pt>
                <c:pt idx="426">
                  <c:v>5.0730700000000004</c:v>
                </c:pt>
                <c:pt idx="427">
                  <c:v>5.0811500000000001</c:v>
                </c:pt>
                <c:pt idx="428">
                  <c:v>5.0892299999999997</c:v>
                </c:pt>
                <c:pt idx="429">
                  <c:v>5.0973100000000002</c:v>
                </c:pt>
                <c:pt idx="430">
                  <c:v>5.1053899999999999</c:v>
                </c:pt>
                <c:pt idx="431">
                  <c:v>5.1134700000000004</c:v>
                </c:pt>
                <c:pt idx="432">
                  <c:v>5.12155</c:v>
                </c:pt>
                <c:pt idx="433">
                  <c:v>5.1296299999999997</c:v>
                </c:pt>
                <c:pt idx="434">
                  <c:v>5.1377100000000002</c:v>
                </c:pt>
                <c:pt idx="435">
                  <c:v>5.1457899999999999</c:v>
                </c:pt>
                <c:pt idx="436">
                  <c:v>5.1538700000000004</c:v>
                </c:pt>
                <c:pt idx="437">
                  <c:v>5.16195</c:v>
                </c:pt>
                <c:pt idx="438">
                  <c:v>5.1700299999999997</c:v>
                </c:pt>
                <c:pt idx="439">
                  <c:v>5.1781100000000002</c:v>
                </c:pt>
                <c:pt idx="440">
                  <c:v>5.1861899999999999</c:v>
                </c:pt>
                <c:pt idx="441">
                  <c:v>5.1942700000000004</c:v>
                </c:pt>
                <c:pt idx="442">
                  <c:v>5.20235</c:v>
                </c:pt>
                <c:pt idx="443">
                  <c:v>5.2104299999999997</c:v>
                </c:pt>
                <c:pt idx="444">
                  <c:v>5.2185100000000002</c:v>
                </c:pt>
                <c:pt idx="445">
                  <c:v>5.2265899999999998</c:v>
                </c:pt>
                <c:pt idx="446">
                  <c:v>5.2346700000000004</c:v>
                </c:pt>
                <c:pt idx="447">
                  <c:v>5.24275</c:v>
                </c:pt>
                <c:pt idx="448">
                  <c:v>5.2508299999999997</c:v>
                </c:pt>
                <c:pt idx="449">
                  <c:v>5.2589100000000002</c:v>
                </c:pt>
                <c:pt idx="450">
                  <c:v>5.2669899999999998</c:v>
                </c:pt>
                <c:pt idx="451">
                  <c:v>5.2750700000000004</c:v>
                </c:pt>
                <c:pt idx="452">
                  <c:v>5.28315</c:v>
                </c:pt>
                <c:pt idx="453">
                  <c:v>5.2912299999999997</c:v>
                </c:pt>
                <c:pt idx="454">
                  <c:v>5.2993100000000002</c:v>
                </c:pt>
                <c:pt idx="455">
                  <c:v>5.3073899999999998</c:v>
                </c:pt>
                <c:pt idx="456">
                  <c:v>5.3154700000000004</c:v>
                </c:pt>
                <c:pt idx="457">
                  <c:v>5.32355</c:v>
                </c:pt>
                <c:pt idx="458">
                  <c:v>5.3316299999999996</c:v>
                </c:pt>
                <c:pt idx="459">
                  <c:v>5.3397100000000002</c:v>
                </c:pt>
                <c:pt idx="460">
                  <c:v>5.3477899999999998</c:v>
                </c:pt>
                <c:pt idx="461">
                  <c:v>5.3558700000000004</c:v>
                </c:pt>
                <c:pt idx="462">
                  <c:v>5.36395</c:v>
                </c:pt>
                <c:pt idx="463">
                  <c:v>5.3720299999999996</c:v>
                </c:pt>
                <c:pt idx="464">
                  <c:v>5.3796999999999997</c:v>
                </c:pt>
                <c:pt idx="465">
                  <c:v>5.3877800000000002</c:v>
                </c:pt>
                <c:pt idx="466">
                  <c:v>5.3958599999999999</c:v>
                </c:pt>
                <c:pt idx="467">
                  <c:v>5.4039400000000004</c:v>
                </c:pt>
                <c:pt idx="468">
                  <c:v>5.4120200000000001</c:v>
                </c:pt>
                <c:pt idx="469">
                  <c:v>5.4200999999999997</c:v>
                </c:pt>
                <c:pt idx="470">
                  <c:v>5.4281800000000002</c:v>
                </c:pt>
                <c:pt idx="471">
                  <c:v>5.4362599999999999</c:v>
                </c:pt>
                <c:pt idx="472">
                  <c:v>5.4443400000000004</c:v>
                </c:pt>
                <c:pt idx="473">
                  <c:v>5.45242</c:v>
                </c:pt>
                <c:pt idx="474">
                  <c:v>5.4604999999999997</c:v>
                </c:pt>
                <c:pt idx="475">
                  <c:v>5.4685800000000002</c:v>
                </c:pt>
                <c:pt idx="476">
                  <c:v>5.4766599999999999</c:v>
                </c:pt>
                <c:pt idx="477">
                  <c:v>5.4847400000000004</c:v>
                </c:pt>
                <c:pt idx="478">
                  <c:v>5.49282</c:v>
                </c:pt>
                <c:pt idx="479">
                  <c:v>5.5008999999999997</c:v>
                </c:pt>
                <c:pt idx="480">
                  <c:v>5.5089800000000002</c:v>
                </c:pt>
                <c:pt idx="481">
                  <c:v>5.5170599999999999</c:v>
                </c:pt>
                <c:pt idx="482">
                  <c:v>5.5251400000000004</c:v>
                </c:pt>
                <c:pt idx="483">
                  <c:v>5.53322</c:v>
                </c:pt>
                <c:pt idx="484">
                  <c:v>5.5412999999999997</c:v>
                </c:pt>
                <c:pt idx="485">
                  <c:v>5.5493800000000002</c:v>
                </c:pt>
                <c:pt idx="486">
                  <c:v>5.5574599999999998</c:v>
                </c:pt>
                <c:pt idx="487">
                  <c:v>5.5655400000000004</c:v>
                </c:pt>
                <c:pt idx="488">
                  <c:v>5.57362</c:v>
                </c:pt>
                <c:pt idx="489">
                  <c:v>5.5816999999999997</c:v>
                </c:pt>
                <c:pt idx="490">
                  <c:v>5.5897800000000002</c:v>
                </c:pt>
                <c:pt idx="491">
                  <c:v>5.5978599999999998</c:v>
                </c:pt>
                <c:pt idx="492">
                  <c:v>5.6059400000000004</c:v>
                </c:pt>
                <c:pt idx="493">
                  <c:v>5.61402</c:v>
                </c:pt>
                <c:pt idx="494">
                  <c:v>5.6220999999999997</c:v>
                </c:pt>
                <c:pt idx="495">
                  <c:v>5.6301800000000002</c:v>
                </c:pt>
                <c:pt idx="496">
                  <c:v>5.6382599999999998</c:v>
                </c:pt>
                <c:pt idx="497">
                  <c:v>5.6463400000000004</c:v>
                </c:pt>
                <c:pt idx="498">
                  <c:v>5.65442</c:v>
                </c:pt>
                <c:pt idx="499">
                  <c:v>5.6624999999999996</c:v>
                </c:pt>
                <c:pt idx="500">
                  <c:v>5.6705800000000002</c:v>
                </c:pt>
                <c:pt idx="501">
                  <c:v>5.6786599999999998</c:v>
                </c:pt>
                <c:pt idx="502">
                  <c:v>5.6867400000000004</c:v>
                </c:pt>
                <c:pt idx="503">
                  <c:v>5.69482</c:v>
                </c:pt>
                <c:pt idx="504">
                  <c:v>5.7109800000000002</c:v>
                </c:pt>
                <c:pt idx="505">
                  <c:v>5.7190599999999998</c:v>
                </c:pt>
                <c:pt idx="506">
                  <c:v>5.7271400000000003</c:v>
                </c:pt>
                <c:pt idx="507">
                  <c:v>5.73522</c:v>
                </c:pt>
                <c:pt idx="508">
                  <c:v>5.7432999999999996</c:v>
                </c:pt>
                <c:pt idx="509">
                  <c:v>5.7513800000000002</c:v>
                </c:pt>
                <c:pt idx="510">
                  <c:v>5.7590599999999998</c:v>
                </c:pt>
                <c:pt idx="511">
                  <c:v>5.7671400000000004</c:v>
                </c:pt>
                <c:pt idx="512">
                  <c:v>5.77522</c:v>
                </c:pt>
                <c:pt idx="513">
                  <c:v>5.7832999999999997</c:v>
                </c:pt>
                <c:pt idx="514">
                  <c:v>5.7913800000000002</c:v>
                </c:pt>
                <c:pt idx="515">
                  <c:v>5.7994599999999998</c:v>
                </c:pt>
                <c:pt idx="516">
                  <c:v>5.8075400000000004</c:v>
                </c:pt>
                <c:pt idx="517">
                  <c:v>5.81562</c:v>
                </c:pt>
                <c:pt idx="518">
                  <c:v>5.8236999999999997</c:v>
                </c:pt>
                <c:pt idx="519">
                  <c:v>5.8317800000000002</c:v>
                </c:pt>
                <c:pt idx="520">
                  <c:v>5.8398599999999998</c:v>
                </c:pt>
                <c:pt idx="521">
                  <c:v>5.8479400000000004</c:v>
                </c:pt>
                <c:pt idx="522">
                  <c:v>5.85602</c:v>
                </c:pt>
                <c:pt idx="523">
                  <c:v>5.8640999999999996</c:v>
                </c:pt>
                <c:pt idx="524">
                  <c:v>5.8721800000000002</c:v>
                </c:pt>
                <c:pt idx="525">
                  <c:v>5.8802599999999998</c:v>
                </c:pt>
                <c:pt idx="526">
                  <c:v>5.8883400000000004</c:v>
                </c:pt>
                <c:pt idx="527">
                  <c:v>5.89642</c:v>
                </c:pt>
                <c:pt idx="528">
                  <c:v>5.9044999999999996</c:v>
                </c:pt>
                <c:pt idx="529">
                  <c:v>5.9125800000000002</c:v>
                </c:pt>
                <c:pt idx="530">
                  <c:v>5.9206599999999998</c:v>
                </c:pt>
                <c:pt idx="531">
                  <c:v>5.9287400000000003</c:v>
                </c:pt>
                <c:pt idx="532">
                  <c:v>5.93682</c:v>
                </c:pt>
                <c:pt idx="533">
                  <c:v>5.9448999999999996</c:v>
                </c:pt>
                <c:pt idx="534">
                  <c:v>5.9529800000000002</c:v>
                </c:pt>
                <c:pt idx="535">
                  <c:v>5.9610599999999998</c:v>
                </c:pt>
                <c:pt idx="536">
                  <c:v>5.9691400000000003</c:v>
                </c:pt>
                <c:pt idx="537">
                  <c:v>5.97722</c:v>
                </c:pt>
                <c:pt idx="538">
                  <c:v>5.9852999999999996</c:v>
                </c:pt>
                <c:pt idx="539">
                  <c:v>5.9933800000000002</c:v>
                </c:pt>
                <c:pt idx="540">
                  <c:v>6.0014599999999998</c:v>
                </c:pt>
                <c:pt idx="541">
                  <c:v>6.0095400000000003</c:v>
                </c:pt>
                <c:pt idx="542">
                  <c:v>6.01762</c:v>
                </c:pt>
                <c:pt idx="543">
                  <c:v>6.0256999999999996</c:v>
                </c:pt>
                <c:pt idx="544">
                  <c:v>6.0337800000000001</c:v>
                </c:pt>
                <c:pt idx="545">
                  <c:v>6.0418599999999998</c:v>
                </c:pt>
                <c:pt idx="546">
                  <c:v>6.0499400000000003</c:v>
                </c:pt>
                <c:pt idx="547">
                  <c:v>6.05802</c:v>
                </c:pt>
                <c:pt idx="548">
                  <c:v>6.0660999999999996</c:v>
                </c:pt>
                <c:pt idx="549">
                  <c:v>6.0741800000000001</c:v>
                </c:pt>
                <c:pt idx="550">
                  <c:v>6.0822599999999998</c:v>
                </c:pt>
                <c:pt idx="551">
                  <c:v>6.0903400000000003</c:v>
                </c:pt>
                <c:pt idx="552">
                  <c:v>6.09842</c:v>
                </c:pt>
                <c:pt idx="553">
                  <c:v>6.1145800000000001</c:v>
                </c:pt>
                <c:pt idx="554">
                  <c:v>6.1226599999999998</c:v>
                </c:pt>
                <c:pt idx="555">
                  <c:v>6.1307400000000003</c:v>
                </c:pt>
                <c:pt idx="556">
                  <c:v>6.13842</c:v>
                </c:pt>
                <c:pt idx="557">
                  <c:v>6.1464999999999996</c:v>
                </c:pt>
                <c:pt idx="558">
                  <c:v>6.1545800000000002</c:v>
                </c:pt>
                <c:pt idx="559">
                  <c:v>6.1626599999999998</c:v>
                </c:pt>
                <c:pt idx="560">
                  <c:v>6.1707400000000003</c:v>
                </c:pt>
                <c:pt idx="561">
                  <c:v>6.17882</c:v>
                </c:pt>
                <c:pt idx="562">
                  <c:v>6.1868999999999996</c:v>
                </c:pt>
                <c:pt idx="563">
                  <c:v>6.1949800000000002</c:v>
                </c:pt>
                <c:pt idx="564">
                  <c:v>6.2030599999999998</c:v>
                </c:pt>
                <c:pt idx="565">
                  <c:v>6.2111400000000003</c:v>
                </c:pt>
                <c:pt idx="566">
                  <c:v>6.21922</c:v>
                </c:pt>
                <c:pt idx="567">
                  <c:v>6.2272999999999996</c:v>
                </c:pt>
                <c:pt idx="568">
                  <c:v>6.2353800000000001</c:v>
                </c:pt>
                <c:pt idx="569">
                  <c:v>6.2434599999999998</c:v>
                </c:pt>
                <c:pt idx="570">
                  <c:v>6.2515400000000003</c:v>
                </c:pt>
                <c:pt idx="571">
                  <c:v>6.25962</c:v>
                </c:pt>
                <c:pt idx="572">
                  <c:v>6.2676999999999996</c:v>
                </c:pt>
                <c:pt idx="573">
                  <c:v>6.2757800000000001</c:v>
                </c:pt>
                <c:pt idx="574">
                  <c:v>6.2838599999999998</c:v>
                </c:pt>
                <c:pt idx="575">
                  <c:v>6.2919400000000003</c:v>
                </c:pt>
                <c:pt idx="576">
                  <c:v>6.30002</c:v>
                </c:pt>
                <c:pt idx="577">
                  <c:v>6.3080999999999996</c:v>
                </c:pt>
                <c:pt idx="578">
                  <c:v>6.3161800000000001</c:v>
                </c:pt>
                <c:pt idx="579">
                  <c:v>6.3242599999999998</c:v>
                </c:pt>
                <c:pt idx="580">
                  <c:v>6.3323400000000003</c:v>
                </c:pt>
                <c:pt idx="581">
                  <c:v>6.3404199999999999</c:v>
                </c:pt>
                <c:pt idx="582">
                  <c:v>6.3484999999999996</c:v>
                </c:pt>
                <c:pt idx="583">
                  <c:v>6.3565800000000001</c:v>
                </c:pt>
                <c:pt idx="584">
                  <c:v>6.3646599999999998</c:v>
                </c:pt>
                <c:pt idx="585">
                  <c:v>6.3727400000000003</c:v>
                </c:pt>
                <c:pt idx="586">
                  <c:v>6.3808199999999999</c:v>
                </c:pt>
                <c:pt idx="587">
                  <c:v>6.3888999999999996</c:v>
                </c:pt>
                <c:pt idx="588">
                  <c:v>6.3969800000000001</c:v>
                </c:pt>
                <c:pt idx="589">
                  <c:v>6.4050599999999998</c:v>
                </c:pt>
                <c:pt idx="590">
                  <c:v>6.4131400000000003</c:v>
                </c:pt>
                <c:pt idx="591">
                  <c:v>6.4212199999999999</c:v>
                </c:pt>
                <c:pt idx="592">
                  <c:v>6.4292999999999996</c:v>
                </c:pt>
                <c:pt idx="593">
                  <c:v>6.4373800000000001</c:v>
                </c:pt>
                <c:pt idx="594">
                  <c:v>6.4454599999999997</c:v>
                </c:pt>
                <c:pt idx="595">
                  <c:v>6.4535400000000003</c:v>
                </c:pt>
                <c:pt idx="596">
                  <c:v>6.4616199999999999</c:v>
                </c:pt>
                <c:pt idx="597">
                  <c:v>6.4696999999999996</c:v>
                </c:pt>
                <c:pt idx="598">
                  <c:v>6.4777800000000001</c:v>
                </c:pt>
                <c:pt idx="599">
                  <c:v>6.4858599999999997</c:v>
                </c:pt>
                <c:pt idx="600">
                  <c:v>6.4939400000000003</c:v>
                </c:pt>
                <c:pt idx="601">
                  <c:v>6.5020199999999999</c:v>
                </c:pt>
                <c:pt idx="602">
                  <c:v>6.5177699999999996</c:v>
                </c:pt>
                <c:pt idx="603">
                  <c:v>6.5258500000000002</c:v>
                </c:pt>
                <c:pt idx="604">
                  <c:v>6.5339299999999998</c:v>
                </c:pt>
                <c:pt idx="605">
                  <c:v>6.5420100000000003</c:v>
                </c:pt>
                <c:pt idx="606">
                  <c:v>6.55009</c:v>
                </c:pt>
                <c:pt idx="607">
                  <c:v>6.5581699999999996</c:v>
                </c:pt>
                <c:pt idx="608">
                  <c:v>6.5662500000000001</c:v>
                </c:pt>
                <c:pt idx="609">
                  <c:v>6.5743299999999998</c:v>
                </c:pt>
                <c:pt idx="610">
                  <c:v>6.5824100000000003</c:v>
                </c:pt>
                <c:pt idx="611">
                  <c:v>6.59049</c:v>
                </c:pt>
                <c:pt idx="612">
                  <c:v>6.5985699999999996</c:v>
                </c:pt>
                <c:pt idx="613">
                  <c:v>6.6066500000000001</c:v>
                </c:pt>
                <c:pt idx="614">
                  <c:v>6.6147400000000003</c:v>
                </c:pt>
                <c:pt idx="615">
                  <c:v>6.6228199999999999</c:v>
                </c:pt>
                <c:pt idx="616">
                  <c:v>6.6308999999999996</c:v>
                </c:pt>
                <c:pt idx="617">
                  <c:v>6.6389800000000001</c:v>
                </c:pt>
                <c:pt idx="618">
                  <c:v>6.6470599999999997</c:v>
                </c:pt>
                <c:pt idx="619">
                  <c:v>6.6551400000000003</c:v>
                </c:pt>
                <c:pt idx="620">
                  <c:v>6.6632199999999999</c:v>
                </c:pt>
                <c:pt idx="621">
                  <c:v>6.6712999999999996</c:v>
                </c:pt>
                <c:pt idx="622">
                  <c:v>6.6793800000000001</c:v>
                </c:pt>
                <c:pt idx="623">
                  <c:v>6.6874599999999997</c:v>
                </c:pt>
                <c:pt idx="624">
                  <c:v>6.6955400000000003</c:v>
                </c:pt>
                <c:pt idx="625">
                  <c:v>6.7036199999999999</c:v>
                </c:pt>
                <c:pt idx="626">
                  <c:v>6.7117000000000004</c:v>
                </c:pt>
                <c:pt idx="627">
                  <c:v>6.7197800000000001</c:v>
                </c:pt>
                <c:pt idx="628">
                  <c:v>6.7278599999999997</c:v>
                </c:pt>
                <c:pt idx="629">
                  <c:v>6.7359400000000003</c:v>
                </c:pt>
                <c:pt idx="630">
                  <c:v>6.7440199999999999</c:v>
                </c:pt>
                <c:pt idx="631">
                  <c:v>6.7521000000000004</c:v>
                </c:pt>
                <c:pt idx="632">
                  <c:v>6.7601800000000001</c:v>
                </c:pt>
                <c:pt idx="633">
                  <c:v>6.7682599999999997</c:v>
                </c:pt>
                <c:pt idx="634">
                  <c:v>6.7763400000000003</c:v>
                </c:pt>
                <c:pt idx="635">
                  <c:v>6.7844199999999999</c:v>
                </c:pt>
                <c:pt idx="636">
                  <c:v>6.7925000000000004</c:v>
                </c:pt>
                <c:pt idx="637">
                  <c:v>6.8005800000000001</c:v>
                </c:pt>
                <c:pt idx="638">
                  <c:v>6.8086599999999997</c:v>
                </c:pt>
                <c:pt idx="639">
                  <c:v>6.8167400000000002</c:v>
                </c:pt>
                <c:pt idx="640">
                  <c:v>6.8248199999999999</c:v>
                </c:pt>
                <c:pt idx="641">
                  <c:v>6.8329000000000004</c:v>
                </c:pt>
                <c:pt idx="642">
                  <c:v>6.8409800000000001</c:v>
                </c:pt>
                <c:pt idx="643">
                  <c:v>6.8490599999999997</c:v>
                </c:pt>
                <c:pt idx="644">
                  <c:v>6.8571400000000002</c:v>
                </c:pt>
                <c:pt idx="645">
                  <c:v>6.8652199999999999</c:v>
                </c:pt>
                <c:pt idx="646">
                  <c:v>6.8733000000000004</c:v>
                </c:pt>
                <c:pt idx="647">
                  <c:v>6.8813800000000001</c:v>
                </c:pt>
                <c:pt idx="648">
                  <c:v>6.8890500000000001</c:v>
                </c:pt>
                <c:pt idx="649">
                  <c:v>6.8971299999999998</c:v>
                </c:pt>
                <c:pt idx="650">
                  <c:v>7.0021699999999996</c:v>
                </c:pt>
                <c:pt idx="651">
                  <c:v>7.0102500000000001</c:v>
                </c:pt>
                <c:pt idx="652">
                  <c:v>7.0183299999999997</c:v>
                </c:pt>
                <c:pt idx="653">
                  <c:v>7.0264100000000003</c:v>
                </c:pt>
                <c:pt idx="654">
                  <c:v>7.0344899999999999</c:v>
                </c:pt>
                <c:pt idx="655">
                  <c:v>7.0425700000000004</c:v>
                </c:pt>
                <c:pt idx="656">
                  <c:v>7.0506500000000001</c:v>
                </c:pt>
                <c:pt idx="657">
                  <c:v>7.0587299999999997</c:v>
                </c:pt>
                <c:pt idx="658">
                  <c:v>7.0668100000000003</c:v>
                </c:pt>
                <c:pt idx="659">
                  <c:v>7.0748899999999999</c:v>
                </c:pt>
                <c:pt idx="660">
                  <c:v>7.0829700000000004</c:v>
                </c:pt>
                <c:pt idx="661">
                  <c:v>7.0910500000000001</c:v>
                </c:pt>
                <c:pt idx="662">
                  <c:v>7.0991299999999997</c:v>
                </c:pt>
                <c:pt idx="663">
                  <c:v>7.1072100000000002</c:v>
                </c:pt>
                <c:pt idx="664">
                  <c:v>7.1152899999999999</c:v>
                </c:pt>
                <c:pt idx="665">
                  <c:v>7.1233700000000004</c:v>
                </c:pt>
                <c:pt idx="666">
                  <c:v>7.1314500000000001</c:v>
                </c:pt>
                <c:pt idx="667">
                  <c:v>7.1395299999999997</c:v>
                </c:pt>
                <c:pt idx="668">
                  <c:v>7.1476100000000002</c:v>
                </c:pt>
                <c:pt idx="669">
                  <c:v>7.1556899999999999</c:v>
                </c:pt>
                <c:pt idx="670">
                  <c:v>7.1637700000000004</c:v>
                </c:pt>
                <c:pt idx="671">
                  <c:v>7.1718500000000001</c:v>
                </c:pt>
                <c:pt idx="672">
                  <c:v>7.1799299999999997</c:v>
                </c:pt>
                <c:pt idx="673">
                  <c:v>7.1880100000000002</c:v>
                </c:pt>
                <c:pt idx="674">
                  <c:v>7.1960899999999999</c:v>
                </c:pt>
                <c:pt idx="675">
                  <c:v>7.2041700000000004</c:v>
                </c:pt>
                <c:pt idx="676">
                  <c:v>7.21225</c:v>
                </c:pt>
                <c:pt idx="677">
                  <c:v>7.2203299999999997</c:v>
                </c:pt>
                <c:pt idx="678">
                  <c:v>7.2284100000000002</c:v>
                </c:pt>
                <c:pt idx="679">
                  <c:v>7.2364899999999999</c:v>
                </c:pt>
                <c:pt idx="680">
                  <c:v>7.2445700000000004</c:v>
                </c:pt>
                <c:pt idx="681">
                  <c:v>7.25265</c:v>
                </c:pt>
                <c:pt idx="682">
                  <c:v>7.2607299999999997</c:v>
                </c:pt>
                <c:pt idx="683">
                  <c:v>7.2684100000000003</c:v>
                </c:pt>
                <c:pt idx="684">
                  <c:v>7.2764899999999999</c:v>
                </c:pt>
                <c:pt idx="685">
                  <c:v>7.2845700000000004</c:v>
                </c:pt>
                <c:pt idx="686">
                  <c:v>7.2926500000000001</c:v>
                </c:pt>
                <c:pt idx="687">
                  <c:v>7.3007299999999997</c:v>
                </c:pt>
                <c:pt idx="688">
                  <c:v>7.3088100000000003</c:v>
                </c:pt>
                <c:pt idx="689">
                  <c:v>7.3168899999999999</c:v>
                </c:pt>
                <c:pt idx="690">
                  <c:v>7.3249700000000004</c:v>
                </c:pt>
                <c:pt idx="691">
                  <c:v>7.3330500000000001</c:v>
                </c:pt>
                <c:pt idx="692">
                  <c:v>7.3411299999999997</c:v>
                </c:pt>
                <c:pt idx="693">
                  <c:v>7.3492100000000002</c:v>
                </c:pt>
                <c:pt idx="694">
                  <c:v>7.3572899999999999</c:v>
                </c:pt>
                <c:pt idx="695">
                  <c:v>7.3653700000000004</c:v>
                </c:pt>
                <c:pt idx="696">
                  <c:v>7.3734500000000001</c:v>
                </c:pt>
                <c:pt idx="697">
                  <c:v>7.3815299999999997</c:v>
                </c:pt>
                <c:pt idx="698">
                  <c:v>7.3896100000000002</c:v>
                </c:pt>
                <c:pt idx="699">
                  <c:v>7.3976899999999999</c:v>
                </c:pt>
                <c:pt idx="700">
                  <c:v>7.4057700000000004</c:v>
                </c:pt>
                <c:pt idx="701">
                  <c:v>7.4138500000000001</c:v>
                </c:pt>
                <c:pt idx="702">
                  <c:v>7.4219299999999997</c:v>
                </c:pt>
                <c:pt idx="703">
                  <c:v>7.4300100000000002</c:v>
                </c:pt>
                <c:pt idx="704">
                  <c:v>7.4380899999999999</c:v>
                </c:pt>
                <c:pt idx="705">
                  <c:v>7.4461700000000004</c:v>
                </c:pt>
                <c:pt idx="706">
                  <c:v>7.45425</c:v>
                </c:pt>
                <c:pt idx="707">
                  <c:v>7.4623299999999997</c:v>
                </c:pt>
                <c:pt idx="708">
                  <c:v>7.4704100000000002</c:v>
                </c:pt>
                <c:pt idx="709">
                  <c:v>7.4784899999999999</c:v>
                </c:pt>
                <c:pt idx="710">
                  <c:v>7.4865700000000004</c:v>
                </c:pt>
                <c:pt idx="711">
                  <c:v>7.49465</c:v>
                </c:pt>
                <c:pt idx="712">
                  <c:v>7.5027299999999997</c:v>
                </c:pt>
                <c:pt idx="713">
                  <c:v>7.5108100000000002</c:v>
                </c:pt>
                <c:pt idx="714">
                  <c:v>7.5188899999999999</c:v>
                </c:pt>
                <c:pt idx="715">
                  <c:v>7.5269700000000004</c:v>
                </c:pt>
                <c:pt idx="716">
                  <c:v>7.53505</c:v>
                </c:pt>
                <c:pt idx="717">
                  <c:v>7.5431299999999997</c:v>
                </c:pt>
                <c:pt idx="718">
                  <c:v>7.5512100000000002</c:v>
                </c:pt>
                <c:pt idx="719">
                  <c:v>7.5592899999999998</c:v>
                </c:pt>
                <c:pt idx="720">
                  <c:v>7.5673700000000004</c:v>
                </c:pt>
                <c:pt idx="721">
                  <c:v>7.57545</c:v>
                </c:pt>
                <c:pt idx="722">
                  <c:v>7.5835299999999997</c:v>
                </c:pt>
                <c:pt idx="723">
                  <c:v>7.5916100000000002</c:v>
                </c:pt>
                <c:pt idx="724">
                  <c:v>7.5996899999999998</c:v>
                </c:pt>
                <c:pt idx="725">
                  <c:v>7.6077700000000004</c:v>
                </c:pt>
                <c:pt idx="726">
                  <c:v>7.61585</c:v>
                </c:pt>
                <c:pt idx="727">
                  <c:v>7.6239299999999997</c:v>
                </c:pt>
                <c:pt idx="728">
                  <c:v>7.6320100000000002</c:v>
                </c:pt>
                <c:pt idx="729">
                  <c:v>7.6400899999999998</c:v>
                </c:pt>
                <c:pt idx="730">
                  <c:v>7.6598899999999999</c:v>
                </c:pt>
              </c:numCache>
            </c:numRef>
          </c:xVal>
          <c:yVal>
            <c:numRef>
              <c:f>'21'!$K$2:$K$732</c:f>
              <c:numCache>
                <c:formatCode>General</c:formatCode>
                <c:ptCount val="731"/>
                <c:pt idx="0">
                  <c:v>5.0088537271411403E-2</c:v>
                </c:pt>
                <c:pt idx="1">
                  <c:v>4.9913394357856099E-2</c:v>
                </c:pt>
                <c:pt idx="2">
                  <c:v>4.9963314173243699E-2</c:v>
                </c:pt>
                <c:pt idx="3">
                  <c:v>5.0013233988631299E-2</c:v>
                </c:pt>
                <c:pt idx="4">
                  <c:v>5.0063153804018899E-2</c:v>
                </c:pt>
                <c:pt idx="5">
                  <c:v>4.9542345370540398E-2</c:v>
                </c:pt>
                <c:pt idx="6">
                  <c:v>4.9554872054710299E-2</c:v>
                </c:pt>
                <c:pt idx="7">
                  <c:v>4.9595597972552398E-2</c:v>
                </c:pt>
                <c:pt idx="8">
                  <c:v>4.9380986053062001E-2</c:v>
                </c:pt>
                <c:pt idx="9">
                  <c:v>4.8478032720904403E-2</c:v>
                </c:pt>
                <c:pt idx="10">
                  <c:v>4.8267669587558501E-2</c:v>
                </c:pt>
                <c:pt idx="11">
                  <c:v>4.9320647509925798E-2</c:v>
                </c:pt>
                <c:pt idx="12">
                  <c:v>5.0860590673557499E-2</c:v>
                </c:pt>
                <c:pt idx="13">
                  <c:v>5.1403572006826402E-2</c:v>
                </c:pt>
                <c:pt idx="14">
                  <c:v>5.1073090275316403E-2</c:v>
                </c:pt>
                <c:pt idx="15">
                  <c:v>5.0719476897757597E-2</c:v>
                </c:pt>
                <c:pt idx="16">
                  <c:v>5.0529164282594803E-2</c:v>
                </c:pt>
                <c:pt idx="17">
                  <c:v>5.0425857639527998E-2</c:v>
                </c:pt>
                <c:pt idx="18">
                  <c:v>5.0614867164152699E-2</c:v>
                </c:pt>
                <c:pt idx="19">
                  <c:v>5.0825435231542003E-2</c:v>
                </c:pt>
                <c:pt idx="20">
                  <c:v>5.0992438261626798E-2</c:v>
                </c:pt>
                <c:pt idx="21">
                  <c:v>5.1092243741670797E-2</c:v>
                </c:pt>
                <c:pt idx="22">
                  <c:v>5.08749363612113E-2</c:v>
                </c:pt>
                <c:pt idx="23">
                  <c:v>5.1012906444056698E-2</c:v>
                </c:pt>
                <c:pt idx="24">
                  <c:v>5.1956505089215399E-2</c:v>
                </c:pt>
                <c:pt idx="25">
                  <c:v>5.2948443557077701E-2</c:v>
                </c:pt>
                <c:pt idx="26">
                  <c:v>5.3686232957838101E-2</c:v>
                </c:pt>
                <c:pt idx="27">
                  <c:v>5.3856612111681398E-2</c:v>
                </c:pt>
                <c:pt idx="28">
                  <c:v>5.3868263774359701E-2</c:v>
                </c:pt>
                <c:pt idx="29">
                  <c:v>5.3939488578608599E-2</c:v>
                </c:pt>
                <c:pt idx="30">
                  <c:v>5.3908557745137198E-2</c:v>
                </c:pt>
                <c:pt idx="31">
                  <c:v>5.3843624791284399E-2</c:v>
                </c:pt>
                <c:pt idx="32">
                  <c:v>5.3801311617760902E-2</c:v>
                </c:pt>
                <c:pt idx="33">
                  <c:v>5.3908035205620299E-2</c:v>
                </c:pt>
                <c:pt idx="34">
                  <c:v>5.3878439287468403E-2</c:v>
                </c:pt>
                <c:pt idx="35">
                  <c:v>5.3846679897766397E-2</c:v>
                </c:pt>
                <c:pt idx="36">
                  <c:v>5.3954653845718098E-2</c:v>
                </c:pt>
                <c:pt idx="37">
                  <c:v>5.3921828944047998E-2</c:v>
                </c:pt>
                <c:pt idx="38">
                  <c:v>5.3887295160352497E-2</c:v>
                </c:pt>
                <c:pt idx="39">
                  <c:v>5.3990709686711102E-2</c:v>
                </c:pt>
                <c:pt idx="40">
                  <c:v>5.3955260772796401E-2</c:v>
                </c:pt>
                <c:pt idx="41">
                  <c:v>5.3919979515325803E-2</c:v>
                </c:pt>
                <c:pt idx="42">
                  <c:v>5.4021003314582303E-2</c:v>
                </c:pt>
                <c:pt idx="43">
                  <c:v>5.3982993816363699E-2</c:v>
                </c:pt>
                <c:pt idx="44">
                  <c:v>5.3948194315421603E-2</c:v>
                </c:pt>
                <c:pt idx="45">
                  <c:v>5.3912799428319599E-2</c:v>
                </c:pt>
                <c:pt idx="46">
                  <c:v>5.4010752071953598E-2</c:v>
                </c:pt>
                <c:pt idx="47">
                  <c:v>5.3975895267539799E-2</c:v>
                </c:pt>
                <c:pt idx="48">
                  <c:v>5.3942924876460602E-2</c:v>
                </c:pt>
                <c:pt idx="49">
                  <c:v>5.3911907886133197E-2</c:v>
                </c:pt>
                <c:pt idx="50">
                  <c:v>5.3882195290482299E-2</c:v>
                </c:pt>
                <c:pt idx="51">
                  <c:v>5.3983369078347498E-2</c:v>
                </c:pt>
                <c:pt idx="52">
                  <c:v>5.3957102373866903E-2</c:v>
                </c:pt>
                <c:pt idx="53">
                  <c:v>5.3931773378784603E-2</c:v>
                </c:pt>
                <c:pt idx="54">
                  <c:v>5.3908027765503998E-2</c:v>
                </c:pt>
                <c:pt idx="55">
                  <c:v>5.3885767490117802E-2</c:v>
                </c:pt>
                <c:pt idx="56">
                  <c:v>5.3885767490117802E-2</c:v>
                </c:pt>
                <c:pt idx="57">
                  <c:v>5.3848390759697398E-2</c:v>
                </c:pt>
                <c:pt idx="58">
                  <c:v>5.3832484386889999E-2</c:v>
                </c:pt>
                <c:pt idx="59">
                  <c:v>5.3819640334432997E-2</c:v>
                </c:pt>
                <c:pt idx="60">
                  <c:v>5.3809032794414999E-2</c:v>
                </c:pt>
                <c:pt idx="61">
                  <c:v>5.3798867915171099E-2</c:v>
                </c:pt>
                <c:pt idx="62">
                  <c:v>5.3793112271661503E-2</c:v>
                </c:pt>
                <c:pt idx="63">
                  <c:v>5.3787317141468401E-2</c:v>
                </c:pt>
                <c:pt idx="64">
                  <c:v>5.3655693834112603E-2</c:v>
                </c:pt>
                <c:pt idx="65">
                  <c:v>5.3656672384487201E-2</c:v>
                </c:pt>
                <c:pt idx="66">
                  <c:v>5.3673864447738202E-2</c:v>
                </c:pt>
                <c:pt idx="67">
                  <c:v>5.3679151625537297E-2</c:v>
                </c:pt>
                <c:pt idx="68">
                  <c:v>5.35552354900957E-2</c:v>
                </c:pt>
                <c:pt idx="69">
                  <c:v>5.3564940948273097E-2</c:v>
                </c:pt>
                <c:pt idx="70">
                  <c:v>5.3579879524412601E-2</c:v>
                </c:pt>
                <c:pt idx="71">
                  <c:v>5.3462326868161797E-2</c:v>
                </c:pt>
                <c:pt idx="72">
                  <c:v>5.3480788479333199E-2</c:v>
                </c:pt>
                <c:pt idx="73">
                  <c:v>5.3365416890670501E-2</c:v>
                </c:pt>
                <c:pt idx="74">
                  <c:v>5.33890321470381E-2</c:v>
                </c:pt>
                <c:pt idx="75">
                  <c:v>5.34171796797967E-2</c:v>
                </c:pt>
                <c:pt idx="76">
                  <c:v>5.3306050767043603E-2</c:v>
                </c:pt>
                <c:pt idx="77">
                  <c:v>5.3340578438567099E-2</c:v>
                </c:pt>
                <c:pt idx="78">
                  <c:v>5.3233666176049098E-2</c:v>
                </c:pt>
                <c:pt idx="79">
                  <c:v>5.3273698377827999E-2</c:v>
                </c:pt>
                <c:pt idx="80">
                  <c:v>5.3168352202927399E-2</c:v>
                </c:pt>
                <c:pt idx="81">
                  <c:v>5.3210995689254303E-2</c:v>
                </c:pt>
                <c:pt idx="82">
                  <c:v>5.3108188620157197E-2</c:v>
                </c:pt>
                <c:pt idx="83">
                  <c:v>5.3157140203812202E-2</c:v>
                </c:pt>
                <c:pt idx="84">
                  <c:v>5.3056136865303E-2</c:v>
                </c:pt>
                <c:pt idx="85">
                  <c:v>5.3116811087278698E-2</c:v>
                </c:pt>
                <c:pt idx="86">
                  <c:v>5.30168282371654E-2</c:v>
                </c:pt>
                <c:pt idx="87">
                  <c:v>5.3078566133574201E-2</c:v>
                </c:pt>
                <c:pt idx="88">
                  <c:v>5.31434393330543E-2</c:v>
                </c:pt>
                <c:pt idx="89">
                  <c:v>5.3047758159120599E-2</c:v>
                </c:pt>
                <c:pt idx="90">
                  <c:v>5.3122372274572498E-2</c:v>
                </c:pt>
                <c:pt idx="91">
                  <c:v>5.31974089112284E-2</c:v>
                </c:pt>
                <c:pt idx="92">
                  <c:v>5.3106632536978199E-2</c:v>
                </c:pt>
                <c:pt idx="93">
                  <c:v>5.3184712205050201E-2</c:v>
                </c:pt>
                <c:pt idx="94">
                  <c:v>5.3264958945207601E-2</c:v>
                </c:pt>
                <c:pt idx="95">
                  <c:v>5.3341385831143603E-2</c:v>
                </c:pt>
                <c:pt idx="96">
                  <c:v>5.3421371882501602E-2</c:v>
                </c:pt>
                <c:pt idx="97">
                  <c:v>5.3323397604756698E-2</c:v>
                </c:pt>
                <c:pt idx="98">
                  <c:v>5.3398147086491897E-2</c:v>
                </c:pt>
                <c:pt idx="99">
                  <c:v>5.3470072097501001E-2</c:v>
                </c:pt>
                <c:pt idx="100">
                  <c:v>5.3536938262151598E-2</c:v>
                </c:pt>
                <c:pt idx="101">
                  <c:v>5.35980911262132E-2</c:v>
                </c:pt>
                <c:pt idx="102">
                  <c:v>5.3654435562629603E-2</c:v>
                </c:pt>
                <c:pt idx="103">
                  <c:v>5.3538798778555198E-2</c:v>
                </c:pt>
                <c:pt idx="104">
                  <c:v>5.3589725308715502E-2</c:v>
                </c:pt>
                <c:pt idx="105">
                  <c:v>5.36382034921404E-2</c:v>
                </c:pt>
                <c:pt idx="106">
                  <c:v>5.3732847783923302E-2</c:v>
                </c:pt>
                <c:pt idx="107">
                  <c:v>5.3765928583094501E-2</c:v>
                </c:pt>
                <c:pt idx="108">
                  <c:v>5.3795011540739998E-2</c:v>
                </c:pt>
                <c:pt idx="109">
                  <c:v>5.3822462269343702E-2</c:v>
                </c:pt>
                <c:pt idx="110">
                  <c:v>5.3843047655533299E-2</c:v>
                </c:pt>
                <c:pt idx="111">
                  <c:v>5.3859503665166598E-2</c:v>
                </c:pt>
                <c:pt idx="112">
                  <c:v>5.3873664143814601E-2</c:v>
                </c:pt>
                <c:pt idx="113">
                  <c:v>5.3880309729219297E-2</c:v>
                </c:pt>
                <c:pt idx="114">
                  <c:v>5.3884923872581598E-2</c:v>
                </c:pt>
                <c:pt idx="115">
                  <c:v>5.3885503847931802E-2</c:v>
                </c:pt>
                <c:pt idx="116">
                  <c:v>5.3884084588505902E-2</c:v>
                </c:pt>
                <c:pt idx="117">
                  <c:v>5.3879737302472898E-2</c:v>
                </c:pt>
                <c:pt idx="118">
                  <c:v>5.3869624366426699E-2</c:v>
                </c:pt>
                <c:pt idx="119">
                  <c:v>5.3858951545292799E-2</c:v>
                </c:pt>
                <c:pt idx="120">
                  <c:v>5.3844366455696797E-2</c:v>
                </c:pt>
                <c:pt idx="121">
                  <c:v>5.3829701973930902E-2</c:v>
                </c:pt>
                <c:pt idx="122">
                  <c:v>5.3810103907266899E-2</c:v>
                </c:pt>
                <c:pt idx="123">
                  <c:v>5.3789319456115502E-2</c:v>
                </c:pt>
                <c:pt idx="124">
                  <c:v>5.3767689148296702E-2</c:v>
                </c:pt>
                <c:pt idx="125">
                  <c:v>5.3739547137849002E-2</c:v>
                </c:pt>
                <c:pt idx="126">
                  <c:v>5.3715427402705601E-2</c:v>
                </c:pt>
                <c:pt idx="127">
                  <c:v>5.3682209784678497E-2</c:v>
                </c:pt>
                <c:pt idx="128">
                  <c:v>5.3652943503385897E-2</c:v>
                </c:pt>
                <c:pt idx="129">
                  <c:v>5.3762272890773601E-2</c:v>
                </c:pt>
                <c:pt idx="130">
                  <c:v>5.3726086515156403E-2</c:v>
                </c:pt>
                <c:pt idx="131">
                  <c:v>5.3691670200367601E-2</c:v>
                </c:pt>
                <c:pt idx="132">
                  <c:v>5.36514469547415E-2</c:v>
                </c:pt>
                <c:pt idx="133">
                  <c:v>5.3616193434155898E-2</c:v>
                </c:pt>
                <c:pt idx="134">
                  <c:v>5.3569225322548597E-2</c:v>
                </c:pt>
                <c:pt idx="135">
                  <c:v>5.3527078956766803E-2</c:v>
                </c:pt>
                <c:pt idx="136">
                  <c:v>5.3480079694541098E-2</c:v>
                </c:pt>
                <c:pt idx="137">
                  <c:v>5.3429362774340003E-2</c:v>
                </c:pt>
                <c:pt idx="138">
                  <c:v>5.3521284140774603E-2</c:v>
                </c:pt>
                <c:pt idx="139">
                  <c:v>5.3469299435761397E-2</c:v>
                </c:pt>
                <c:pt idx="140">
                  <c:v>5.3417225665588298E-2</c:v>
                </c:pt>
                <c:pt idx="141">
                  <c:v>5.33643397699212E-2</c:v>
                </c:pt>
                <c:pt idx="142">
                  <c:v>5.3327900772663403E-2</c:v>
                </c:pt>
                <c:pt idx="143">
                  <c:v>5.3271999545454897E-2</c:v>
                </c:pt>
                <c:pt idx="144">
                  <c:v>5.3218541340424801E-2</c:v>
                </c:pt>
                <c:pt idx="145">
                  <c:v>5.3297370921746898E-2</c:v>
                </c:pt>
                <c:pt idx="146">
                  <c:v>5.3238736401214598E-2</c:v>
                </c:pt>
                <c:pt idx="147">
                  <c:v>5.3181919497724599E-2</c:v>
                </c:pt>
                <c:pt idx="148">
                  <c:v>5.3123490639409403E-2</c:v>
                </c:pt>
                <c:pt idx="149">
                  <c:v>5.30691072406674E-2</c:v>
                </c:pt>
                <c:pt idx="150">
                  <c:v>5.30079081104608E-2</c:v>
                </c:pt>
                <c:pt idx="151">
                  <c:v>5.3088201009169701E-2</c:v>
                </c:pt>
                <c:pt idx="152">
                  <c:v>5.3026605569670898E-2</c:v>
                </c:pt>
                <c:pt idx="153">
                  <c:v>5.2971259214198103E-2</c:v>
                </c:pt>
                <c:pt idx="154">
                  <c:v>5.29093201660688E-2</c:v>
                </c:pt>
                <c:pt idx="155">
                  <c:v>5.2794279035773099E-2</c:v>
                </c:pt>
                <c:pt idx="156">
                  <c:v>5.2739589733041901E-2</c:v>
                </c:pt>
                <c:pt idx="157">
                  <c:v>5.2682674270817097E-2</c:v>
                </c:pt>
                <c:pt idx="158">
                  <c:v>5.27563773068652E-2</c:v>
                </c:pt>
                <c:pt idx="159">
                  <c:v>5.27023303745104E-2</c:v>
                </c:pt>
                <c:pt idx="160">
                  <c:v>5.2645891877837303E-2</c:v>
                </c:pt>
                <c:pt idx="161">
                  <c:v>5.2592747256832099E-2</c:v>
                </c:pt>
                <c:pt idx="162">
                  <c:v>5.2540416027881003E-2</c:v>
                </c:pt>
                <c:pt idx="163">
                  <c:v>5.2490552507001E-2</c:v>
                </c:pt>
                <c:pt idx="164">
                  <c:v>5.2441028659510801E-2</c:v>
                </c:pt>
                <c:pt idx="165">
                  <c:v>5.2393508361572597E-2</c:v>
                </c:pt>
                <c:pt idx="166">
                  <c:v>5.2345770953920498E-2</c:v>
                </c:pt>
                <c:pt idx="167">
                  <c:v>5.2426801492990199E-2</c:v>
                </c:pt>
                <c:pt idx="168">
                  <c:v>5.2384761870242498E-2</c:v>
                </c:pt>
                <c:pt idx="169">
                  <c:v>5.2342000612606299E-2</c:v>
                </c:pt>
                <c:pt idx="170">
                  <c:v>5.2177138832576603E-2</c:v>
                </c:pt>
                <c:pt idx="171">
                  <c:v>5.2138466092196897E-2</c:v>
                </c:pt>
                <c:pt idx="172">
                  <c:v>5.2102594536602397E-2</c:v>
                </c:pt>
                <c:pt idx="173">
                  <c:v>5.2067540568703198E-2</c:v>
                </c:pt>
                <c:pt idx="174">
                  <c:v>5.2034570557726999E-2</c:v>
                </c:pt>
                <c:pt idx="175">
                  <c:v>5.2004057967230399E-2</c:v>
                </c:pt>
                <c:pt idx="176">
                  <c:v>5.1975549690780498E-2</c:v>
                </c:pt>
                <c:pt idx="177">
                  <c:v>5.1949060661895002E-2</c:v>
                </c:pt>
                <c:pt idx="178">
                  <c:v>5.1926542958802099E-2</c:v>
                </c:pt>
                <c:pt idx="179">
                  <c:v>5.1903670733656197E-2</c:v>
                </c:pt>
                <c:pt idx="180">
                  <c:v>5.18855545405527E-2</c:v>
                </c:pt>
                <c:pt idx="181">
                  <c:v>5.1743174948906297E-2</c:v>
                </c:pt>
                <c:pt idx="182">
                  <c:v>5.1729283568382099E-2</c:v>
                </c:pt>
                <c:pt idx="183">
                  <c:v>5.1721355336388601E-2</c:v>
                </c:pt>
                <c:pt idx="184">
                  <c:v>5.1727598871009597E-2</c:v>
                </c:pt>
                <c:pt idx="185">
                  <c:v>5.1591719298924803E-2</c:v>
                </c:pt>
                <c:pt idx="186">
                  <c:v>5.1591040592737503E-2</c:v>
                </c:pt>
                <c:pt idx="187">
                  <c:v>5.1591378034002801E-2</c:v>
                </c:pt>
                <c:pt idx="188">
                  <c:v>5.15959905019438E-2</c:v>
                </c:pt>
                <c:pt idx="189">
                  <c:v>5.1469796437438903E-2</c:v>
                </c:pt>
                <c:pt idx="190">
                  <c:v>5.1482863128114502E-2</c:v>
                </c:pt>
                <c:pt idx="191">
                  <c:v>5.1495268656445298E-2</c:v>
                </c:pt>
                <c:pt idx="192">
                  <c:v>5.1516481599402197E-2</c:v>
                </c:pt>
                <c:pt idx="193">
                  <c:v>5.1391904902721601E-2</c:v>
                </c:pt>
                <c:pt idx="194">
                  <c:v>5.14160866418149E-2</c:v>
                </c:pt>
                <c:pt idx="195">
                  <c:v>5.1440320605774102E-2</c:v>
                </c:pt>
                <c:pt idx="196">
                  <c:v>5.14704828677158E-2</c:v>
                </c:pt>
                <c:pt idx="197">
                  <c:v>5.13560290255674E-2</c:v>
                </c:pt>
                <c:pt idx="198">
                  <c:v>5.1394255509376097E-2</c:v>
                </c:pt>
                <c:pt idx="199">
                  <c:v>5.1433353741303103E-2</c:v>
                </c:pt>
                <c:pt idx="200">
                  <c:v>5.1473020052453397E-2</c:v>
                </c:pt>
                <c:pt idx="201">
                  <c:v>5.1362907622696297E-2</c:v>
                </c:pt>
                <c:pt idx="202">
                  <c:v>5.1408161391208101E-2</c:v>
                </c:pt>
                <c:pt idx="203">
                  <c:v>5.1456506978861401E-2</c:v>
                </c:pt>
                <c:pt idx="204">
                  <c:v>5.1456506978861401E-2</c:v>
                </c:pt>
                <c:pt idx="205">
                  <c:v>5.1547624319859701E-2</c:v>
                </c:pt>
                <c:pt idx="206">
                  <c:v>5.1439336852992998E-2</c:v>
                </c:pt>
                <c:pt idx="207">
                  <c:v>5.1486868556930097E-2</c:v>
                </c:pt>
                <c:pt idx="208">
                  <c:v>5.1537182288601401E-2</c:v>
                </c:pt>
                <c:pt idx="209">
                  <c:v>5.1584044295596501E-2</c:v>
                </c:pt>
                <c:pt idx="210">
                  <c:v>5.1633533104139498E-2</c:v>
                </c:pt>
                <c:pt idx="211">
                  <c:v>5.1677261166618901E-2</c:v>
                </c:pt>
                <c:pt idx="212">
                  <c:v>5.1566039702278001E-2</c:v>
                </c:pt>
                <c:pt idx="213">
                  <c:v>5.1610216034664702E-2</c:v>
                </c:pt>
                <c:pt idx="214">
                  <c:v>5.1651639548969799E-2</c:v>
                </c:pt>
                <c:pt idx="215">
                  <c:v>5.1690841369572103E-2</c:v>
                </c:pt>
                <c:pt idx="216">
                  <c:v>5.1727982220518401E-2</c:v>
                </c:pt>
                <c:pt idx="217">
                  <c:v>5.1759985448511403E-2</c:v>
                </c:pt>
                <c:pt idx="218">
                  <c:v>5.1790472026473799E-2</c:v>
                </c:pt>
                <c:pt idx="219">
                  <c:v>5.18190632369816E-2</c:v>
                </c:pt>
                <c:pt idx="220">
                  <c:v>5.1843375642502701E-2</c:v>
                </c:pt>
                <c:pt idx="221">
                  <c:v>5.1864609284060802E-2</c:v>
                </c:pt>
                <c:pt idx="222">
                  <c:v>5.1883163112825897E-2</c:v>
                </c:pt>
                <c:pt idx="223">
                  <c:v>5.18971057489254E-2</c:v>
                </c:pt>
                <c:pt idx="224">
                  <c:v>5.1909128564878303E-2</c:v>
                </c:pt>
                <c:pt idx="225">
                  <c:v>5.1917646616306601E-2</c:v>
                </c:pt>
                <c:pt idx="226">
                  <c:v>5.1920452882046199E-2</c:v>
                </c:pt>
                <c:pt idx="227">
                  <c:v>5.1922191795703503E-2</c:v>
                </c:pt>
                <c:pt idx="228">
                  <c:v>5.19204919291762E-2</c:v>
                </c:pt>
                <c:pt idx="229">
                  <c:v>5.1915813382276202E-2</c:v>
                </c:pt>
                <c:pt idx="230">
                  <c:v>5.1905107774148397E-2</c:v>
                </c:pt>
                <c:pt idx="231">
                  <c:v>5.1908312973668103E-2</c:v>
                </c:pt>
                <c:pt idx="232">
                  <c:v>5.1892964080604502E-2</c:v>
                </c:pt>
                <c:pt idx="233">
                  <c:v>5.1876124948960503E-2</c:v>
                </c:pt>
                <c:pt idx="234">
                  <c:v>5.18540924926532E-2</c:v>
                </c:pt>
                <c:pt idx="235">
                  <c:v>5.1829960336350199E-2</c:v>
                </c:pt>
                <c:pt idx="236">
                  <c:v>5.1944975079206701E-2</c:v>
                </c:pt>
                <c:pt idx="237">
                  <c:v>5.1914585300054203E-2</c:v>
                </c:pt>
                <c:pt idx="238">
                  <c:v>5.1881478398806101E-2</c:v>
                </c:pt>
                <c:pt idx="239">
                  <c:v>5.18469569186987E-2</c:v>
                </c:pt>
                <c:pt idx="240">
                  <c:v>5.1812641664157097E-2</c:v>
                </c:pt>
                <c:pt idx="241">
                  <c:v>5.1771386587412697E-2</c:v>
                </c:pt>
                <c:pt idx="242">
                  <c:v>5.1733051012051702E-2</c:v>
                </c:pt>
                <c:pt idx="243">
                  <c:v>5.1688987405009101E-2</c:v>
                </c:pt>
                <c:pt idx="244">
                  <c:v>5.17828514959651E-2</c:v>
                </c:pt>
                <c:pt idx="245">
                  <c:v>5.17404451308031E-2</c:v>
                </c:pt>
                <c:pt idx="246">
                  <c:v>5.1700365205435798E-2</c:v>
                </c:pt>
                <c:pt idx="247">
                  <c:v>5.1652203953337597E-2</c:v>
                </c:pt>
                <c:pt idx="248">
                  <c:v>5.1609844240106902E-2</c:v>
                </c:pt>
                <c:pt idx="249">
                  <c:v>5.1562448231711099E-2</c:v>
                </c:pt>
                <c:pt idx="250">
                  <c:v>5.15175299953557E-2</c:v>
                </c:pt>
                <c:pt idx="251">
                  <c:v>5.1471384334671397E-2</c:v>
                </c:pt>
                <c:pt idx="252">
                  <c:v>5.1552899566446202E-2</c:v>
                </c:pt>
                <c:pt idx="253">
                  <c:v>5.1504547999876298E-2</c:v>
                </c:pt>
                <c:pt idx="254">
                  <c:v>5.1630955019833502E-2</c:v>
                </c:pt>
                <c:pt idx="255">
                  <c:v>5.1407310080754297E-2</c:v>
                </c:pt>
                <c:pt idx="256">
                  <c:v>5.1353636042221401E-2</c:v>
                </c:pt>
                <c:pt idx="257">
                  <c:v>5.13049805032307E-2</c:v>
                </c:pt>
                <c:pt idx="258">
                  <c:v>5.1256098416327001E-2</c:v>
                </c:pt>
                <c:pt idx="259">
                  <c:v>5.1208501000864201E-2</c:v>
                </c:pt>
                <c:pt idx="260">
                  <c:v>5.1289223030354103E-2</c:v>
                </c:pt>
                <c:pt idx="261">
                  <c:v>5.12419239269385E-2</c:v>
                </c:pt>
                <c:pt idx="262">
                  <c:v>5.1192038441526901E-2</c:v>
                </c:pt>
                <c:pt idx="263">
                  <c:v>5.1149554604398399E-2</c:v>
                </c:pt>
                <c:pt idx="264">
                  <c:v>5.1101582185912597E-2</c:v>
                </c:pt>
                <c:pt idx="265">
                  <c:v>5.1058839756888401E-2</c:v>
                </c:pt>
                <c:pt idx="266">
                  <c:v>5.1015337654908198E-2</c:v>
                </c:pt>
                <c:pt idx="267">
                  <c:v>5.0975204107510198E-2</c:v>
                </c:pt>
                <c:pt idx="268">
                  <c:v>5.0934331273893602E-2</c:v>
                </c:pt>
                <c:pt idx="269">
                  <c:v>5.0896867826593202E-2</c:v>
                </c:pt>
                <c:pt idx="270">
                  <c:v>5.09883579173264E-2</c:v>
                </c:pt>
                <c:pt idx="271">
                  <c:v>5.0954601657061102E-2</c:v>
                </c:pt>
                <c:pt idx="272">
                  <c:v>5.09231257407382E-2</c:v>
                </c:pt>
                <c:pt idx="273">
                  <c:v>5.0892088970338499E-2</c:v>
                </c:pt>
                <c:pt idx="274">
                  <c:v>5.0863959147839401E-2</c:v>
                </c:pt>
                <c:pt idx="275">
                  <c:v>5.0838368796611702E-2</c:v>
                </c:pt>
                <c:pt idx="276">
                  <c:v>5.0827057859857902E-2</c:v>
                </c:pt>
                <c:pt idx="277">
                  <c:v>5.08065745650274E-2</c:v>
                </c:pt>
                <c:pt idx="278">
                  <c:v>5.0800854550442302E-2</c:v>
                </c:pt>
                <c:pt idx="279">
                  <c:v>5.0784195364668799E-2</c:v>
                </c:pt>
                <c:pt idx="280">
                  <c:v>5.0770486018975297E-2</c:v>
                </c:pt>
                <c:pt idx="281">
                  <c:v>5.0762394279143197E-2</c:v>
                </c:pt>
                <c:pt idx="282">
                  <c:v>5.0753202665675699E-2</c:v>
                </c:pt>
                <c:pt idx="283">
                  <c:v>5.0745774341833097E-2</c:v>
                </c:pt>
                <c:pt idx="284">
                  <c:v>5.0744150530643399E-2</c:v>
                </c:pt>
                <c:pt idx="285">
                  <c:v>5.0742143539844298E-2</c:v>
                </c:pt>
                <c:pt idx="286">
                  <c:v>5.0742723021588602E-2</c:v>
                </c:pt>
                <c:pt idx="287">
                  <c:v>5.0747988460981303E-2</c:v>
                </c:pt>
                <c:pt idx="288">
                  <c:v>5.0754672267512201E-2</c:v>
                </c:pt>
                <c:pt idx="289">
                  <c:v>5.0628287361908497E-2</c:v>
                </c:pt>
                <c:pt idx="290">
                  <c:v>5.0639537398323102E-2</c:v>
                </c:pt>
                <c:pt idx="291">
                  <c:v>5.0649098738737602E-2</c:v>
                </c:pt>
                <c:pt idx="292">
                  <c:v>5.0664570865298297E-2</c:v>
                </c:pt>
                <c:pt idx="293">
                  <c:v>5.0680338267543701E-2</c:v>
                </c:pt>
                <c:pt idx="294">
                  <c:v>5.0702550159212802E-2</c:v>
                </c:pt>
                <c:pt idx="295">
                  <c:v>5.0723655660591498E-2</c:v>
                </c:pt>
                <c:pt idx="296">
                  <c:v>5.0610890877911402E-2</c:v>
                </c:pt>
                <c:pt idx="297">
                  <c:v>5.0639897401882697E-2</c:v>
                </c:pt>
                <c:pt idx="298">
                  <c:v>5.0668023359367299E-2</c:v>
                </c:pt>
                <c:pt idx="299">
                  <c:v>5.0699817889272802E-2</c:v>
                </c:pt>
                <c:pt idx="300">
                  <c:v>5.0592399528409798E-2</c:v>
                </c:pt>
                <c:pt idx="301">
                  <c:v>5.0627249031726801E-2</c:v>
                </c:pt>
                <c:pt idx="302">
                  <c:v>5.06649541427504E-2</c:v>
                </c:pt>
                <c:pt idx="303">
                  <c:v>5.0705388701700202E-2</c:v>
                </c:pt>
                <c:pt idx="304">
                  <c:v>5.07688275569919E-2</c:v>
                </c:pt>
                <c:pt idx="305">
                  <c:v>5.0647606102684602E-2</c:v>
                </c:pt>
                <c:pt idx="306">
                  <c:v>5.0694001410099498E-2</c:v>
                </c:pt>
                <c:pt idx="307">
                  <c:v>5.0744869698727102E-2</c:v>
                </c:pt>
                <c:pt idx="308">
                  <c:v>5.06460399032704E-2</c:v>
                </c:pt>
                <c:pt idx="309">
                  <c:v>5.0698642860019502E-2</c:v>
                </c:pt>
                <c:pt idx="310">
                  <c:v>5.07484519042678E-2</c:v>
                </c:pt>
                <c:pt idx="311">
                  <c:v>5.0655352239737897E-2</c:v>
                </c:pt>
                <c:pt idx="312">
                  <c:v>5.0710167195508901E-2</c:v>
                </c:pt>
                <c:pt idx="313">
                  <c:v>5.0768845109674998E-2</c:v>
                </c:pt>
                <c:pt idx="314">
                  <c:v>5.0824474981579201E-2</c:v>
                </c:pt>
                <c:pt idx="315">
                  <c:v>5.0732539557824002E-2</c:v>
                </c:pt>
                <c:pt idx="316">
                  <c:v>5.0792582940743798E-2</c:v>
                </c:pt>
                <c:pt idx="317">
                  <c:v>5.0850890676080701E-2</c:v>
                </c:pt>
                <c:pt idx="318">
                  <c:v>5.0909999397971903E-2</c:v>
                </c:pt>
                <c:pt idx="319">
                  <c:v>5.0814766768328898E-2</c:v>
                </c:pt>
                <c:pt idx="320">
                  <c:v>5.0873919886694499E-2</c:v>
                </c:pt>
                <c:pt idx="321">
                  <c:v>5.0933471039256897E-2</c:v>
                </c:pt>
                <c:pt idx="322">
                  <c:v>5.0993949025144501E-2</c:v>
                </c:pt>
                <c:pt idx="323">
                  <c:v>5.10544880046718E-2</c:v>
                </c:pt>
                <c:pt idx="324">
                  <c:v>5.0958754227650303E-2</c:v>
                </c:pt>
                <c:pt idx="325">
                  <c:v>5.1011454132424403E-2</c:v>
                </c:pt>
                <c:pt idx="326">
                  <c:v>5.1076222626730901E-2</c:v>
                </c:pt>
                <c:pt idx="327">
                  <c:v>5.1130825596055397E-2</c:v>
                </c:pt>
                <c:pt idx="328">
                  <c:v>5.11779458214481E-2</c:v>
                </c:pt>
                <c:pt idx="329">
                  <c:v>5.1226518672195902E-2</c:v>
                </c:pt>
                <c:pt idx="330">
                  <c:v>5.12705902007069E-2</c:v>
                </c:pt>
                <c:pt idx="331">
                  <c:v>5.1313716719155203E-2</c:v>
                </c:pt>
                <c:pt idx="332">
                  <c:v>5.1352655088397502E-2</c:v>
                </c:pt>
                <c:pt idx="333">
                  <c:v>5.1386617520968202E-2</c:v>
                </c:pt>
                <c:pt idx="334">
                  <c:v>5.1421078517732297E-2</c:v>
                </c:pt>
                <c:pt idx="335">
                  <c:v>5.1449347288146902E-2</c:v>
                </c:pt>
                <c:pt idx="336">
                  <c:v>5.14768127855725E-2</c:v>
                </c:pt>
                <c:pt idx="337">
                  <c:v>5.1500014044330099E-2</c:v>
                </c:pt>
                <c:pt idx="338">
                  <c:v>5.1517417053960998E-2</c:v>
                </c:pt>
                <c:pt idx="339">
                  <c:v>5.1533015211402501E-2</c:v>
                </c:pt>
                <c:pt idx="340">
                  <c:v>5.1545896626096301E-2</c:v>
                </c:pt>
                <c:pt idx="341">
                  <c:v>5.1553285182153401E-2</c:v>
                </c:pt>
                <c:pt idx="342">
                  <c:v>5.1561922412723803E-2</c:v>
                </c:pt>
                <c:pt idx="343">
                  <c:v>5.1565682288006502E-2</c:v>
                </c:pt>
                <c:pt idx="344">
                  <c:v>5.1566538099527402E-2</c:v>
                </c:pt>
                <c:pt idx="345">
                  <c:v>5.1563063453722101E-2</c:v>
                </c:pt>
                <c:pt idx="346">
                  <c:v>5.1701572496528098E-2</c:v>
                </c:pt>
                <c:pt idx="347">
                  <c:v>5.1692038328280503E-2</c:v>
                </c:pt>
                <c:pt idx="348">
                  <c:v>5.1680488429384698E-2</c:v>
                </c:pt>
                <c:pt idx="349">
                  <c:v>5.16674173905134E-2</c:v>
                </c:pt>
                <c:pt idx="350">
                  <c:v>5.1649906285095797E-2</c:v>
                </c:pt>
                <c:pt idx="351">
                  <c:v>5.1630955019833502E-2</c:v>
                </c:pt>
                <c:pt idx="352">
                  <c:v>5.1611202518572999E-2</c:v>
                </c:pt>
                <c:pt idx="353">
                  <c:v>5.1589090110895901E-2</c:v>
                </c:pt>
                <c:pt idx="354">
                  <c:v>5.1809858146350599E-2</c:v>
                </c:pt>
                <c:pt idx="355">
                  <c:v>5.1673974118549001E-2</c:v>
                </c:pt>
                <c:pt idx="356">
                  <c:v>5.1642082081818003E-2</c:v>
                </c:pt>
                <c:pt idx="357">
                  <c:v>5.16147804024625E-2</c:v>
                </c:pt>
                <c:pt idx="358">
                  <c:v>5.1582106251381203E-2</c:v>
                </c:pt>
                <c:pt idx="359">
                  <c:v>5.15534847184482E-2</c:v>
                </c:pt>
                <c:pt idx="360">
                  <c:v>5.1520787895921898E-2</c:v>
                </c:pt>
                <c:pt idx="361">
                  <c:v>5.1487169976966E-2</c:v>
                </c:pt>
                <c:pt idx="362">
                  <c:v>5.1455381690716E-2</c:v>
                </c:pt>
                <c:pt idx="363">
                  <c:v>5.1420494091627501E-2</c:v>
                </c:pt>
                <c:pt idx="364">
                  <c:v>5.1388201269403501E-2</c:v>
                </c:pt>
                <c:pt idx="365">
                  <c:v>5.1482677525446101E-2</c:v>
                </c:pt>
                <c:pt idx="366">
                  <c:v>5.1450335355366701E-2</c:v>
                </c:pt>
                <c:pt idx="367">
                  <c:v>5.1412812102536898E-2</c:v>
                </c:pt>
                <c:pt idx="368">
                  <c:v>5.1373741985590901E-2</c:v>
                </c:pt>
                <c:pt idx="369">
                  <c:v>5.1338564705997201E-2</c:v>
                </c:pt>
                <c:pt idx="370">
                  <c:v>5.1302202055357501E-2</c:v>
                </c:pt>
                <c:pt idx="371">
                  <c:v>5.1266873322483003E-2</c:v>
                </c:pt>
                <c:pt idx="372">
                  <c:v>5.1228065900019798E-2</c:v>
                </c:pt>
                <c:pt idx="373">
                  <c:v>5.1194349538094701E-2</c:v>
                </c:pt>
                <c:pt idx="374">
                  <c:v>5.1176875354448002E-2</c:v>
                </c:pt>
                <c:pt idx="375">
                  <c:v>5.1142020989718401E-2</c:v>
                </c:pt>
                <c:pt idx="376">
                  <c:v>5.1111383480842702E-2</c:v>
                </c:pt>
                <c:pt idx="377">
                  <c:v>5.1080732146947597E-2</c:v>
                </c:pt>
                <c:pt idx="378">
                  <c:v>5.1053154340745997E-2</c:v>
                </c:pt>
                <c:pt idx="379">
                  <c:v>5.1025837977472503E-2</c:v>
                </c:pt>
                <c:pt idx="380">
                  <c:v>5.10014269649188E-2</c:v>
                </c:pt>
                <c:pt idx="381">
                  <c:v>5.0975697109515397E-2</c:v>
                </c:pt>
                <c:pt idx="382">
                  <c:v>5.0954714985485698E-2</c:v>
                </c:pt>
                <c:pt idx="383">
                  <c:v>5.0932238862066402E-2</c:v>
                </c:pt>
                <c:pt idx="384">
                  <c:v>5.09129575023324E-2</c:v>
                </c:pt>
                <c:pt idx="385">
                  <c:v>5.0894811295851897E-2</c:v>
                </c:pt>
                <c:pt idx="386">
                  <c:v>5.0877758620020898E-2</c:v>
                </c:pt>
                <c:pt idx="387">
                  <c:v>5.08640980824899E-2</c:v>
                </c:pt>
                <c:pt idx="388">
                  <c:v>5.0852784068488199E-2</c:v>
                </c:pt>
                <c:pt idx="389">
                  <c:v>5.0842464984484401E-2</c:v>
                </c:pt>
                <c:pt idx="390">
                  <c:v>5.0834975180198701E-2</c:v>
                </c:pt>
                <c:pt idx="391">
                  <c:v>5.0829860952683298E-2</c:v>
                </c:pt>
                <c:pt idx="392">
                  <c:v>5.0825625727355203E-2</c:v>
                </c:pt>
                <c:pt idx="393">
                  <c:v>5.0824529335405398E-2</c:v>
                </c:pt>
                <c:pt idx="394">
                  <c:v>5.08255862149267E-2</c:v>
                </c:pt>
                <c:pt idx="395">
                  <c:v>5.0829427683858099E-2</c:v>
                </c:pt>
                <c:pt idx="396">
                  <c:v>5.0849855088900102E-2</c:v>
                </c:pt>
                <c:pt idx="397">
                  <c:v>5.0857679805917801E-2</c:v>
                </c:pt>
                <c:pt idx="398">
                  <c:v>5.0865602454252902E-2</c:v>
                </c:pt>
                <c:pt idx="399">
                  <c:v>5.0876633983777897E-2</c:v>
                </c:pt>
                <c:pt idx="400">
                  <c:v>5.0890206695076302E-2</c:v>
                </c:pt>
                <c:pt idx="401">
                  <c:v>5.07688275569919E-2</c:v>
                </c:pt>
                <c:pt idx="402">
                  <c:v>5.07875295677346E-2</c:v>
                </c:pt>
                <c:pt idx="403">
                  <c:v>5.0807180857314602E-2</c:v>
                </c:pt>
                <c:pt idx="404">
                  <c:v>5.0807180857314602E-2</c:v>
                </c:pt>
                <c:pt idx="405">
                  <c:v>5.0851629020542098E-2</c:v>
                </c:pt>
                <c:pt idx="406">
                  <c:v>5.0878937506614597E-2</c:v>
                </c:pt>
                <c:pt idx="407">
                  <c:v>5.0764617158599298E-2</c:v>
                </c:pt>
                <c:pt idx="408">
                  <c:v>5.0793677341322202E-2</c:v>
                </c:pt>
                <c:pt idx="409">
                  <c:v>5.0823915568971999E-2</c:v>
                </c:pt>
                <c:pt idx="410">
                  <c:v>5.0856595575422797E-2</c:v>
                </c:pt>
                <c:pt idx="411">
                  <c:v>5.0890157982424501E-2</c:v>
                </c:pt>
                <c:pt idx="412">
                  <c:v>5.0783993165524698E-2</c:v>
                </c:pt>
                <c:pt idx="413">
                  <c:v>5.08186237602452E-2</c:v>
                </c:pt>
                <c:pt idx="414">
                  <c:v>5.0859219832492197E-2</c:v>
                </c:pt>
                <c:pt idx="415">
                  <c:v>5.0897726207319298E-2</c:v>
                </c:pt>
                <c:pt idx="416">
                  <c:v>5.0938673432410202E-2</c:v>
                </c:pt>
                <c:pt idx="417">
                  <c:v>5.0839108462520301E-2</c:v>
                </c:pt>
                <c:pt idx="418">
                  <c:v>5.0897726810718601E-2</c:v>
                </c:pt>
                <c:pt idx="419">
                  <c:v>5.09417018080369E-2</c:v>
                </c:pt>
                <c:pt idx="420">
                  <c:v>5.0843954350583601E-2</c:v>
                </c:pt>
                <c:pt idx="421">
                  <c:v>5.0889894801641598E-2</c:v>
                </c:pt>
                <c:pt idx="422">
                  <c:v>5.0938841942457999E-2</c:v>
                </c:pt>
                <c:pt idx="423">
                  <c:v>5.0989027356468299E-2</c:v>
                </c:pt>
                <c:pt idx="424">
                  <c:v>5.0891697510551198E-2</c:v>
                </c:pt>
                <c:pt idx="425">
                  <c:v>5.0945194334726197E-2</c:v>
                </c:pt>
                <c:pt idx="426">
                  <c:v>5.0997148616330298E-2</c:v>
                </c:pt>
                <c:pt idx="427">
                  <c:v>5.1051947028539199E-2</c:v>
                </c:pt>
                <c:pt idx="428">
                  <c:v>5.0958657323416499E-2</c:v>
                </c:pt>
                <c:pt idx="429">
                  <c:v>5.1010313189649603E-2</c:v>
                </c:pt>
                <c:pt idx="430">
                  <c:v>5.1063157458757197E-2</c:v>
                </c:pt>
                <c:pt idx="431">
                  <c:v>5.1120243053811999E-2</c:v>
                </c:pt>
                <c:pt idx="432">
                  <c:v>5.1172453189103899E-2</c:v>
                </c:pt>
                <c:pt idx="433">
                  <c:v>5.1227943498681303E-2</c:v>
                </c:pt>
                <c:pt idx="434">
                  <c:v>5.1127855026951698E-2</c:v>
                </c:pt>
                <c:pt idx="435">
                  <c:v>5.1181866941941302E-2</c:v>
                </c:pt>
                <c:pt idx="436">
                  <c:v>5.1232036039558802E-2</c:v>
                </c:pt>
                <c:pt idx="437">
                  <c:v>5.1283946436389602E-2</c:v>
                </c:pt>
                <c:pt idx="438">
                  <c:v>5.1333861520848102E-2</c:v>
                </c:pt>
                <c:pt idx="439">
                  <c:v>5.1383254875299697E-2</c:v>
                </c:pt>
                <c:pt idx="440">
                  <c:v>5.1429244492203798E-2</c:v>
                </c:pt>
                <c:pt idx="441">
                  <c:v>5.1477151399068201E-2</c:v>
                </c:pt>
                <c:pt idx="442">
                  <c:v>5.1519545034794799E-2</c:v>
                </c:pt>
                <c:pt idx="443">
                  <c:v>5.1560587908918001E-2</c:v>
                </c:pt>
                <c:pt idx="444">
                  <c:v>5.16022660165842E-2</c:v>
                </c:pt>
                <c:pt idx="445">
                  <c:v>5.1637380867898999E-2</c:v>
                </c:pt>
                <c:pt idx="446">
                  <c:v>5.1674135616958099E-2</c:v>
                </c:pt>
                <c:pt idx="447">
                  <c:v>5.1704702739922101E-2</c:v>
                </c:pt>
                <c:pt idx="448">
                  <c:v>5.1734525497707302E-2</c:v>
                </c:pt>
                <c:pt idx="449">
                  <c:v>5.1763355898228502E-2</c:v>
                </c:pt>
                <c:pt idx="450">
                  <c:v>5.1787744617538399E-2</c:v>
                </c:pt>
                <c:pt idx="451">
                  <c:v>5.1809858146350599E-2</c:v>
                </c:pt>
                <c:pt idx="452">
                  <c:v>5.18293082154756E-2</c:v>
                </c:pt>
                <c:pt idx="453">
                  <c:v>5.1845952760574E-2</c:v>
                </c:pt>
                <c:pt idx="454">
                  <c:v>5.1845952760574E-2</c:v>
                </c:pt>
                <c:pt idx="455">
                  <c:v>5.1866007778155997E-2</c:v>
                </c:pt>
                <c:pt idx="456">
                  <c:v>5.1873005218419199E-2</c:v>
                </c:pt>
                <c:pt idx="457">
                  <c:v>5.1880725159331002E-2</c:v>
                </c:pt>
                <c:pt idx="458">
                  <c:v>5.1883079676349302E-2</c:v>
                </c:pt>
                <c:pt idx="459">
                  <c:v>5.2028382965936398E-2</c:v>
                </c:pt>
                <c:pt idx="460">
                  <c:v>5.2025189363414902E-2</c:v>
                </c:pt>
                <c:pt idx="461">
                  <c:v>5.20199906816168E-2</c:v>
                </c:pt>
                <c:pt idx="462">
                  <c:v>5.2011741177506697E-2</c:v>
                </c:pt>
                <c:pt idx="463">
                  <c:v>5.20037773422189E-2</c:v>
                </c:pt>
                <c:pt idx="464">
                  <c:v>5.2006011919695699E-2</c:v>
                </c:pt>
                <c:pt idx="465">
                  <c:v>5.1993094388723203E-2</c:v>
                </c:pt>
                <c:pt idx="466">
                  <c:v>5.1979937981589702E-2</c:v>
                </c:pt>
                <c:pt idx="467">
                  <c:v>5.19618356294341E-2</c:v>
                </c:pt>
                <c:pt idx="468">
                  <c:v>5.1945245824830101E-2</c:v>
                </c:pt>
                <c:pt idx="469">
                  <c:v>5.20616871416828E-2</c:v>
                </c:pt>
                <c:pt idx="470">
                  <c:v>5.2042256672566803E-2</c:v>
                </c:pt>
                <c:pt idx="471">
                  <c:v>5.20169242347744E-2</c:v>
                </c:pt>
                <c:pt idx="472">
                  <c:v>5.1993179897723597E-2</c:v>
                </c:pt>
                <c:pt idx="473">
                  <c:v>5.1967735115172803E-2</c:v>
                </c:pt>
                <c:pt idx="474">
                  <c:v>5.1942380857668703E-2</c:v>
                </c:pt>
                <c:pt idx="475">
                  <c:v>5.1917465497694201E-2</c:v>
                </c:pt>
                <c:pt idx="476">
                  <c:v>5.1890835630060098E-2</c:v>
                </c:pt>
                <c:pt idx="477">
                  <c:v>5.1864504222306998E-2</c:v>
                </c:pt>
                <c:pt idx="478">
                  <c:v>5.1840015007234702E-2</c:v>
                </c:pt>
                <c:pt idx="479">
                  <c:v>5.1812664499864901E-2</c:v>
                </c:pt>
                <c:pt idx="480">
                  <c:v>5.1786937479762499E-2</c:v>
                </c:pt>
                <c:pt idx="481">
                  <c:v>5.1760167778770197E-2</c:v>
                </c:pt>
                <c:pt idx="482">
                  <c:v>5.1731843466799599E-2</c:v>
                </c:pt>
                <c:pt idx="483">
                  <c:v>5.1841163771078398E-2</c:v>
                </c:pt>
                <c:pt idx="484">
                  <c:v>5.1809212832914703E-2</c:v>
                </c:pt>
                <c:pt idx="485">
                  <c:v>5.1787331737989398E-2</c:v>
                </c:pt>
                <c:pt idx="486">
                  <c:v>5.1759237512411599E-2</c:v>
                </c:pt>
                <c:pt idx="487">
                  <c:v>5.1741522119093497E-2</c:v>
                </c:pt>
                <c:pt idx="488">
                  <c:v>5.1715239403608303E-2</c:v>
                </c:pt>
                <c:pt idx="489">
                  <c:v>5.1698976082996E-2</c:v>
                </c:pt>
                <c:pt idx="490">
                  <c:v>5.1675345508559498E-2</c:v>
                </c:pt>
                <c:pt idx="491">
                  <c:v>5.1659441329109802E-2</c:v>
                </c:pt>
                <c:pt idx="492">
                  <c:v>5.1640262040332299E-2</c:v>
                </c:pt>
                <c:pt idx="493">
                  <c:v>5.1626437304424698E-2</c:v>
                </c:pt>
                <c:pt idx="494">
                  <c:v>5.1609924556177598E-2</c:v>
                </c:pt>
                <c:pt idx="495">
                  <c:v>5.1600705250837098E-2</c:v>
                </c:pt>
                <c:pt idx="496">
                  <c:v>5.1586597465517602E-2</c:v>
                </c:pt>
                <c:pt idx="497">
                  <c:v>5.1578525133267099E-2</c:v>
                </c:pt>
                <c:pt idx="498">
                  <c:v>5.1566957149653897E-2</c:v>
                </c:pt>
                <c:pt idx="499">
                  <c:v>5.1560175734095097E-2</c:v>
                </c:pt>
                <c:pt idx="500">
                  <c:v>5.1555417496856902E-2</c:v>
                </c:pt>
                <c:pt idx="501">
                  <c:v>5.15532664666025E-2</c:v>
                </c:pt>
                <c:pt idx="502">
                  <c:v>5.1551107907326803E-2</c:v>
                </c:pt>
                <c:pt idx="503">
                  <c:v>5.1551422538708702E-2</c:v>
                </c:pt>
                <c:pt idx="504">
                  <c:v>5.15572453688714E-2</c:v>
                </c:pt>
                <c:pt idx="505">
                  <c:v>5.1423143392256697E-2</c:v>
                </c:pt>
                <c:pt idx="506">
                  <c:v>5.1428070803398999E-2</c:v>
                </c:pt>
                <c:pt idx="507">
                  <c:v>5.1439587053885599E-2</c:v>
                </c:pt>
                <c:pt idx="508">
                  <c:v>5.1447729585599997E-2</c:v>
                </c:pt>
                <c:pt idx="509">
                  <c:v>5.1463215314156298E-2</c:v>
                </c:pt>
                <c:pt idx="510">
                  <c:v>5.1491133028162002E-2</c:v>
                </c:pt>
                <c:pt idx="511">
                  <c:v>5.1505078397062698E-2</c:v>
                </c:pt>
                <c:pt idx="512">
                  <c:v>5.1522693514046501E-2</c:v>
                </c:pt>
                <c:pt idx="513">
                  <c:v>5.1541481611047102E-2</c:v>
                </c:pt>
                <c:pt idx="514">
                  <c:v>5.1422461533336399E-2</c:v>
                </c:pt>
                <c:pt idx="515">
                  <c:v>5.1439058125548498E-2</c:v>
                </c:pt>
                <c:pt idx="516">
                  <c:v>5.1465680375531703E-2</c:v>
                </c:pt>
                <c:pt idx="517">
                  <c:v>5.1487791867645301E-2</c:v>
                </c:pt>
                <c:pt idx="518">
                  <c:v>5.1515519419971602E-2</c:v>
                </c:pt>
                <c:pt idx="519">
                  <c:v>5.1539794965206699E-2</c:v>
                </c:pt>
                <c:pt idx="520">
                  <c:v>5.1570874409040499E-2</c:v>
                </c:pt>
                <c:pt idx="521">
                  <c:v>5.1457092825932797E-2</c:v>
                </c:pt>
                <c:pt idx="522">
                  <c:v>5.1491631951171499E-2</c:v>
                </c:pt>
                <c:pt idx="523">
                  <c:v>5.1523074830746099E-2</c:v>
                </c:pt>
                <c:pt idx="524">
                  <c:v>5.1561104694625597E-2</c:v>
                </c:pt>
                <c:pt idx="525">
                  <c:v>5.1449760412280103E-2</c:v>
                </c:pt>
                <c:pt idx="526">
                  <c:v>5.1489151773665101E-2</c:v>
                </c:pt>
                <c:pt idx="527">
                  <c:v>5.1525870824945801E-2</c:v>
                </c:pt>
                <c:pt idx="528">
                  <c:v>5.1564344913381702E-2</c:v>
                </c:pt>
                <c:pt idx="529">
                  <c:v>5.1604770867573001E-2</c:v>
                </c:pt>
                <c:pt idx="530">
                  <c:v>5.14974286925605E-2</c:v>
                </c:pt>
                <c:pt idx="531">
                  <c:v>5.1536928194001498E-2</c:v>
                </c:pt>
                <c:pt idx="532">
                  <c:v>5.1576626610126797E-2</c:v>
                </c:pt>
                <c:pt idx="533">
                  <c:v>5.16232396813983E-2</c:v>
                </c:pt>
                <c:pt idx="534">
                  <c:v>5.1516875386976101E-2</c:v>
                </c:pt>
                <c:pt idx="535">
                  <c:v>5.1562398679343598E-2</c:v>
                </c:pt>
                <c:pt idx="536">
                  <c:v>5.16046314053085E-2</c:v>
                </c:pt>
                <c:pt idx="537">
                  <c:v>5.1649181326501703E-2</c:v>
                </c:pt>
                <c:pt idx="538">
                  <c:v>5.16949639001648E-2</c:v>
                </c:pt>
                <c:pt idx="539">
                  <c:v>5.1592237462033397E-2</c:v>
                </c:pt>
                <c:pt idx="540">
                  <c:v>5.1636816578253399E-2</c:v>
                </c:pt>
                <c:pt idx="541">
                  <c:v>5.1684232264712499E-2</c:v>
                </c:pt>
                <c:pt idx="542">
                  <c:v>5.1729420563114803E-2</c:v>
                </c:pt>
                <c:pt idx="543">
                  <c:v>5.1774824798854299E-2</c:v>
                </c:pt>
                <c:pt idx="544">
                  <c:v>5.1820235180332401E-2</c:v>
                </c:pt>
                <c:pt idx="545">
                  <c:v>5.1710718853827303E-2</c:v>
                </c:pt>
                <c:pt idx="546">
                  <c:v>5.17534028687619E-2</c:v>
                </c:pt>
                <c:pt idx="547">
                  <c:v>5.1796923574806197E-2</c:v>
                </c:pt>
                <c:pt idx="548">
                  <c:v>5.1838792522013302E-2</c:v>
                </c:pt>
                <c:pt idx="549">
                  <c:v>5.1878949924340598E-2</c:v>
                </c:pt>
                <c:pt idx="550">
                  <c:v>5.1918993706717299E-2</c:v>
                </c:pt>
                <c:pt idx="551">
                  <c:v>5.1955792677568599E-2</c:v>
                </c:pt>
                <c:pt idx="552">
                  <c:v>5.1992834784853399E-2</c:v>
                </c:pt>
                <c:pt idx="553">
                  <c:v>5.2060911755985401E-2</c:v>
                </c:pt>
                <c:pt idx="554">
                  <c:v>5.2092998895062699E-2</c:v>
                </c:pt>
                <c:pt idx="555">
                  <c:v>5.2123507388726197E-2</c:v>
                </c:pt>
                <c:pt idx="556">
                  <c:v>5.2163390173198203E-2</c:v>
                </c:pt>
                <c:pt idx="557">
                  <c:v>5.2193668489393198E-2</c:v>
                </c:pt>
                <c:pt idx="558">
                  <c:v>5.2213432777727997E-2</c:v>
                </c:pt>
                <c:pt idx="559">
                  <c:v>5.2239476172860601E-2</c:v>
                </c:pt>
                <c:pt idx="560">
                  <c:v>5.2255142356458201E-2</c:v>
                </c:pt>
                <c:pt idx="561">
                  <c:v>5.2271564997226398E-2</c:v>
                </c:pt>
                <c:pt idx="562">
                  <c:v>5.2283457303178703E-2</c:v>
                </c:pt>
                <c:pt idx="563">
                  <c:v>5.2297774689451501E-2</c:v>
                </c:pt>
                <c:pt idx="564">
                  <c:v>5.2305514666379997E-2</c:v>
                </c:pt>
                <c:pt idx="565">
                  <c:v>5.2314738806334297E-2</c:v>
                </c:pt>
                <c:pt idx="566">
                  <c:v>5.2318166041768997E-2</c:v>
                </c:pt>
                <c:pt idx="567">
                  <c:v>5.23236718925622E-2</c:v>
                </c:pt>
                <c:pt idx="568">
                  <c:v>5.2322389692908998E-2</c:v>
                </c:pt>
                <c:pt idx="569">
                  <c:v>5.2320743903536603E-2</c:v>
                </c:pt>
                <c:pt idx="570">
                  <c:v>5.2461679960881399E-2</c:v>
                </c:pt>
                <c:pt idx="571">
                  <c:v>5.2457075154332997E-2</c:v>
                </c:pt>
                <c:pt idx="572">
                  <c:v>5.2451430189910997E-2</c:v>
                </c:pt>
                <c:pt idx="573">
                  <c:v>5.24455225858542E-2</c:v>
                </c:pt>
                <c:pt idx="574">
                  <c:v>5.2436067899080202E-2</c:v>
                </c:pt>
                <c:pt idx="575">
                  <c:v>5.2425682354042998E-2</c:v>
                </c:pt>
                <c:pt idx="576">
                  <c:v>5.24119809536907E-2</c:v>
                </c:pt>
                <c:pt idx="577">
                  <c:v>5.2399079975640403E-2</c:v>
                </c:pt>
                <c:pt idx="578">
                  <c:v>5.2383837268982401E-2</c:v>
                </c:pt>
                <c:pt idx="579">
                  <c:v>5.2367543867809702E-2</c:v>
                </c:pt>
                <c:pt idx="580">
                  <c:v>5.2350223610235502E-2</c:v>
                </c:pt>
                <c:pt idx="581">
                  <c:v>5.2471689566618698E-2</c:v>
                </c:pt>
                <c:pt idx="582">
                  <c:v>5.2452248782329902E-2</c:v>
                </c:pt>
                <c:pt idx="583">
                  <c:v>5.2429863409592797E-2</c:v>
                </c:pt>
                <c:pt idx="584">
                  <c:v>5.2412083544836202E-2</c:v>
                </c:pt>
                <c:pt idx="585">
                  <c:v>5.2390726847309499E-2</c:v>
                </c:pt>
                <c:pt idx="586">
                  <c:v>5.2370080132746001E-2</c:v>
                </c:pt>
                <c:pt idx="587">
                  <c:v>5.2346075891371198E-2</c:v>
                </c:pt>
                <c:pt idx="588">
                  <c:v>5.2323842041210697E-2</c:v>
                </c:pt>
                <c:pt idx="589">
                  <c:v>5.2303112731183099E-2</c:v>
                </c:pt>
                <c:pt idx="590">
                  <c:v>5.22788578420426E-2</c:v>
                </c:pt>
                <c:pt idx="591">
                  <c:v>5.22579249846001E-2</c:v>
                </c:pt>
                <c:pt idx="592">
                  <c:v>5.2235307204138701E-2</c:v>
                </c:pt>
                <c:pt idx="593">
                  <c:v>5.2211888089392901E-2</c:v>
                </c:pt>
                <c:pt idx="594">
                  <c:v>5.2192313952111297E-2</c:v>
                </c:pt>
                <c:pt idx="595">
                  <c:v>5.21694155527197E-2</c:v>
                </c:pt>
                <c:pt idx="596">
                  <c:v>5.2150835500162897E-2</c:v>
                </c:pt>
                <c:pt idx="597">
                  <c:v>5.2131260430808603E-2</c:v>
                </c:pt>
                <c:pt idx="598">
                  <c:v>5.2115796444584001E-2</c:v>
                </c:pt>
                <c:pt idx="599">
                  <c:v>5.2097296171298497E-2</c:v>
                </c:pt>
                <c:pt idx="600">
                  <c:v>5.20837327683994E-2</c:v>
                </c:pt>
                <c:pt idx="601">
                  <c:v>5.20660288536351E-2</c:v>
                </c:pt>
                <c:pt idx="602">
                  <c:v>5.2053426169212602E-2</c:v>
                </c:pt>
                <c:pt idx="603">
                  <c:v>5.2041409091549799E-2</c:v>
                </c:pt>
                <c:pt idx="604">
                  <c:v>5.2033258338842897E-2</c:v>
                </c:pt>
                <c:pt idx="605">
                  <c:v>5.2024841807367203E-2</c:v>
                </c:pt>
                <c:pt idx="606">
                  <c:v>5.2016613165687599E-2</c:v>
                </c:pt>
                <c:pt idx="607">
                  <c:v>5.2010917826945197E-2</c:v>
                </c:pt>
                <c:pt idx="608">
                  <c:v>5.2005325242926198E-2</c:v>
                </c:pt>
                <c:pt idx="609">
                  <c:v>5.2004012139119801E-2</c:v>
                </c:pt>
                <c:pt idx="610">
                  <c:v>5.2000007334790599E-2</c:v>
                </c:pt>
                <c:pt idx="611">
                  <c:v>5.1999668587287898E-2</c:v>
                </c:pt>
                <c:pt idx="612">
                  <c:v>5.19983242431852E-2</c:v>
                </c:pt>
                <c:pt idx="613">
                  <c:v>5.2002909297859598E-2</c:v>
                </c:pt>
                <c:pt idx="614">
                  <c:v>5.2006744644991901E-2</c:v>
                </c:pt>
                <c:pt idx="615">
                  <c:v>5.2011311899685102E-2</c:v>
                </c:pt>
                <c:pt idx="616">
                  <c:v>5.20179911573607E-2</c:v>
                </c:pt>
                <c:pt idx="617">
                  <c:v>5.20255694668042E-2</c:v>
                </c:pt>
                <c:pt idx="618">
                  <c:v>5.2034857979286399E-2</c:v>
                </c:pt>
                <c:pt idx="619">
                  <c:v>5.1905007131025797E-2</c:v>
                </c:pt>
                <c:pt idx="620">
                  <c:v>5.19204785406168E-2</c:v>
                </c:pt>
                <c:pt idx="621">
                  <c:v>5.1934258197264299E-2</c:v>
                </c:pt>
                <c:pt idx="622">
                  <c:v>5.1950600744338299E-2</c:v>
                </c:pt>
                <c:pt idx="623">
                  <c:v>5.1967835788685302E-2</c:v>
                </c:pt>
                <c:pt idx="624">
                  <c:v>5.1985179508336497E-2</c:v>
                </c:pt>
                <c:pt idx="625">
                  <c:v>5.2005913709020697E-2</c:v>
                </c:pt>
                <c:pt idx="626">
                  <c:v>5.2024993641043203E-2</c:v>
                </c:pt>
                <c:pt idx="627">
                  <c:v>5.2048003836141402E-2</c:v>
                </c:pt>
                <c:pt idx="628">
                  <c:v>5.1924802773440797E-2</c:v>
                </c:pt>
                <c:pt idx="629">
                  <c:v>5.1951958591810898E-2</c:v>
                </c:pt>
                <c:pt idx="630">
                  <c:v>5.1976435359606998E-2</c:v>
                </c:pt>
                <c:pt idx="631">
                  <c:v>5.2003608140696302E-2</c:v>
                </c:pt>
                <c:pt idx="632">
                  <c:v>5.2030518756944102E-2</c:v>
                </c:pt>
                <c:pt idx="633">
                  <c:v>5.2060357562815997E-2</c:v>
                </c:pt>
                <c:pt idx="634">
                  <c:v>5.1946115110638402E-2</c:v>
                </c:pt>
                <c:pt idx="635">
                  <c:v>5.1977335673993298E-2</c:v>
                </c:pt>
                <c:pt idx="636">
                  <c:v>5.2009705321501003E-2</c:v>
                </c:pt>
                <c:pt idx="637">
                  <c:v>5.2043045074196E-2</c:v>
                </c:pt>
                <c:pt idx="638">
                  <c:v>5.2077713425943299E-2</c:v>
                </c:pt>
                <c:pt idx="639">
                  <c:v>5.1964175262424903E-2</c:v>
                </c:pt>
                <c:pt idx="640">
                  <c:v>5.1998936702091499E-2</c:v>
                </c:pt>
                <c:pt idx="641">
                  <c:v>5.2033143988534702E-2</c:v>
                </c:pt>
                <c:pt idx="642">
                  <c:v>5.2070403946095502E-2</c:v>
                </c:pt>
                <c:pt idx="643">
                  <c:v>5.2106525082236503E-2</c:v>
                </c:pt>
                <c:pt idx="644">
                  <c:v>5.2144131657792497E-2</c:v>
                </c:pt>
                <c:pt idx="645">
                  <c:v>5.2029720276722299E-2</c:v>
                </c:pt>
                <c:pt idx="646">
                  <c:v>5.2068912938262803E-2</c:v>
                </c:pt>
                <c:pt idx="647">
                  <c:v>5.21065171235656E-2</c:v>
                </c:pt>
                <c:pt idx="648">
                  <c:v>5.2159691469921297E-2</c:v>
                </c:pt>
                <c:pt idx="649">
                  <c:v>5.2197426781439897E-2</c:v>
                </c:pt>
                <c:pt idx="650">
                  <c:v>5.2334688354043597E-2</c:v>
                </c:pt>
                <c:pt idx="651">
                  <c:v>5.2358063365247599E-2</c:v>
                </c:pt>
                <c:pt idx="652">
                  <c:v>5.2383929114316802E-2</c:v>
                </c:pt>
                <c:pt idx="653">
                  <c:v>5.2404047378271201E-2</c:v>
                </c:pt>
                <c:pt idx="654">
                  <c:v>5.2427532003974098E-2</c:v>
                </c:pt>
                <c:pt idx="655">
                  <c:v>5.2444916020158897E-2</c:v>
                </c:pt>
                <c:pt idx="656">
                  <c:v>5.24623378337674E-2</c:v>
                </c:pt>
                <c:pt idx="657">
                  <c:v>5.2478278012231802E-2</c:v>
                </c:pt>
                <c:pt idx="658">
                  <c:v>5.24960214646377E-2</c:v>
                </c:pt>
                <c:pt idx="659">
                  <c:v>5.2505566523152102E-2</c:v>
                </c:pt>
                <c:pt idx="660">
                  <c:v>5.2518814415612902E-2</c:v>
                </c:pt>
                <c:pt idx="661">
                  <c:v>5.2524110141950901E-2</c:v>
                </c:pt>
                <c:pt idx="662">
                  <c:v>5.2532881297270802E-2</c:v>
                </c:pt>
                <c:pt idx="663">
                  <c:v>5.2684804611628999E-2</c:v>
                </c:pt>
                <c:pt idx="664">
                  <c:v>5.2686935370405703E-2</c:v>
                </c:pt>
                <c:pt idx="665">
                  <c:v>5.26875271266527E-2</c:v>
                </c:pt>
                <c:pt idx="666">
                  <c:v>5.2688109632394398E-2</c:v>
                </c:pt>
                <c:pt idx="667">
                  <c:v>5.26824633644375E-2</c:v>
                </c:pt>
                <c:pt idx="668">
                  <c:v>5.2678455543104498E-2</c:v>
                </c:pt>
                <c:pt idx="669">
                  <c:v>5.2671380107857498E-2</c:v>
                </c:pt>
                <c:pt idx="670">
                  <c:v>5.2667330967383297E-2</c:v>
                </c:pt>
                <c:pt idx="671">
                  <c:v>5.2653430929518498E-2</c:v>
                </c:pt>
                <c:pt idx="672">
                  <c:v>5.2647477697022597E-2</c:v>
                </c:pt>
                <c:pt idx="673">
                  <c:v>5.2632729383763698E-2</c:v>
                </c:pt>
                <c:pt idx="674">
                  <c:v>5.26257553724859E-2</c:v>
                </c:pt>
                <c:pt idx="675">
                  <c:v>5.2609799283348101E-2</c:v>
                </c:pt>
                <c:pt idx="676">
                  <c:v>5.25988671621219E-2</c:v>
                </c:pt>
                <c:pt idx="677">
                  <c:v>5.2721767484384799E-2</c:v>
                </c:pt>
                <c:pt idx="678">
                  <c:v>5.2709065484718098E-2</c:v>
                </c:pt>
                <c:pt idx="679">
                  <c:v>5.2687969974246497E-2</c:v>
                </c:pt>
                <c:pt idx="680">
                  <c:v>5.2670455934430302E-2</c:v>
                </c:pt>
                <c:pt idx="681">
                  <c:v>5.2650577634700699E-2</c:v>
                </c:pt>
                <c:pt idx="682">
                  <c:v>5.2631943111939299E-2</c:v>
                </c:pt>
                <c:pt idx="683">
                  <c:v>5.2626118771192797E-2</c:v>
                </c:pt>
                <c:pt idx="684">
                  <c:v>5.2605750057699303E-2</c:v>
                </c:pt>
                <c:pt idx="685">
                  <c:v>5.2581775414692798E-2</c:v>
                </c:pt>
                <c:pt idx="686">
                  <c:v>5.2561033512234803E-2</c:v>
                </c:pt>
                <c:pt idx="687">
                  <c:v>5.2538978102353799E-2</c:v>
                </c:pt>
                <c:pt idx="688">
                  <c:v>5.2518353239984598E-2</c:v>
                </c:pt>
                <c:pt idx="689">
                  <c:v>5.2518353239984598E-2</c:v>
                </c:pt>
                <c:pt idx="690">
                  <c:v>5.2477665838583702E-2</c:v>
                </c:pt>
                <c:pt idx="691">
                  <c:v>5.24599460950462E-2</c:v>
                </c:pt>
                <c:pt idx="692">
                  <c:v>5.2439891389883198E-2</c:v>
                </c:pt>
                <c:pt idx="693">
                  <c:v>5.2423296174383301E-2</c:v>
                </c:pt>
                <c:pt idx="694">
                  <c:v>5.2403495135754902E-2</c:v>
                </c:pt>
                <c:pt idx="695">
                  <c:v>5.2387877534915701E-2</c:v>
                </c:pt>
                <c:pt idx="696">
                  <c:v>5.2369835375536002E-2</c:v>
                </c:pt>
                <c:pt idx="697">
                  <c:v>5.2356609949468502E-2</c:v>
                </c:pt>
                <c:pt idx="698">
                  <c:v>5.2338795462696999E-2</c:v>
                </c:pt>
                <c:pt idx="699">
                  <c:v>5.23278622750235E-2</c:v>
                </c:pt>
                <c:pt idx="700">
                  <c:v>5.23128892411324E-2</c:v>
                </c:pt>
                <c:pt idx="701">
                  <c:v>5.2301713215023402E-2</c:v>
                </c:pt>
                <c:pt idx="702">
                  <c:v>5.22878260021261E-2</c:v>
                </c:pt>
                <c:pt idx="703">
                  <c:v>5.2279363151599902E-2</c:v>
                </c:pt>
                <c:pt idx="704">
                  <c:v>5.2268299374687403E-2</c:v>
                </c:pt>
                <c:pt idx="705">
                  <c:v>5.2261597953898203E-2</c:v>
                </c:pt>
                <c:pt idx="706">
                  <c:v>5.2254079972824302E-2</c:v>
                </c:pt>
                <c:pt idx="707">
                  <c:v>5.22489095659847E-2</c:v>
                </c:pt>
                <c:pt idx="708">
                  <c:v>5.22453960693312E-2</c:v>
                </c:pt>
                <c:pt idx="709">
                  <c:v>5.2241297132157402E-2</c:v>
                </c:pt>
                <c:pt idx="710">
                  <c:v>5.2239125056070201E-2</c:v>
                </c:pt>
                <c:pt idx="711">
                  <c:v>5.2237966996758298E-2</c:v>
                </c:pt>
                <c:pt idx="712">
                  <c:v>5.2237882097288697E-2</c:v>
                </c:pt>
                <c:pt idx="713">
                  <c:v>5.2239340859807901E-2</c:v>
                </c:pt>
                <c:pt idx="714">
                  <c:v>5.2240761714833397E-2</c:v>
                </c:pt>
                <c:pt idx="715">
                  <c:v>5.2246087498895699E-2</c:v>
                </c:pt>
                <c:pt idx="716">
                  <c:v>5.21116627078421E-2</c:v>
                </c:pt>
                <c:pt idx="717">
                  <c:v>5.2117763360329E-2</c:v>
                </c:pt>
                <c:pt idx="718">
                  <c:v>5.2126858050500803E-2</c:v>
                </c:pt>
                <c:pt idx="719">
                  <c:v>5.2135058535049197E-2</c:v>
                </c:pt>
                <c:pt idx="720">
                  <c:v>5.2144777722260803E-2</c:v>
                </c:pt>
                <c:pt idx="721">
                  <c:v>5.2156614577644499E-2</c:v>
                </c:pt>
                <c:pt idx="722">
                  <c:v>5.2172476352202499E-2</c:v>
                </c:pt>
                <c:pt idx="723">
                  <c:v>5.2188860553275797E-2</c:v>
                </c:pt>
                <c:pt idx="724">
                  <c:v>5.2205227453312499E-2</c:v>
                </c:pt>
                <c:pt idx="725">
                  <c:v>5.2222888227570603E-2</c:v>
                </c:pt>
                <c:pt idx="726">
                  <c:v>5.2097954979469598E-2</c:v>
                </c:pt>
                <c:pt idx="727">
                  <c:v>5.2117114758290901E-2</c:v>
                </c:pt>
                <c:pt idx="728">
                  <c:v>5.2140392837359197E-2</c:v>
                </c:pt>
                <c:pt idx="729">
                  <c:v>5.2161641689988401E-2</c:v>
                </c:pt>
                <c:pt idx="730">
                  <c:v>5.2232127116284499E-2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CAE-F143-B430-EAA2991109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413888"/>
        <c:axId val="645959040"/>
      </c:scatterChart>
      <c:valAx>
        <c:axId val="151413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5959040"/>
        <c:crosses val="autoZero"/>
        <c:crossBetween val="midCat"/>
      </c:valAx>
      <c:valAx>
        <c:axId val="64595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1413888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en-US"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 rot="0" spcFirstLastPara="0" vertOverflow="ellipsis" vert="horz" wrap="square" anchor="ctr" anchorCtr="1"/>
        <a:lstStyle/>
        <a:p>
          <a:pPr>
            <a:defRPr lang="en-US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'21'!$I$1</c:f>
              <c:strCache>
                <c:ptCount val="1"/>
                <c:pt idx="0">
                  <c:v>UmeanV</c:v>
                </c:pt>
              </c:strCache>
            </c:strRef>
          </c:tx>
          <c:marker>
            <c:symbol val="none"/>
          </c:marker>
          <c:xVal>
            <c:numRef>
              <c:f>'21'!$A$2:$A$732</c:f>
              <c:numCache>
                <c:formatCode>General</c:formatCode>
                <c:ptCount val="731"/>
                <c:pt idx="0">
                  <c:v>2.3128200000000002E-2</c:v>
                </c:pt>
                <c:pt idx="1">
                  <c:v>4.7368300000000002E-2</c:v>
                </c:pt>
                <c:pt idx="2">
                  <c:v>7.16083E-2</c:v>
                </c:pt>
                <c:pt idx="3">
                  <c:v>7.6392000000000002E-2</c:v>
                </c:pt>
                <c:pt idx="4">
                  <c:v>9.58484E-2</c:v>
                </c:pt>
                <c:pt idx="5">
                  <c:v>0.120088</c:v>
                </c:pt>
                <c:pt idx="6">
                  <c:v>0.14432900000000001</c:v>
                </c:pt>
                <c:pt idx="7">
                  <c:v>0.157192</c:v>
                </c:pt>
                <c:pt idx="8">
                  <c:v>0.168569</c:v>
                </c:pt>
                <c:pt idx="9">
                  <c:v>0.23799200000000001</c:v>
                </c:pt>
                <c:pt idx="10">
                  <c:v>0.31879099999999999</c:v>
                </c:pt>
                <c:pt idx="11">
                  <c:v>0.39959099999999997</c:v>
                </c:pt>
                <c:pt idx="12">
                  <c:v>0.48039100000000001</c:v>
                </c:pt>
                <c:pt idx="13">
                  <c:v>0.561191</c:v>
                </c:pt>
                <c:pt idx="14">
                  <c:v>0.64198999999999995</c:v>
                </c:pt>
                <c:pt idx="15">
                  <c:v>0.72279000000000004</c:v>
                </c:pt>
                <c:pt idx="16">
                  <c:v>0.80359000000000003</c:v>
                </c:pt>
                <c:pt idx="17">
                  <c:v>0.88439000000000001</c:v>
                </c:pt>
                <c:pt idx="18">
                  <c:v>0.96518899999999996</c:v>
                </c:pt>
                <c:pt idx="19">
                  <c:v>1.04599</c:v>
                </c:pt>
                <c:pt idx="20">
                  <c:v>1.12679</c:v>
                </c:pt>
                <c:pt idx="21">
                  <c:v>1.2075899999999999</c:v>
                </c:pt>
                <c:pt idx="22">
                  <c:v>1.2883899999999999</c:v>
                </c:pt>
                <c:pt idx="23">
                  <c:v>1.3691899999999999</c:v>
                </c:pt>
                <c:pt idx="24">
                  <c:v>1.4499899999999999</c:v>
                </c:pt>
                <c:pt idx="25">
                  <c:v>1.5307900000000001</c:v>
                </c:pt>
                <c:pt idx="26">
                  <c:v>1.6115900000000001</c:v>
                </c:pt>
                <c:pt idx="27">
                  <c:v>1.6923900000000001</c:v>
                </c:pt>
                <c:pt idx="28">
                  <c:v>1.77319</c:v>
                </c:pt>
                <c:pt idx="29">
                  <c:v>1.85399</c:v>
                </c:pt>
                <c:pt idx="30">
                  <c:v>1.8616600000000001</c:v>
                </c:pt>
                <c:pt idx="31">
                  <c:v>1.86974</c:v>
                </c:pt>
                <c:pt idx="32">
                  <c:v>1.87782</c:v>
                </c:pt>
                <c:pt idx="33">
                  <c:v>1.8858999999999999</c:v>
                </c:pt>
                <c:pt idx="34">
                  <c:v>1.89398</c:v>
                </c:pt>
                <c:pt idx="35">
                  <c:v>1.9020600000000001</c:v>
                </c:pt>
                <c:pt idx="36">
                  <c:v>1.9101399999999999</c:v>
                </c:pt>
                <c:pt idx="37">
                  <c:v>1.91822</c:v>
                </c:pt>
                <c:pt idx="38">
                  <c:v>1.9262999999999999</c:v>
                </c:pt>
                <c:pt idx="39">
                  <c:v>1.93438</c:v>
                </c:pt>
                <c:pt idx="40">
                  <c:v>1.9424600000000001</c:v>
                </c:pt>
                <c:pt idx="41">
                  <c:v>1.9505399999999999</c:v>
                </c:pt>
                <c:pt idx="42">
                  <c:v>1.95862</c:v>
                </c:pt>
                <c:pt idx="43">
                  <c:v>1.9666999999999999</c:v>
                </c:pt>
                <c:pt idx="44">
                  <c:v>1.97478</c:v>
                </c:pt>
                <c:pt idx="45">
                  <c:v>1.9828600000000001</c:v>
                </c:pt>
                <c:pt idx="46">
                  <c:v>1.9909399999999999</c:v>
                </c:pt>
                <c:pt idx="47">
                  <c:v>1.99902</c:v>
                </c:pt>
                <c:pt idx="48">
                  <c:v>2.0070999999999999</c:v>
                </c:pt>
                <c:pt idx="49">
                  <c:v>2.01518</c:v>
                </c:pt>
                <c:pt idx="50">
                  <c:v>2.0232600000000001</c:v>
                </c:pt>
                <c:pt idx="51">
                  <c:v>2.0313400000000001</c:v>
                </c:pt>
                <c:pt idx="52">
                  <c:v>2.0394199999999998</c:v>
                </c:pt>
                <c:pt idx="53">
                  <c:v>2.0474999999999999</c:v>
                </c:pt>
                <c:pt idx="54">
                  <c:v>2.05558</c:v>
                </c:pt>
                <c:pt idx="55">
                  <c:v>2.06366</c:v>
                </c:pt>
                <c:pt idx="56">
                  <c:v>2.0717400000000001</c:v>
                </c:pt>
                <c:pt idx="57">
                  <c:v>2.0798199999999998</c:v>
                </c:pt>
                <c:pt idx="58">
                  <c:v>2.0878999999999999</c:v>
                </c:pt>
                <c:pt idx="59">
                  <c:v>2.09598</c:v>
                </c:pt>
                <c:pt idx="60">
                  <c:v>2.10406</c:v>
                </c:pt>
                <c:pt idx="61">
                  <c:v>2.1121400000000001</c:v>
                </c:pt>
                <c:pt idx="62">
                  <c:v>2.1202200000000002</c:v>
                </c:pt>
                <c:pt idx="63">
                  <c:v>2.1282999999999999</c:v>
                </c:pt>
                <c:pt idx="64">
                  <c:v>2.1363799999999999</c:v>
                </c:pt>
                <c:pt idx="65">
                  <c:v>2.14446</c:v>
                </c:pt>
                <c:pt idx="66">
                  <c:v>2.1521400000000002</c:v>
                </c:pt>
                <c:pt idx="67">
                  <c:v>2.1602199999999998</c:v>
                </c:pt>
                <c:pt idx="68">
                  <c:v>2.1682999999999999</c:v>
                </c:pt>
                <c:pt idx="69">
                  <c:v>2.17638</c:v>
                </c:pt>
                <c:pt idx="70">
                  <c:v>2.1844600000000001</c:v>
                </c:pt>
                <c:pt idx="71">
                  <c:v>2.1925400000000002</c:v>
                </c:pt>
                <c:pt idx="72">
                  <c:v>2.2006199999999998</c:v>
                </c:pt>
                <c:pt idx="73">
                  <c:v>2.2086999999999999</c:v>
                </c:pt>
                <c:pt idx="74">
                  <c:v>2.21678</c:v>
                </c:pt>
                <c:pt idx="75">
                  <c:v>2.2248600000000001</c:v>
                </c:pt>
                <c:pt idx="76">
                  <c:v>2.2329400000000001</c:v>
                </c:pt>
                <c:pt idx="77">
                  <c:v>2.2410199999999998</c:v>
                </c:pt>
                <c:pt idx="78">
                  <c:v>2.2490999999999999</c:v>
                </c:pt>
                <c:pt idx="79">
                  <c:v>2.25718</c:v>
                </c:pt>
                <c:pt idx="80">
                  <c:v>2.2652600000000001</c:v>
                </c:pt>
                <c:pt idx="81">
                  <c:v>2.2733400000000001</c:v>
                </c:pt>
                <c:pt idx="82">
                  <c:v>2.2814199999999998</c:v>
                </c:pt>
                <c:pt idx="83">
                  <c:v>2.2894999999999999</c:v>
                </c:pt>
                <c:pt idx="84">
                  <c:v>2.29758</c:v>
                </c:pt>
                <c:pt idx="85">
                  <c:v>2.30566</c:v>
                </c:pt>
                <c:pt idx="86">
                  <c:v>2.3137400000000001</c:v>
                </c:pt>
                <c:pt idx="87">
                  <c:v>2.3218200000000002</c:v>
                </c:pt>
                <c:pt idx="88">
                  <c:v>2.3298999999999999</c:v>
                </c:pt>
                <c:pt idx="89">
                  <c:v>2.3379799999999999</c:v>
                </c:pt>
                <c:pt idx="90">
                  <c:v>2.34606</c:v>
                </c:pt>
                <c:pt idx="91">
                  <c:v>2.3541400000000001</c:v>
                </c:pt>
                <c:pt idx="92">
                  <c:v>2.3622200000000002</c:v>
                </c:pt>
                <c:pt idx="93">
                  <c:v>2.3702999999999999</c:v>
                </c:pt>
                <c:pt idx="94">
                  <c:v>2.3783799999999999</c:v>
                </c:pt>
                <c:pt idx="95">
                  <c:v>2.38646</c:v>
                </c:pt>
                <c:pt idx="96">
                  <c:v>2.3945400000000001</c:v>
                </c:pt>
                <c:pt idx="97">
                  <c:v>2.4026200000000002</c:v>
                </c:pt>
                <c:pt idx="98">
                  <c:v>2.4106999999999998</c:v>
                </c:pt>
                <c:pt idx="99">
                  <c:v>2.4187799999999999</c:v>
                </c:pt>
                <c:pt idx="100">
                  <c:v>2.42686</c:v>
                </c:pt>
                <c:pt idx="101">
                  <c:v>2.4349400000000001</c:v>
                </c:pt>
                <c:pt idx="102">
                  <c:v>2.4430200000000002</c:v>
                </c:pt>
                <c:pt idx="103">
                  <c:v>2.4510999999999998</c:v>
                </c:pt>
                <c:pt idx="104">
                  <c:v>2.4591799999999999</c:v>
                </c:pt>
                <c:pt idx="105">
                  <c:v>2.46726</c:v>
                </c:pt>
                <c:pt idx="106">
                  <c:v>2.4830199999999998</c:v>
                </c:pt>
                <c:pt idx="107">
                  <c:v>2.4910999999999999</c:v>
                </c:pt>
                <c:pt idx="108">
                  <c:v>2.49918</c:v>
                </c:pt>
                <c:pt idx="109">
                  <c:v>2.50726</c:v>
                </c:pt>
                <c:pt idx="110">
                  <c:v>2.5153400000000001</c:v>
                </c:pt>
                <c:pt idx="111">
                  <c:v>2.5234200000000002</c:v>
                </c:pt>
                <c:pt idx="112">
                  <c:v>2.5314999999999999</c:v>
                </c:pt>
                <c:pt idx="113">
                  <c:v>2.5395799999999999</c:v>
                </c:pt>
                <c:pt idx="114">
                  <c:v>2.54766</c:v>
                </c:pt>
                <c:pt idx="115">
                  <c:v>2.5557400000000001</c:v>
                </c:pt>
                <c:pt idx="116">
                  <c:v>2.5638200000000002</c:v>
                </c:pt>
                <c:pt idx="117">
                  <c:v>2.5718999999999999</c:v>
                </c:pt>
                <c:pt idx="118">
                  <c:v>2.5799799999999999</c:v>
                </c:pt>
                <c:pt idx="119">
                  <c:v>2.58806</c:v>
                </c:pt>
                <c:pt idx="120">
                  <c:v>2.5961400000000001</c:v>
                </c:pt>
                <c:pt idx="121">
                  <c:v>2.6042200000000002</c:v>
                </c:pt>
                <c:pt idx="122">
                  <c:v>2.6122999999999998</c:v>
                </c:pt>
                <c:pt idx="123">
                  <c:v>2.6203799999999999</c:v>
                </c:pt>
                <c:pt idx="124">
                  <c:v>2.62846</c:v>
                </c:pt>
                <c:pt idx="125">
                  <c:v>2.6365400000000001</c:v>
                </c:pt>
                <c:pt idx="126">
                  <c:v>2.6446200000000002</c:v>
                </c:pt>
                <c:pt idx="127">
                  <c:v>2.6526999999999998</c:v>
                </c:pt>
                <c:pt idx="128">
                  <c:v>2.6607799999999999</c:v>
                </c:pt>
                <c:pt idx="129">
                  <c:v>2.66886</c:v>
                </c:pt>
                <c:pt idx="130">
                  <c:v>2.6769400000000001</c:v>
                </c:pt>
                <c:pt idx="131">
                  <c:v>2.6850200000000002</c:v>
                </c:pt>
                <c:pt idx="132">
                  <c:v>2.6930999999999998</c:v>
                </c:pt>
                <c:pt idx="133">
                  <c:v>2.7011799999999999</c:v>
                </c:pt>
                <c:pt idx="134">
                  <c:v>2.70926</c:v>
                </c:pt>
                <c:pt idx="135">
                  <c:v>2.7173400000000001</c:v>
                </c:pt>
                <c:pt idx="136">
                  <c:v>2.7254200000000002</c:v>
                </c:pt>
                <c:pt idx="137">
                  <c:v>2.7334999999999998</c:v>
                </c:pt>
                <c:pt idx="138">
                  <c:v>2.7415799999999999</c:v>
                </c:pt>
                <c:pt idx="139">
                  <c:v>2.74966</c:v>
                </c:pt>
                <c:pt idx="140">
                  <c:v>2.7577400000000001</c:v>
                </c:pt>
                <c:pt idx="141">
                  <c:v>2.7658200000000002</c:v>
                </c:pt>
                <c:pt idx="142">
                  <c:v>2.7734899999999998</c:v>
                </c:pt>
                <c:pt idx="143">
                  <c:v>2.7815699999999999</c:v>
                </c:pt>
                <c:pt idx="144">
                  <c:v>2.78965</c:v>
                </c:pt>
                <c:pt idx="145">
                  <c:v>2.7977300000000001</c:v>
                </c:pt>
                <c:pt idx="146">
                  <c:v>2.8058100000000001</c:v>
                </c:pt>
                <c:pt idx="147">
                  <c:v>2.8138899999999998</c:v>
                </c:pt>
                <c:pt idx="148">
                  <c:v>2.8219699999999999</c:v>
                </c:pt>
                <c:pt idx="149">
                  <c:v>2.83005</c:v>
                </c:pt>
                <c:pt idx="150">
                  <c:v>2.83813</c:v>
                </c:pt>
                <c:pt idx="151">
                  <c:v>2.8462100000000001</c:v>
                </c:pt>
                <c:pt idx="152">
                  <c:v>2.8542900000000002</c:v>
                </c:pt>
                <c:pt idx="153">
                  <c:v>2.8623699999999999</c:v>
                </c:pt>
                <c:pt idx="154">
                  <c:v>2.8704499999999999</c:v>
                </c:pt>
                <c:pt idx="155">
                  <c:v>2.8866100000000001</c:v>
                </c:pt>
                <c:pt idx="156">
                  <c:v>2.8946900000000002</c:v>
                </c:pt>
                <c:pt idx="157">
                  <c:v>2.9027699999999999</c:v>
                </c:pt>
                <c:pt idx="158">
                  <c:v>2.9108499999999999</c:v>
                </c:pt>
                <c:pt idx="159">
                  <c:v>2.91893</c:v>
                </c:pt>
                <c:pt idx="160">
                  <c:v>2.9270100000000001</c:v>
                </c:pt>
                <c:pt idx="161">
                  <c:v>2.9350900000000002</c:v>
                </c:pt>
                <c:pt idx="162">
                  <c:v>2.9431699999999998</c:v>
                </c:pt>
                <c:pt idx="163">
                  <c:v>2.9512499999999999</c:v>
                </c:pt>
                <c:pt idx="164">
                  <c:v>2.95933</c:v>
                </c:pt>
                <c:pt idx="165">
                  <c:v>2.9674100000000001</c:v>
                </c:pt>
                <c:pt idx="166">
                  <c:v>2.9754900000000002</c:v>
                </c:pt>
                <c:pt idx="167">
                  <c:v>2.9835699999999998</c:v>
                </c:pt>
                <c:pt idx="168">
                  <c:v>2.9916499999999999</c:v>
                </c:pt>
                <c:pt idx="169">
                  <c:v>2.99973</c:v>
                </c:pt>
                <c:pt idx="170">
                  <c:v>3.0078100000000001</c:v>
                </c:pt>
                <c:pt idx="171">
                  <c:v>3.0158900000000002</c:v>
                </c:pt>
                <c:pt idx="172">
                  <c:v>3.0239699999999998</c:v>
                </c:pt>
                <c:pt idx="173">
                  <c:v>3.0320499999999999</c:v>
                </c:pt>
                <c:pt idx="174">
                  <c:v>3.04013</c:v>
                </c:pt>
                <c:pt idx="175">
                  <c:v>3.0482100000000001</c:v>
                </c:pt>
                <c:pt idx="176">
                  <c:v>3.0562900000000002</c:v>
                </c:pt>
                <c:pt idx="177">
                  <c:v>3.0643699999999998</c:v>
                </c:pt>
                <c:pt idx="178">
                  <c:v>3.0724499999999999</c:v>
                </c:pt>
                <c:pt idx="179">
                  <c:v>3.08053</c:v>
                </c:pt>
                <c:pt idx="180">
                  <c:v>3.0886100000000001</c:v>
                </c:pt>
                <c:pt idx="181">
                  <c:v>3.0966900000000002</c:v>
                </c:pt>
                <c:pt idx="182">
                  <c:v>3.1047699999999998</c:v>
                </c:pt>
                <c:pt idx="183">
                  <c:v>3.1128499999999999</c:v>
                </c:pt>
                <c:pt idx="184">
                  <c:v>3.12053</c:v>
                </c:pt>
                <c:pt idx="185">
                  <c:v>3.1286100000000001</c:v>
                </c:pt>
                <c:pt idx="186">
                  <c:v>3.1366900000000002</c:v>
                </c:pt>
                <c:pt idx="187">
                  <c:v>3.1447699999999998</c:v>
                </c:pt>
                <c:pt idx="188">
                  <c:v>3.1528499999999999</c:v>
                </c:pt>
                <c:pt idx="189">
                  <c:v>3.16093</c:v>
                </c:pt>
                <c:pt idx="190">
                  <c:v>3.1690100000000001</c:v>
                </c:pt>
                <c:pt idx="191">
                  <c:v>3.1770900000000002</c:v>
                </c:pt>
                <c:pt idx="192">
                  <c:v>3.1851699999999998</c:v>
                </c:pt>
                <c:pt idx="193">
                  <c:v>3.1932499999999999</c:v>
                </c:pt>
                <c:pt idx="194">
                  <c:v>3.20133</c:v>
                </c:pt>
                <c:pt idx="195">
                  <c:v>3.2094100000000001</c:v>
                </c:pt>
                <c:pt idx="196">
                  <c:v>3.2174900000000002</c:v>
                </c:pt>
                <c:pt idx="197">
                  <c:v>3.2255699999999998</c:v>
                </c:pt>
                <c:pt idx="198">
                  <c:v>3.2336499999999999</c:v>
                </c:pt>
                <c:pt idx="199">
                  <c:v>3.24173</c:v>
                </c:pt>
                <c:pt idx="200">
                  <c:v>3.2498100000000001</c:v>
                </c:pt>
                <c:pt idx="201">
                  <c:v>3.2578900000000002</c:v>
                </c:pt>
                <c:pt idx="202">
                  <c:v>3.2659699999999998</c:v>
                </c:pt>
                <c:pt idx="203">
                  <c:v>3.2740499999999999</c:v>
                </c:pt>
                <c:pt idx="204">
                  <c:v>3.28213</c:v>
                </c:pt>
                <c:pt idx="205">
                  <c:v>3.2902100000000001</c:v>
                </c:pt>
                <c:pt idx="206">
                  <c:v>3.2982900000000002</c:v>
                </c:pt>
                <c:pt idx="207">
                  <c:v>3.3063699999999998</c:v>
                </c:pt>
                <c:pt idx="208">
                  <c:v>3.3144499999999999</c:v>
                </c:pt>
                <c:pt idx="209">
                  <c:v>3.32253</c:v>
                </c:pt>
                <c:pt idx="210">
                  <c:v>3.3306100000000001</c:v>
                </c:pt>
                <c:pt idx="211">
                  <c:v>3.3386900000000002</c:v>
                </c:pt>
                <c:pt idx="212">
                  <c:v>3.3467699999999998</c:v>
                </c:pt>
                <c:pt idx="213">
                  <c:v>3.3548499999999999</c:v>
                </c:pt>
                <c:pt idx="214">
                  <c:v>3.36293</c:v>
                </c:pt>
                <c:pt idx="215">
                  <c:v>3.3710100000000001</c:v>
                </c:pt>
                <c:pt idx="216">
                  <c:v>3.3790900000000001</c:v>
                </c:pt>
                <c:pt idx="217">
                  <c:v>3.3871699999999998</c:v>
                </c:pt>
                <c:pt idx="218">
                  <c:v>3.3952499999999999</c:v>
                </c:pt>
                <c:pt idx="219">
                  <c:v>3.40333</c:v>
                </c:pt>
                <c:pt idx="220">
                  <c:v>3.4114100000000001</c:v>
                </c:pt>
                <c:pt idx="221">
                  <c:v>3.4194900000000001</c:v>
                </c:pt>
                <c:pt idx="222">
                  <c:v>3.4275699999999998</c:v>
                </c:pt>
                <c:pt idx="223">
                  <c:v>3.4356499999999999</c:v>
                </c:pt>
                <c:pt idx="224">
                  <c:v>3.44373</c:v>
                </c:pt>
                <c:pt idx="225">
                  <c:v>3.45181</c:v>
                </c:pt>
                <c:pt idx="226">
                  <c:v>3.4598900000000001</c:v>
                </c:pt>
                <c:pt idx="227">
                  <c:v>3.4679700000000002</c:v>
                </c:pt>
                <c:pt idx="228">
                  <c:v>3.4760499999999999</c:v>
                </c:pt>
                <c:pt idx="229">
                  <c:v>3.4841299999999999</c:v>
                </c:pt>
                <c:pt idx="230">
                  <c:v>3.49221</c:v>
                </c:pt>
                <c:pt idx="231">
                  <c:v>3.4998900000000002</c:v>
                </c:pt>
                <c:pt idx="232">
                  <c:v>3.5079699999999998</c:v>
                </c:pt>
                <c:pt idx="233">
                  <c:v>3.5160499999999999</c:v>
                </c:pt>
                <c:pt idx="234">
                  <c:v>3.52413</c:v>
                </c:pt>
                <c:pt idx="235">
                  <c:v>3.5322100000000001</c:v>
                </c:pt>
                <c:pt idx="236">
                  <c:v>3.5402900000000002</c:v>
                </c:pt>
                <c:pt idx="237">
                  <c:v>3.5483699999999998</c:v>
                </c:pt>
                <c:pt idx="238">
                  <c:v>3.5564499999999999</c:v>
                </c:pt>
                <c:pt idx="239">
                  <c:v>3.56453</c:v>
                </c:pt>
                <c:pt idx="240">
                  <c:v>3.5726100000000001</c:v>
                </c:pt>
                <c:pt idx="241">
                  <c:v>3.5806900000000002</c:v>
                </c:pt>
                <c:pt idx="242">
                  <c:v>3.5887699999999998</c:v>
                </c:pt>
                <c:pt idx="243">
                  <c:v>3.5968499999999999</c:v>
                </c:pt>
                <c:pt idx="244">
                  <c:v>3.60493</c:v>
                </c:pt>
                <c:pt idx="245">
                  <c:v>3.6130100000000001</c:v>
                </c:pt>
                <c:pt idx="246">
                  <c:v>3.6210900000000001</c:v>
                </c:pt>
                <c:pt idx="247">
                  <c:v>3.6291699999999998</c:v>
                </c:pt>
                <c:pt idx="248">
                  <c:v>3.6372499999999999</c:v>
                </c:pt>
                <c:pt idx="249">
                  <c:v>3.64533</c:v>
                </c:pt>
                <c:pt idx="250">
                  <c:v>3.65341</c:v>
                </c:pt>
                <c:pt idx="251">
                  <c:v>3.6614900000000001</c:v>
                </c:pt>
                <c:pt idx="252">
                  <c:v>3.6695700000000002</c:v>
                </c:pt>
                <c:pt idx="253">
                  <c:v>3.6776499999999999</c:v>
                </c:pt>
                <c:pt idx="254">
                  <c:v>3.68573</c:v>
                </c:pt>
                <c:pt idx="255">
                  <c:v>3.69381</c:v>
                </c:pt>
                <c:pt idx="256">
                  <c:v>3.7018900000000001</c:v>
                </c:pt>
                <c:pt idx="257">
                  <c:v>3.7099700000000002</c:v>
                </c:pt>
                <c:pt idx="258">
                  <c:v>3.7180499999999999</c:v>
                </c:pt>
                <c:pt idx="259">
                  <c:v>3.7261299999999999</c:v>
                </c:pt>
                <c:pt idx="260">
                  <c:v>3.73421</c:v>
                </c:pt>
                <c:pt idx="261">
                  <c:v>3.7422900000000001</c:v>
                </c:pt>
                <c:pt idx="262">
                  <c:v>3.7503700000000002</c:v>
                </c:pt>
                <c:pt idx="263">
                  <c:v>3.7584499999999998</c:v>
                </c:pt>
                <c:pt idx="264">
                  <c:v>3.7665299999999999</c:v>
                </c:pt>
                <c:pt idx="265">
                  <c:v>3.77461</c:v>
                </c:pt>
                <c:pt idx="266">
                  <c:v>3.7826900000000001</c:v>
                </c:pt>
                <c:pt idx="267">
                  <c:v>3.7907700000000002</c:v>
                </c:pt>
                <c:pt idx="268">
                  <c:v>3.7988499999999998</c:v>
                </c:pt>
                <c:pt idx="269">
                  <c:v>3.8069299999999999</c:v>
                </c:pt>
                <c:pt idx="270">
                  <c:v>3.81501</c:v>
                </c:pt>
                <c:pt idx="271">
                  <c:v>3.8230900000000001</c:v>
                </c:pt>
                <c:pt idx="272">
                  <c:v>3.8311700000000002</c:v>
                </c:pt>
                <c:pt idx="273">
                  <c:v>3.8392499999999998</c:v>
                </c:pt>
                <c:pt idx="274">
                  <c:v>3.8473299999999999</c:v>
                </c:pt>
                <c:pt idx="275">
                  <c:v>3.85541</c:v>
                </c:pt>
                <c:pt idx="276">
                  <c:v>3.8630800000000001</c:v>
                </c:pt>
                <c:pt idx="277">
                  <c:v>3.8711600000000002</c:v>
                </c:pt>
                <c:pt idx="278">
                  <c:v>3.8788399999999998</c:v>
                </c:pt>
                <c:pt idx="279">
                  <c:v>3.8869199999999999</c:v>
                </c:pt>
                <c:pt idx="280">
                  <c:v>3.895</c:v>
                </c:pt>
                <c:pt idx="281">
                  <c:v>3.9030800000000001</c:v>
                </c:pt>
                <c:pt idx="282">
                  <c:v>3.9111600000000002</c:v>
                </c:pt>
                <c:pt idx="283">
                  <c:v>3.9192399999999998</c:v>
                </c:pt>
                <c:pt idx="284">
                  <c:v>3.9273199999999999</c:v>
                </c:pt>
                <c:pt idx="285">
                  <c:v>3.9354</c:v>
                </c:pt>
                <c:pt idx="286">
                  <c:v>3.9434800000000001</c:v>
                </c:pt>
                <c:pt idx="287">
                  <c:v>3.9515600000000002</c:v>
                </c:pt>
                <c:pt idx="288">
                  <c:v>3.9596399999999998</c:v>
                </c:pt>
                <c:pt idx="289">
                  <c:v>3.9677199999999999</c:v>
                </c:pt>
                <c:pt idx="290">
                  <c:v>3.9758</c:v>
                </c:pt>
                <c:pt idx="291">
                  <c:v>3.9838800000000001</c:v>
                </c:pt>
                <c:pt idx="292">
                  <c:v>3.9919600000000002</c:v>
                </c:pt>
                <c:pt idx="293">
                  <c:v>4.0000400000000003</c:v>
                </c:pt>
                <c:pt idx="294">
                  <c:v>4.0081199999999999</c:v>
                </c:pt>
                <c:pt idx="295">
                  <c:v>4.0162000000000004</c:v>
                </c:pt>
                <c:pt idx="296">
                  <c:v>4.0242800000000001</c:v>
                </c:pt>
                <c:pt idx="297">
                  <c:v>4.0323599999999997</c:v>
                </c:pt>
                <c:pt idx="298">
                  <c:v>4.0404400000000003</c:v>
                </c:pt>
                <c:pt idx="299">
                  <c:v>4.0485199999999999</c:v>
                </c:pt>
                <c:pt idx="300">
                  <c:v>4.0566000000000004</c:v>
                </c:pt>
                <c:pt idx="301">
                  <c:v>4.0646800000000001</c:v>
                </c:pt>
                <c:pt idx="302">
                  <c:v>4.0727599999999997</c:v>
                </c:pt>
                <c:pt idx="303">
                  <c:v>4.0808400000000002</c:v>
                </c:pt>
                <c:pt idx="304">
                  <c:v>4.0889199999999999</c:v>
                </c:pt>
                <c:pt idx="305">
                  <c:v>4.0970000000000004</c:v>
                </c:pt>
                <c:pt idx="306">
                  <c:v>4.1050800000000001</c:v>
                </c:pt>
                <c:pt idx="307">
                  <c:v>4.1131599999999997</c:v>
                </c:pt>
                <c:pt idx="308">
                  <c:v>4.1212400000000002</c:v>
                </c:pt>
                <c:pt idx="309">
                  <c:v>4.1293199999999999</c:v>
                </c:pt>
                <c:pt idx="310">
                  <c:v>4.1374000000000004</c:v>
                </c:pt>
                <c:pt idx="311">
                  <c:v>4.1454800000000001</c:v>
                </c:pt>
                <c:pt idx="312">
                  <c:v>4.1535599999999997</c:v>
                </c:pt>
                <c:pt idx="313">
                  <c:v>4.1616400000000002</c:v>
                </c:pt>
                <c:pt idx="314">
                  <c:v>4.1697199999999999</c:v>
                </c:pt>
                <c:pt idx="315">
                  <c:v>4.1778000000000004</c:v>
                </c:pt>
                <c:pt idx="316">
                  <c:v>4.18588</c:v>
                </c:pt>
                <c:pt idx="317">
                  <c:v>4.1939599999999997</c:v>
                </c:pt>
                <c:pt idx="318">
                  <c:v>4.2020400000000002</c:v>
                </c:pt>
                <c:pt idx="319">
                  <c:v>4.2101199999999999</c:v>
                </c:pt>
                <c:pt idx="320">
                  <c:v>4.2182000000000004</c:v>
                </c:pt>
                <c:pt idx="321">
                  <c:v>4.22628</c:v>
                </c:pt>
                <c:pt idx="322">
                  <c:v>4.2343599999999997</c:v>
                </c:pt>
                <c:pt idx="323">
                  <c:v>4.2424400000000002</c:v>
                </c:pt>
                <c:pt idx="324">
                  <c:v>4.2505199999999999</c:v>
                </c:pt>
                <c:pt idx="325">
                  <c:v>4.2586000000000004</c:v>
                </c:pt>
                <c:pt idx="326">
                  <c:v>4.2662800000000001</c:v>
                </c:pt>
                <c:pt idx="327">
                  <c:v>4.2743599999999997</c:v>
                </c:pt>
                <c:pt idx="328">
                  <c:v>4.2824400000000002</c:v>
                </c:pt>
                <c:pt idx="329">
                  <c:v>4.2905199999999999</c:v>
                </c:pt>
                <c:pt idx="330">
                  <c:v>4.2986000000000004</c:v>
                </c:pt>
                <c:pt idx="331">
                  <c:v>4.3066800000000001</c:v>
                </c:pt>
                <c:pt idx="332">
                  <c:v>4.3147599999999997</c:v>
                </c:pt>
                <c:pt idx="333">
                  <c:v>4.3228400000000002</c:v>
                </c:pt>
                <c:pt idx="334">
                  <c:v>4.3309199999999999</c:v>
                </c:pt>
                <c:pt idx="335">
                  <c:v>4.3390000000000004</c:v>
                </c:pt>
                <c:pt idx="336">
                  <c:v>4.3470800000000001</c:v>
                </c:pt>
                <c:pt idx="337">
                  <c:v>4.3551599999999997</c:v>
                </c:pt>
                <c:pt idx="338">
                  <c:v>4.3632400000000002</c:v>
                </c:pt>
                <c:pt idx="339">
                  <c:v>4.3713199999999999</c:v>
                </c:pt>
                <c:pt idx="340">
                  <c:v>4.3794000000000004</c:v>
                </c:pt>
                <c:pt idx="341">
                  <c:v>4.38748</c:v>
                </c:pt>
                <c:pt idx="342">
                  <c:v>4.3955599999999997</c:v>
                </c:pt>
                <c:pt idx="343">
                  <c:v>4.4036400000000002</c:v>
                </c:pt>
                <c:pt idx="344">
                  <c:v>4.4117199999999999</c:v>
                </c:pt>
                <c:pt idx="345">
                  <c:v>4.4198000000000004</c:v>
                </c:pt>
                <c:pt idx="346">
                  <c:v>4.42788</c:v>
                </c:pt>
                <c:pt idx="347">
                  <c:v>4.4359599999999997</c:v>
                </c:pt>
                <c:pt idx="348">
                  <c:v>4.4440400000000002</c:v>
                </c:pt>
                <c:pt idx="349">
                  <c:v>4.4521199999999999</c:v>
                </c:pt>
                <c:pt idx="350">
                  <c:v>4.4602000000000004</c:v>
                </c:pt>
                <c:pt idx="351">
                  <c:v>4.46828</c:v>
                </c:pt>
                <c:pt idx="352">
                  <c:v>4.4763599999999997</c:v>
                </c:pt>
                <c:pt idx="353">
                  <c:v>4.4844400000000002</c:v>
                </c:pt>
                <c:pt idx="354">
                  <c:v>4.4925199999999998</c:v>
                </c:pt>
                <c:pt idx="355">
                  <c:v>4.5006000000000004</c:v>
                </c:pt>
                <c:pt idx="356">
                  <c:v>4.50868</c:v>
                </c:pt>
                <c:pt idx="357">
                  <c:v>4.5167599999999997</c:v>
                </c:pt>
                <c:pt idx="358">
                  <c:v>4.5248400000000002</c:v>
                </c:pt>
                <c:pt idx="359">
                  <c:v>4.5329199999999998</c:v>
                </c:pt>
                <c:pt idx="360">
                  <c:v>4.5410000000000004</c:v>
                </c:pt>
                <c:pt idx="361">
                  <c:v>4.54908</c:v>
                </c:pt>
                <c:pt idx="362">
                  <c:v>4.5571599999999997</c:v>
                </c:pt>
                <c:pt idx="363">
                  <c:v>4.5652400000000002</c:v>
                </c:pt>
                <c:pt idx="364">
                  <c:v>4.5733199999999998</c:v>
                </c:pt>
                <c:pt idx="365">
                  <c:v>4.5814000000000004</c:v>
                </c:pt>
                <c:pt idx="366">
                  <c:v>4.58948</c:v>
                </c:pt>
                <c:pt idx="367">
                  <c:v>4.5975599999999996</c:v>
                </c:pt>
                <c:pt idx="368">
                  <c:v>4.6056400000000002</c:v>
                </c:pt>
                <c:pt idx="369">
                  <c:v>4.6137199999999998</c:v>
                </c:pt>
                <c:pt idx="370">
                  <c:v>4.6218000000000004</c:v>
                </c:pt>
                <c:pt idx="371">
                  <c:v>4.62988</c:v>
                </c:pt>
                <c:pt idx="372">
                  <c:v>4.6379599999999996</c:v>
                </c:pt>
                <c:pt idx="373">
                  <c:v>4.6460400000000002</c:v>
                </c:pt>
                <c:pt idx="374">
                  <c:v>4.6537100000000002</c:v>
                </c:pt>
                <c:pt idx="375">
                  <c:v>4.6617899999999999</c:v>
                </c:pt>
                <c:pt idx="376">
                  <c:v>4.6698700000000004</c:v>
                </c:pt>
                <c:pt idx="377">
                  <c:v>4.6779500000000001</c:v>
                </c:pt>
                <c:pt idx="378">
                  <c:v>4.6860299999999997</c:v>
                </c:pt>
                <c:pt idx="379">
                  <c:v>4.6941100000000002</c:v>
                </c:pt>
                <c:pt idx="380">
                  <c:v>4.7021899999999999</c:v>
                </c:pt>
                <c:pt idx="381">
                  <c:v>4.7102700000000004</c:v>
                </c:pt>
                <c:pt idx="382">
                  <c:v>4.71835</c:v>
                </c:pt>
                <c:pt idx="383">
                  <c:v>4.7264299999999997</c:v>
                </c:pt>
                <c:pt idx="384">
                  <c:v>4.7345100000000002</c:v>
                </c:pt>
                <c:pt idx="385">
                  <c:v>4.7425899999999999</c:v>
                </c:pt>
                <c:pt idx="386">
                  <c:v>4.7506700000000004</c:v>
                </c:pt>
                <c:pt idx="387">
                  <c:v>4.75875</c:v>
                </c:pt>
                <c:pt idx="388">
                  <c:v>4.7668299999999997</c:v>
                </c:pt>
                <c:pt idx="389">
                  <c:v>4.7749100000000002</c:v>
                </c:pt>
                <c:pt idx="390">
                  <c:v>4.7829899999999999</c:v>
                </c:pt>
                <c:pt idx="391">
                  <c:v>4.7910700000000004</c:v>
                </c:pt>
                <c:pt idx="392">
                  <c:v>4.79915</c:v>
                </c:pt>
                <c:pt idx="393">
                  <c:v>4.8072299999999997</c:v>
                </c:pt>
                <c:pt idx="394">
                  <c:v>4.8153100000000002</c:v>
                </c:pt>
                <c:pt idx="395">
                  <c:v>4.8233899999999998</c:v>
                </c:pt>
                <c:pt idx="396">
                  <c:v>4.8310700000000004</c:v>
                </c:pt>
                <c:pt idx="397">
                  <c:v>4.8391500000000001</c:v>
                </c:pt>
                <c:pt idx="398">
                  <c:v>4.8472299999999997</c:v>
                </c:pt>
                <c:pt idx="399">
                  <c:v>4.8553100000000002</c:v>
                </c:pt>
                <c:pt idx="400">
                  <c:v>4.8633899999999999</c:v>
                </c:pt>
                <c:pt idx="401">
                  <c:v>4.8714700000000004</c:v>
                </c:pt>
                <c:pt idx="402">
                  <c:v>4.8795500000000001</c:v>
                </c:pt>
                <c:pt idx="403">
                  <c:v>4.8876299999999997</c:v>
                </c:pt>
                <c:pt idx="404">
                  <c:v>4.8957100000000002</c:v>
                </c:pt>
                <c:pt idx="405">
                  <c:v>4.9037899999999999</c:v>
                </c:pt>
                <c:pt idx="406">
                  <c:v>4.9118700000000004</c:v>
                </c:pt>
                <c:pt idx="407">
                  <c:v>4.91995</c:v>
                </c:pt>
                <c:pt idx="408">
                  <c:v>4.9280299999999997</c:v>
                </c:pt>
                <c:pt idx="409">
                  <c:v>4.9361100000000002</c:v>
                </c:pt>
                <c:pt idx="410">
                  <c:v>4.9441899999999999</c:v>
                </c:pt>
                <c:pt idx="411">
                  <c:v>4.9522700000000004</c:v>
                </c:pt>
                <c:pt idx="412">
                  <c:v>4.96035</c:v>
                </c:pt>
                <c:pt idx="413">
                  <c:v>4.9684299999999997</c:v>
                </c:pt>
                <c:pt idx="414">
                  <c:v>4.9765100000000002</c:v>
                </c:pt>
                <c:pt idx="415">
                  <c:v>4.9845899999999999</c:v>
                </c:pt>
                <c:pt idx="416">
                  <c:v>4.9926700000000004</c:v>
                </c:pt>
                <c:pt idx="417">
                  <c:v>5.00075</c:v>
                </c:pt>
                <c:pt idx="418">
                  <c:v>5.0084299999999997</c:v>
                </c:pt>
                <c:pt idx="419">
                  <c:v>5.0165100000000002</c:v>
                </c:pt>
                <c:pt idx="420">
                  <c:v>5.0245899999999999</c:v>
                </c:pt>
                <c:pt idx="421">
                  <c:v>5.0326700000000004</c:v>
                </c:pt>
                <c:pt idx="422">
                  <c:v>5.0407500000000001</c:v>
                </c:pt>
                <c:pt idx="423">
                  <c:v>5.0488299999999997</c:v>
                </c:pt>
                <c:pt idx="424">
                  <c:v>5.0569100000000002</c:v>
                </c:pt>
                <c:pt idx="425">
                  <c:v>5.0649899999999999</c:v>
                </c:pt>
                <c:pt idx="426">
                  <c:v>5.0730700000000004</c:v>
                </c:pt>
                <c:pt idx="427">
                  <c:v>5.0811500000000001</c:v>
                </c:pt>
                <c:pt idx="428">
                  <c:v>5.0892299999999997</c:v>
                </c:pt>
                <c:pt idx="429">
                  <c:v>5.0973100000000002</c:v>
                </c:pt>
                <c:pt idx="430">
                  <c:v>5.1053899999999999</c:v>
                </c:pt>
                <c:pt idx="431">
                  <c:v>5.1134700000000004</c:v>
                </c:pt>
                <c:pt idx="432">
                  <c:v>5.12155</c:v>
                </c:pt>
                <c:pt idx="433">
                  <c:v>5.1296299999999997</c:v>
                </c:pt>
                <c:pt idx="434">
                  <c:v>5.1377100000000002</c:v>
                </c:pt>
                <c:pt idx="435">
                  <c:v>5.1457899999999999</c:v>
                </c:pt>
                <c:pt idx="436">
                  <c:v>5.1538700000000004</c:v>
                </c:pt>
                <c:pt idx="437">
                  <c:v>5.16195</c:v>
                </c:pt>
                <c:pt idx="438">
                  <c:v>5.1700299999999997</c:v>
                </c:pt>
                <c:pt idx="439">
                  <c:v>5.1781100000000002</c:v>
                </c:pt>
                <c:pt idx="440">
                  <c:v>5.1861899999999999</c:v>
                </c:pt>
                <c:pt idx="441">
                  <c:v>5.1942700000000004</c:v>
                </c:pt>
                <c:pt idx="442">
                  <c:v>5.20235</c:v>
                </c:pt>
                <c:pt idx="443">
                  <c:v>5.2104299999999997</c:v>
                </c:pt>
                <c:pt idx="444">
                  <c:v>5.2185100000000002</c:v>
                </c:pt>
                <c:pt idx="445">
                  <c:v>5.2265899999999998</c:v>
                </c:pt>
                <c:pt idx="446">
                  <c:v>5.2346700000000004</c:v>
                </c:pt>
                <c:pt idx="447">
                  <c:v>5.24275</c:v>
                </c:pt>
                <c:pt idx="448">
                  <c:v>5.2508299999999997</c:v>
                </c:pt>
                <c:pt idx="449">
                  <c:v>5.2589100000000002</c:v>
                </c:pt>
                <c:pt idx="450">
                  <c:v>5.2669899999999998</c:v>
                </c:pt>
                <c:pt idx="451">
                  <c:v>5.2750700000000004</c:v>
                </c:pt>
                <c:pt idx="452">
                  <c:v>5.28315</c:v>
                </c:pt>
                <c:pt idx="453">
                  <c:v>5.2912299999999997</c:v>
                </c:pt>
                <c:pt idx="454">
                  <c:v>5.2993100000000002</c:v>
                </c:pt>
                <c:pt idx="455">
                  <c:v>5.3073899999999998</c:v>
                </c:pt>
                <c:pt idx="456">
                  <c:v>5.3154700000000004</c:v>
                </c:pt>
                <c:pt idx="457">
                  <c:v>5.32355</c:v>
                </c:pt>
                <c:pt idx="458">
                  <c:v>5.3316299999999996</c:v>
                </c:pt>
                <c:pt idx="459">
                  <c:v>5.3397100000000002</c:v>
                </c:pt>
                <c:pt idx="460">
                  <c:v>5.3477899999999998</c:v>
                </c:pt>
                <c:pt idx="461">
                  <c:v>5.3558700000000004</c:v>
                </c:pt>
                <c:pt idx="462">
                  <c:v>5.36395</c:v>
                </c:pt>
                <c:pt idx="463">
                  <c:v>5.3720299999999996</c:v>
                </c:pt>
                <c:pt idx="464">
                  <c:v>5.3796999999999997</c:v>
                </c:pt>
                <c:pt idx="465">
                  <c:v>5.3877800000000002</c:v>
                </c:pt>
                <c:pt idx="466">
                  <c:v>5.3958599999999999</c:v>
                </c:pt>
                <c:pt idx="467">
                  <c:v>5.4039400000000004</c:v>
                </c:pt>
                <c:pt idx="468">
                  <c:v>5.4120200000000001</c:v>
                </c:pt>
                <c:pt idx="469">
                  <c:v>5.4200999999999997</c:v>
                </c:pt>
                <c:pt idx="470">
                  <c:v>5.4281800000000002</c:v>
                </c:pt>
                <c:pt idx="471">
                  <c:v>5.4362599999999999</c:v>
                </c:pt>
                <c:pt idx="472">
                  <c:v>5.4443400000000004</c:v>
                </c:pt>
                <c:pt idx="473">
                  <c:v>5.45242</c:v>
                </c:pt>
                <c:pt idx="474">
                  <c:v>5.4604999999999997</c:v>
                </c:pt>
                <c:pt idx="475">
                  <c:v>5.4685800000000002</c:v>
                </c:pt>
                <c:pt idx="476">
                  <c:v>5.4766599999999999</c:v>
                </c:pt>
                <c:pt idx="477">
                  <c:v>5.4847400000000004</c:v>
                </c:pt>
                <c:pt idx="478">
                  <c:v>5.49282</c:v>
                </c:pt>
                <c:pt idx="479">
                  <c:v>5.5008999999999997</c:v>
                </c:pt>
                <c:pt idx="480">
                  <c:v>5.5089800000000002</c:v>
                </c:pt>
                <c:pt idx="481">
                  <c:v>5.5170599999999999</c:v>
                </c:pt>
                <c:pt idx="482">
                  <c:v>5.5251400000000004</c:v>
                </c:pt>
                <c:pt idx="483">
                  <c:v>5.53322</c:v>
                </c:pt>
                <c:pt idx="484">
                  <c:v>5.5412999999999997</c:v>
                </c:pt>
                <c:pt idx="485">
                  <c:v>5.5493800000000002</c:v>
                </c:pt>
                <c:pt idx="486">
                  <c:v>5.5574599999999998</c:v>
                </c:pt>
                <c:pt idx="487">
                  <c:v>5.5655400000000004</c:v>
                </c:pt>
                <c:pt idx="488">
                  <c:v>5.57362</c:v>
                </c:pt>
                <c:pt idx="489">
                  <c:v>5.5816999999999997</c:v>
                </c:pt>
                <c:pt idx="490">
                  <c:v>5.5897800000000002</c:v>
                </c:pt>
                <c:pt idx="491">
                  <c:v>5.5978599999999998</c:v>
                </c:pt>
                <c:pt idx="492">
                  <c:v>5.6059400000000004</c:v>
                </c:pt>
                <c:pt idx="493">
                  <c:v>5.61402</c:v>
                </c:pt>
                <c:pt idx="494">
                  <c:v>5.6220999999999997</c:v>
                </c:pt>
                <c:pt idx="495">
                  <c:v>5.6301800000000002</c:v>
                </c:pt>
                <c:pt idx="496">
                  <c:v>5.6382599999999998</c:v>
                </c:pt>
                <c:pt idx="497">
                  <c:v>5.6463400000000004</c:v>
                </c:pt>
                <c:pt idx="498">
                  <c:v>5.65442</c:v>
                </c:pt>
                <c:pt idx="499">
                  <c:v>5.6624999999999996</c:v>
                </c:pt>
                <c:pt idx="500">
                  <c:v>5.6705800000000002</c:v>
                </c:pt>
                <c:pt idx="501">
                  <c:v>5.6786599999999998</c:v>
                </c:pt>
                <c:pt idx="502">
                  <c:v>5.6867400000000004</c:v>
                </c:pt>
                <c:pt idx="503">
                  <c:v>5.69482</c:v>
                </c:pt>
                <c:pt idx="504">
                  <c:v>5.7109800000000002</c:v>
                </c:pt>
                <c:pt idx="505">
                  <c:v>5.7190599999999998</c:v>
                </c:pt>
                <c:pt idx="506">
                  <c:v>5.7271400000000003</c:v>
                </c:pt>
                <c:pt idx="507">
                  <c:v>5.73522</c:v>
                </c:pt>
                <c:pt idx="508">
                  <c:v>5.7432999999999996</c:v>
                </c:pt>
                <c:pt idx="509">
                  <c:v>5.7513800000000002</c:v>
                </c:pt>
                <c:pt idx="510">
                  <c:v>5.7590599999999998</c:v>
                </c:pt>
                <c:pt idx="511">
                  <c:v>5.7671400000000004</c:v>
                </c:pt>
                <c:pt idx="512">
                  <c:v>5.77522</c:v>
                </c:pt>
                <c:pt idx="513">
                  <c:v>5.7832999999999997</c:v>
                </c:pt>
                <c:pt idx="514">
                  <c:v>5.7913800000000002</c:v>
                </c:pt>
                <c:pt idx="515">
                  <c:v>5.7994599999999998</c:v>
                </c:pt>
                <c:pt idx="516">
                  <c:v>5.8075400000000004</c:v>
                </c:pt>
                <c:pt idx="517">
                  <c:v>5.81562</c:v>
                </c:pt>
                <c:pt idx="518">
                  <c:v>5.8236999999999997</c:v>
                </c:pt>
                <c:pt idx="519">
                  <c:v>5.8317800000000002</c:v>
                </c:pt>
                <c:pt idx="520">
                  <c:v>5.8398599999999998</c:v>
                </c:pt>
                <c:pt idx="521">
                  <c:v>5.8479400000000004</c:v>
                </c:pt>
                <c:pt idx="522">
                  <c:v>5.85602</c:v>
                </c:pt>
                <c:pt idx="523">
                  <c:v>5.8640999999999996</c:v>
                </c:pt>
                <c:pt idx="524">
                  <c:v>5.8721800000000002</c:v>
                </c:pt>
                <c:pt idx="525">
                  <c:v>5.8802599999999998</c:v>
                </c:pt>
                <c:pt idx="526">
                  <c:v>5.8883400000000004</c:v>
                </c:pt>
                <c:pt idx="527">
                  <c:v>5.89642</c:v>
                </c:pt>
                <c:pt idx="528">
                  <c:v>5.9044999999999996</c:v>
                </c:pt>
                <c:pt idx="529">
                  <c:v>5.9125800000000002</c:v>
                </c:pt>
                <c:pt idx="530">
                  <c:v>5.9206599999999998</c:v>
                </c:pt>
                <c:pt idx="531">
                  <c:v>5.9287400000000003</c:v>
                </c:pt>
                <c:pt idx="532">
                  <c:v>5.93682</c:v>
                </c:pt>
                <c:pt idx="533">
                  <c:v>5.9448999999999996</c:v>
                </c:pt>
                <c:pt idx="534">
                  <c:v>5.9529800000000002</c:v>
                </c:pt>
                <c:pt idx="535">
                  <c:v>5.9610599999999998</c:v>
                </c:pt>
                <c:pt idx="536">
                  <c:v>5.9691400000000003</c:v>
                </c:pt>
                <c:pt idx="537">
                  <c:v>5.97722</c:v>
                </c:pt>
                <c:pt idx="538">
                  <c:v>5.9852999999999996</c:v>
                </c:pt>
                <c:pt idx="539">
                  <c:v>5.9933800000000002</c:v>
                </c:pt>
                <c:pt idx="540">
                  <c:v>6.0014599999999998</c:v>
                </c:pt>
                <c:pt idx="541">
                  <c:v>6.0095400000000003</c:v>
                </c:pt>
                <c:pt idx="542">
                  <c:v>6.01762</c:v>
                </c:pt>
                <c:pt idx="543">
                  <c:v>6.0256999999999996</c:v>
                </c:pt>
                <c:pt idx="544">
                  <c:v>6.0337800000000001</c:v>
                </c:pt>
                <c:pt idx="545">
                  <c:v>6.0418599999999998</c:v>
                </c:pt>
                <c:pt idx="546">
                  <c:v>6.0499400000000003</c:v>
                </c:pt>
                <c:pt idx="547">
                  <c:v>6.05802</c:v>
                </c:pt>
                <c:pt idx="548">
                  <c:v>6.0660999999999996</c:v>
                </c:pt>
                <c:pt idx="549">
                  <c:v>6.0741800000000001</c:v>
                </c:pt>
                <c:pt idx="550">
                  <c:v>6.0822599999999998</c:v>
                </c:pt>
                <c:pt idx="551">
                  <c:v>6.0903400000000003</c:v>
                </c:pt>
                <c:pt idx="552">
                  <c:v>6.09842</c:v>
                </c:pt>
                <c:pt idx="553">
                  <c:v>6.1145800000000001</c:v>
                </c:pt>
                <c:pt idx="554">
                  <c:v>6.1226599999999998</c:v>
                </c:pt>
                <c:pt idx="555">
                  <c:v>6.1307400000000003</c:v>
                </c:pt>
                <c:pt idx="556">
                  <c:v>6.13842</c:v>
                </c:pt>
                <c:pt idx="557">
                  <c:v>6.1464999999999996</c:v>
                </c:pt>
                <c:pt idx="558">
                  <c:v>6.1545800000000002</c:v>
                </c:pt>
                <c:pt idx="559">
                  <c:v>6.1626599999999998</c:v>
                </c:pt>
                <c:pt idx="560">
                  <c:v>6.1707400000000003</c:v>
                </c:pt>
                <c:pt idx="561">
                  <c:v>6.17882</c:v>
                </c:pt>
                <c:pt idx="562">
                  <c:v>6.1868999999999996</c:v>
                </c:pt>
                <c:pt idx="563">
                  <c:v>6.1949800000000002</c:v>
                </c:pt>
                <c:pt idx="564">
                  <c:v>6.2030599999999998</c:v>
                </c:pt>
                <c:pt idx="565">
                  <c:v>6.2111400000000003</c:v>
                </c:pt>
                <c:pt idx="566">
                  <c:v>6.21922</c:v>
                </c:pt>
                <c:pt idx="567">
                  <c:v>6.2272999999999996</c:v>
                </c:pt>
                <c:pt idx="568">
                  <c:v>6.2353800000000001</c:v>
                </c:pt>
                <c:pt idx="569">
                  <c:v>6.2434599999999998</c:v>
                </c:pt>
                <c:pt idx="570">
                  <c:v>6.2515400000000003</c:v>
                </c:pt>
                <c:pt idx="571">
                  <c:v>6.25962</c:v>
                </c:pt>
                <c:pt idx="572">
                  <c:v>6.2676999999999996</c:v>
                </c:pt>
                <c:pt idx="573">
                  <c:v>6.2757800000000001</c:v>
                </c:pt>
                <c:pt idx="574">
                  <c:v>6.2838599999999998</c:v>
                </c:pt>
                <c:pt idx="575">
                  <c:v>6.2919400000000003</c:v>
                </c:pt>
                <c:pt idx="576">
                  <c:v>6.30002</c:v>
                </c:pt>
                <c:pt idx="577">
                  <c:v>6.3080999999999996</c:v>
                </c:pt>
                <c:pt idx="578">
                  <c:v>6.3161800000000001</c:v>
                </c:pt>
                <c:pt idx="579">
                  <c:v>6.3242599999999998</c:v>
                </c:pt>
                <c:pt idx="580">
                  <c:v>6.3323400000000003</c:v>
                </c:pt>
                <c:pt idx="581">
                  <c:v>6.3404199999999999</c:v>
                </c:pt>
                <c:pt idx="582">
                  <c:v>6.3484999999999996</c:v>
                </c:pt>
                <c:pt idx="583">
                  <c:v>6.3565800000000001</c:v>
                </c:pt>
                <c:pt idx="584">
                  <c:v>6.3646599999999998</c:v>
                </c:pt>
                <c:pt idx="585">
                  <c:v>6.3727400000000003</c:v>
                </c:pt>
                <c:pt idx="586">
                  <c:v>6.3808199999999999</c:v>
                </c:pt>
                <c:pt idx="587">
                  <c:v>6.3888999999999996</c:v>
                </c:pt>
                <c:pt idx="588">
                  <c:v>6.3969800000000001</c:v>
                </c:pt>
                <c:pt idx="589">
                  <c:v>6.4050599999999998</c:v>
                </c:pt>
                <c:pt idx="590">
                  <c:v>6.4131400000000003</c:v>
                </c:pt>
                <c:pt idx="591">
                  <c:v>6.4212199999999999</c:v>
                </c:pt>
                <c:pt idx="592">
                  <c:v>6.4292999999999996</c:v>
                </c:pt>
                <c:pt idx="593">
                  <c:v>6.4373800000000001</c:v>
                </c:pt>
                <c:pt idx="594">
                  <c:v>6.4454599999999997</c:v>
                </c:pt>
                <c:pt idx="595">
                  <c:v>6.4535400000000003</c:v>
                </c:pt>
                <c:pt idx="596">
                  <c:v>6.4616199999999999</c:v>
                </c:pt>
                <c:pt idx="597">
                  <c:v>6.4696999999999996</c:v>
                </c:pt>
                <c:pt idx="598">
                  <c:v>6.4777800000000001</c:v>
                </c:pt>
                <c:pt idx="599">
                  <c:v>6.4858599999999997</c:v>
                </c:pt>
                <c:pt idx="600">
                  <c:v>6.4939400000000003</c:v>
                </c:pt>
                <c:pt idx="601">
                  <c:v>6.5020199999999999</c:v>
                </c:pt>
                <c:pt idx="602">
                  <c:v>6.5177699999999996</c:v>
                </c:pt>
                <c:pt idx="603">
                  <c:v>6.5258500000000002</c:v>
                </c:pt>
                <c:pt idx="604">
                  <c:v>6.5339299999999998</c:v>
                </c:pt>
                <c:pt idx="605">
                  <c:v>6.5420100000000003</c:v>
                </c:pt>
                <c:pt idx="606">
                  <c:v>6.55009</c:v>
                </c:pt>
                <c:pt idx="607">
                  <c:v>6.5581699999999996</c:v>
                </c:pt>
                <c:pt idx="608">
                  <c:v>6.5662500000000001</c:v>
                </c:pt>
                <c:pt idx="609">
                  <c:v>6.5743299999999998</c:v>
                </c:pt>
                <c:pt idx="610">
                  <c:v>6.5824100000000003</c:v>
                </c:pt>
                <c:pt idx="611">
                  <c:v>6.59049</c:v>
                </c:pt>
                <c:pt idx="612">
                  <c:v>6.5985699999999996</c:v>
                </c:pt>
                <c:pt idx="613">
                  <c:v>6.6066500000000001</c:v>
                </c:pt>
                <c:pt idx="614">
                  <c:v>6.6147400000000003</c:v>
                </c:pt>
                <c:pt idx="615">
                  <c:v>6.6228199999999999</c:v>
                </c:pt>
                <c:pt idx="616">
                  <c:v>6.6308999999999996</c:v>
                </c:pt>
                <c:pt idx="617">
                  <c:v>6.6389800000000001</c:v>
                </c:pt>
                <c:pt idx="618">
                  <c:v>6.6470599999999997</c:v>
                </c:pt>
                <c:pt idx="619">
                  <c:v>6.6551400000000003</c:v>
                </c:pt>
                <c:pt idx="620">
                  <c:v>6.6632199999999999</c:v>
                </c:pt>
                <c:pt idx="621">
                  <c:v>6.6712999999999996</c:v>
                </c:pt>
                <c:pt idx="622">
                  <c:v>6.6793800000000001</c:v>
                </c:pt>
                <c:pt idx="623">
                  <c:v>6.6874599999999997</c:v>
                </c:pt>
                <c:pt idx="624">
                  <c:v>6.6955400000000003</c:v>
                </c:pt>
                <c:pt idx="625">
                  <c:v>6.7036199999999999</c:v>
                </c:pt>
                <c:pt idx="626">
                  <c:v>6.7117000000000004</c:v>
                </c:pt>
                <c:pt idx="627">
                  <c:v>6.7197800000000001</c:v>
                </c:pt>
                <c:pt idx="628">
                  <c:v>6.7278599999999997</c:v>
                </c:pt>
                <c:pt idx="629">
                  <c:v>6.7359400000000003</c:v>
                </c:pt>
                <c:pt idx="630">
                  <c:v>6.7440199999999999</c:v>
                </c:pt>
                <c:pt idx="631">
                  <c:v>6.7521000000000004</c:v>
                </c:pt>
                <c:pt idx="632">
                  <c:v>6.7601800000000001</c:v>
                </c:pt>
                <c:pt idx="633">
                  <c:v>6.7682599999999997</c:v>
                </c:pt>
                <c:pt idx="634">
                  <c:v>6.7763400000000003</c:v>
                </c:pt>
                <c:pt idx="635">
                  <c:v>6.7844199999999999</c:v>
                </c:pt>
                <c:pt idx="636">
                  <c:v>6.7925000000000004</c:v>
                </c:pt>
                <c:pt idx="637">
                  <c:v>6.8005800000000001</c:v>
                </c:pt>
                <c:pt idx="638">
                  <c:v>6.8086599999999997</c:v>
                </c:pt>
                <c:pt idx="639">
                  <c:v>6.8167400000000002</c:v>
                </c:pt>
                <c:pt idx="640">
                  <c:v>6.8248199999999999</c:v>
                </c:pt>
                <c:pt idx="641">
                  <c:v>6.8329000000000004</c:v>
                </c:pt>
                <c:pt idx="642">
                  <c:v>6.8409800000000001</c:v>
                </c:pt>
                <c:pt idx="643">
                  <c:v>6.8490599999999997</c:v>
                </c:pt>
                <c:pt idx="644">
                  <c:v>6.8571400000000002</c:v>
                </c:pt>
                <c:pt idx="645">
                  <c:v>6.8652199999999999</c:v>
                </c:pt>
                <c:pt idx="646">
                  <c:v>6.8733000000000004</c:v>
                </c:pt>
                <c:pt idx="647">
                  <c:v>6.8813800000000001</c:v>
                </c:pt>
                <c:pt idx="648">
                  <c:v>6.8890500000000001</c:v>
                </c:pt>
                <c:pt idx="649">
                  <c:v>6.8971299999999998</c:v>
                </c:pt>
                <c:pt idx="650">
                  <c:v>7.0021699999999996</c:v>
                </c:pt>
                <c:pt idx="651">
                  <c:v>7.0102500000000001</c:v>
                </c:pt>
                <c:pt idx="652">
                  <c:v>7.0183299999999997</c:v>
                </c:pt>
                <c:pt idx="653">
                  <c:v>7.0264100000000003</c:v>
                </c:pt>
                <c:pt idx="654">
                  <c:v>7.0344899999999999</c:v>
                </c:pt>
                <c:pt idx="655">
                  <c:v>7.0425700000000004</c:v>
                </c:pt>
                <c:pt idx="656">
                  <c:v>7.0506500000000001</c:v>
                </c:pt>
                <c:pt idx="657">
                  <c:v>7.0587299999999997</c:v>
                </c:pt>
                <c:pt idx="658">
                  <c:v>7.0668100000000003</c:v>
                </c:pt>
                <c:pt idx="659">
                  <c:v>7.0748899999999999</c:v>
                </c:pt>
                <c:pt idx="660">
                  <c:v>7.0829700000000004</c:v>
                </c:pt>
                <c:pt idx="661">
                  <c:v>7.0910500000000001</c:v>
                </c:pt>
                <c:pt idx="662">
                  <c:v>7.0991299999999997</c:v>
                </c:pt>
                <c:pt idx="663">
                  <c:v>7.1072100000000002</c:v>
                </c:pt>
                <c:pt idx="664">
                  <c:v>7.1152899999999999</c:v>
                </c:pt>
                <c:pt idx="665">
                  <c:v>7.1233700000000004</c:v>
                </c:pt>
                <c:pt idx="666">
                  <c:v>7.1314500000000001</c:v>
                </c:pt>
                <c:pt idx="667">
                  <c:v>7.1395299999999997</c:v>
                </c:pt>
                <c:pt idx="668">
                  <c:v>7.1476100000000002</c:v>
                </c:pt>
                <c:pt idx="669">
                  <c:v>7.1556899999999999</c:v>
                </c:pt>
                <c:pt idx="670">
                  <c:v>7.1637700000000004</c:v>
                </c:pt>
                <c:pt idx="671">
                  <c:v>7.1718500000000001</c:v>
                </c:pt>
                <c:pt idx="672">
                  <c:v>7.1799299999999997</c:v>
                </c:pt>
                <c:pt idx="673">
                  <c:v>7.1880100000000002</c:v>
                </c:pt>
                <c:pt idx="674">
                  <c:v>7.1960899999999999</c:v>
                </c:pt>
                <c:pt idx="675">
                  <c:v>7.2041700000000004</c:v>
                </c:pt>
                <c:pt idx="676">
                  <c:v>7.21225</c:v>
                </c:pt>
                <c:pt idx="677">
                  <c:v>7.2203299999999997</c:v>
                </c:pt>
                <c:pt idx="678">
                  <c:v>7.2284100000000002</c:v>
                </c:pt>
                <c:pt idx="679">
                  <c:v>7.2364899999999999</c:v>
                </c:pt>
                <c:pt idx="680">
                  <c:v>7.2445700000000004</c:v>
                </c:pt>
                <c:pt idx="681">
                  <c:v>7.25265</c:v>
                </c:pt>
                <c:pt idx="682">
                  <c:v>7.2607299999999997</c:v>
                </c:pt>
                <c:pt idx="683">
                  <c:v>7.2684100000000003</c:v>
                </c:pt>
                <c:pt idx="684">
                  <c:v>7.2764899999999999</c:v>
                </c:pt>
                <c:pt idx="685">
                  <c:v>7.2845700000000004</c:v>
                </c:pt>
                <c:pt idx="686">
                  <c:v>7.2926500000000001</c:v>
                </c:pt>
                <c:pt idx="687">
                  <c:v>7.3007299999999997</c:v>
                </c:pt>
                <c:pt idx="688">
                  <c:v>7.3088100000000003</c:v>
                </c:pt>
                <c:pt idx="689">
                  <c:v>7.3168899999999999</c:v>
                </c:pt>
                <c:pt idx="690">
                  <c:v>7.3249700000000004</c:v>
                </c:pt>
                <c:pt idx="691">
                  <c:v>7.3330500000000001</c:v>
                </c:pt>
                <c:pt idx="692">
                  <c:v>7.3411299999999997</c:v>
                </c:pt>
                <c:pt idx="693">
                  <c:v>7.3492100000000002</c:v>
                </c:pt>
                <c:pt idx="694">
                  <c:v>7.3572899999999999</c:v>
                </c:pt>
                <c:pt idx="695">
                  <c:v>7.3653700000000004</c:v>
                </c:pt>
                <c:pt idx="696">
                  <c:v>7.3734500000000001</c:v>
                </c:pt>
                <c:pt idx="697">
                  <c:v>7.3815299999999997</c:v>
                </c:pt>
                <c:pt idx="698">
                  <c:v>7.3896100000000002</c:v>
                </c:pt>
                <c:pt idx="699">
                  <c:v>7.3976899999999999</c:v>
                </c:pt>
                <c:pt idx="700">
                  <c:v>7.4057700000000004</c:v>
                </c:pt>
                <c:pt idx="701">
                  <c:v>7.4138500000000001</c:v>
                </c:pt>
                <c:pt idx="702">
                  <c:v>7.4219299999999997</c:v>
                </c:pt>
                <c:pt idx="703">
                  <c:v>7.4300100000000002</c:v>
                </c:pt>
                <c:pt idx="704">
                  <c:v>7.4380899999999999</c:v>
                </c:pt>
                <c:pt idx="705">
                  <c:v>7.4461700000000004</c:v>
                </c:pt>
                <c:pt idx="706">
                  <c:v>7.45425</c:v>
                </c:pt>
                <c:pt idx="707">
                  <c:v>7.4623299999999997</c:v>
                </c:pt>
                <c:pt idx="708">
                  <c:v>7.4704100000000002</c:v>
                </c:pt>
                <c:pt idx="709">
                  <c:v>7.4784899999999999</c:v>
                </c:pt>
                <c:pt idx="710">
                  <c:v>7.4865700000000004</c:v>
                </c:pt>
                <c:pt idx="711">
                  <c:v>7.49465</c:v>
                </c:pt>
                <c:pt idx="712">
                  <c:v>7.5027299999999997</c:v>
                </c:pt>
                <c:pt idx="713">
                  <c:v>7.5108100000000002</c:v>
                </c:pt>
                <c:pt idx="714">
                  <c:v>7.5188899999999999</c:v>
                </c:pt>
                <c:pt idx="715">
                  <c:v>7.5269700000000004</c:v>
                </c:pt>
                <c:pt idx="716">
                  <c:v>7.53505</c:v>
                </c:pt>
                <c:pt idx="717">
                  <c:v>7.5431299999999997</c:v>
                </c:pt>
                <c:pt idx="718">
                  <c:v>7.5512100000000002</c:v>
                </c:pt>
                <c:pt idx="719">
                  <c:v>7.5592899999999998</c:v>
                </c:pt>
                <c:pt idx="720">
                  <c:v>7.5673700000000004</c:v>
                </c:pt>
                <c:pt idx="721">
                  <c:v>7.57545</c:v>
                </c:pt>
                <c:pt idx="722">
                  <c:v>7.5835299999999997</c:v>
                </c:pt>
                <c:pt idx="723">
                  <c:v>7.5916100000000002</c:v>
                </c:pt>
                <c:pt idx="724">
                  <c:v>7.5996899999999998</c:v>
                </c:pt>
                <c:pt idx="725">
                  <c:v>7.6077700000000004</c:v>
                </c:pt>
                <c:pt idx="726">
                  <c:v>7.61585</c:v>
                </c:pt>
                <c:pt idx="727">
                  <c:v>7.6239299999999997</c:v>
                </c:pt>
                <c:pt idx="728">
                  <c:v>7.6320100000000002</c:v>
                </c:pt>
                <c:pt idx="729">
                  <c:v>7.6400899999999998</c:v>
                </c:pt>
                <c:pt idx="730">
                  <c:v>7.6598899999999999</c:v>
                </c:pt>
              </c:numCache>
            </c:numRef>
          </c:xVal>
          <c:yVal>
            <c:numRef>
              <c:f>'21'!$I$2:$I$732</c:f>
              <c:numCache>
                <c:formatCode>General</c:formatCode>
                <c:ptCount val="731"/>
                <c:pt idx="0">
                  <c:v>1.2354105361857599</c:v>
                </c:pt>
                <c:pt idx="1">
                  <c:v>1.2371881740594599</c:v>
                </c:pt>
                <c:pt idx="2">
                  <c:v>1.2381313149831901</c:v>
                </c:pt>
                <c:pt idx="3">
                  <c:v>1.2381700175646499</c:v>
                </c:pt>
                <c:pt idx="4">
                  <c:v>1.2381306154407601</c:v>
                </c:pt>
                <c:pt idx="5">
                  <c:v>1.2378196832464401</c:v>
                </c:pt>
                <c:pt idx="6">
                  <c:v>1.23754887394751</c:v>
                </c:pt>
                <c:pt idx="7">
                  <c:v>1.2380891686978901</c:v>
                </c:pt>
                <c:pt idx="8">
                  <c:v>1.23719991588693</c:v>
                </c:pt>
                <c:pt idx="9">
                  <c:v>1.2328641231353701</c:v>
                </c:pt>
                <c:pt idx="10">
                  <c:v>1.2263718785368101</c:v>
                </c:pt>
                <c:pt idx="11">
                  <c:v>1.22180558253511</c:v>
                </c:pt>
                <c:pt idx="12">
                  <c:v>1.21966857324068</c:v>
                </c:pt>
                <c:pt idx="13">
                  <c:v>1.2183413668084799</c:v>
                </c:pt>
                <c:pt idx="14">
                  <c:v>1.2155005569447499</c:v>
                </c:pt>
                <c:pt idx="15">
                  <c:v>1.2095516629732299</c:v>
                </c:pt>
                <c:pt idx="16">
                  <c:v>1.2047233957971599</c:v>
                </c:pt>
                <c:pt idx="17">
                  <c:v>1.2051709063281399</c:v>
                </c:pt>
                <c:pt idx="18">
                  <c:v>1.20710835811156</c:v>
                </c:pt>
                <c:pt idx="19">
                  <c:v>1.2075131444543701</c:v>
                </c:pt>
                <c:pt idx="20">
                  <c:v>1.20688687929754</c:v>
                </c:pt>
                <c:pt idx="21">
                  <c:v>1.2045295646492999</c:v>
                </c:pt>
                <c:pt idx="22">
                  <c:v>1.2006920603524001</c:v>
                </c:pt>
                <c:pt idx="23">
                  <c:v>1.19639418416563</c:v>
                </c:pt>
                <c:pt idx="24">
                  <c:v>1.19404164214742</c:v>
                </c:pt>
                <c:pt idx="25">
                  <c:v>1.19414065989495</c:v>
                </c:pt>
                <c:pt idx="26">
                  <c:v>1.1945445336465399</c:v>
                </c:pt>
                <c:pt idx="27">
                  <c:v>1.1932899566284101</c:v>
                </c:pt>
                <c:pt idx="28">
                  <c:v>1.1905597316846499</c:v>
                </c:pt>
                <c:pt idx="29">
                  <c:v>1.18959683510711</c:v>
                </c:pt>
                <c:pt idx="30">
                  <c:v>1.1893278021586999</c:v>
                </c:pt>
                <c:pt idx="31">
                  <c:v>1.1892650029023699</c:v>
                </c:pt>
                <c:pt idx="32">
                  <c:v>1.18928987303017</c:v>
                </c:pt>
                <c:pt idx="33">
                  <c:v>1.1894052514129201</c:v>
                </c:pt>
                <c:pt idx="34">
                  <c:v>1.1895408854940599</c:v>
                </c:pt>
                <c:pt idx="35">
                  <c:v>1.1897109438604601</c:v>
                </c:pt>
                <c:pt idx="36">
                  <c:v>1.1899251758448699</c:v>
                </c:pt>
                <c:pt idx="37">
                  <c:v>1.1901053282557801</c:v>
                </c:pt>
                <c:pt idx="38">
                  <c:v>1.1903176301099101</c:v>
                </c:pt>
                <c:pt idx="39">
                  <c:v>1.1905593536458601</c:v>
                </c:pt>
                <c:pt idx="40">
                  <c:v>1.19076739898505</c:v>
                </c:pt>
                <c:pt idx="41">
                  <c:v>1.19097034134816</c:v>
                </c:pt>
                <c:pt idx="42">
                  <c:v>1.19116297723207</c:v>
                </c:pt>
                <c:pt idx="43">
                  <c:v>1.19133738655734</c:v>
                </c:pt>
                <c:pt idx="44">
                  <c:v>1.1915196882608099</c:v>
                </c:pt>
                <c:pt idx="45">
                  <c:v>1.1916326931266901</c:v>
                </c:pt>
                <c:pt idx="46">
                  <c:v>1.1917471663536101</c:v>
                </c:pt>
                <c:pt idx="47">
                  <c:v>1.1919028660479001</c:v>
                </c:pt>
                <c:pt idx="48">
                  <c:v>1.1920103721506701</c:v>
                </c:pt>
                <c:pt idx="49">
                  <c:v>1.1921202619834399</c:v>
                </c:pt>
                <c:pt idx="50">
                  <c:v>1.19221968631126</c:v>
                </c:pt>
                <c:pt idx="51">
                  <c:v>1.19233008370745</c:v>
                </c:pt>
                <c:pt idx="52">
                  <c:v>1.19240932021263</c:v>
                </c:pt>
                <c:pt idx="53">
                  <c:v>1.1924983766589099</c:v>
                </c:pt>
                <c:pt idx="54">
                  <c:v>1.19259639452328</c:v>
                </c:pt>
                <c:pt idx="55">
                  <c:v>1.19249079058355</c:v>
                </c:pt>
                <c:pt idx="56">
                  <c:v>1.1822141879483501</c:v>
                </c:pt>
                <c:pt idx="57">
                  <c:v>1.19268457604975</c:v>
                </c:pt>
                <c:pt idx="58">
                  <c:v>1.1927454100033199</c:v>
                </c:pt>
                <c:pt idx="59">
                  <c:v>1.1927809861360701</c:v>
                </c:pt>
                <c:pt idx="60">
                  <c:v>1.19278158996084</c:v>
                </c:pt>
                <c:pt idx="61">
                  <c:v>1.19277983406948</c:v>
                </c:pt>
                <c:pt idx="62">
                  <c:v>1.1928004619738299</c:v>
                </c:pt>
                <c:pt idx="63">
                  <c:v>1.1927607353421199</c:v>
                </c:pt>
                <c:pt idx="64">
                  <c:v>1.1927535712206201</c:v>
                </c:pt>
                <c:pt idx="65">
                  <c:v>1.19271962715025</c:v>
                </c:pt>
                <c:pt idx="66">
                  <c:v>1.19269262886155</c:v>
                </c:pt>
                <c:pt idx="67">
                  <c:v>1.19264166823092</c:v>
                </c:pt>
                <c:pt idx="68">
                  <c:v>1.19258159564678</c:v>
                </c:pt>
                <c:pt idx="69">
                  <c:v>1.1925299922625101</c:v>
                </c:pt>
                <c:pt idx="70">
                  <c:v>1.1924590747755599</c:v>
                </c:pt>
                <c:pt idx="71">
                  <c:v>1.1923517176265399</c:v>
                </c:pt>
                <c:pt idx="72">
                  <c:v>1.1922487436454099</c:v>
                </c:pt>
                <c:pt idx="73">
                  <c:v>1.1921616735837399</c:v>
                </c:pt>
                <c:pt idx="74">
                  <c:v>1.1920442796438599</c:v>
                </c:pt>
                <c:pt idx="75">
                  <c:v>1.19191469287966</c:v>
                </c:pt>
                <c:pt idx="76">
                  <c:v>1.19178231156468</c:v>
                </c:pt>
                <c:pt idx="77">
                  <c:v>1.1916523905754099</c:v>
                </c:pt>
                <c:pt idx="78">
                  <c:v>1.19149526927698</c:v>
                </c:pt>
                <c:pt idx="79">
                  <c:v>1.1913470034618601</c:v>
                </c:pt>
                <c:pt idx="80">
                  <c:v>1.19120353344915</c:v>
                </c:pt>
                <c:pt idx="81">
                  <c:v>1.1910496836171101</c:v>
                </c:pt>
                <c:pt idx="82">
                  <c:v>1.19087653585639</c:v>
                </c:pt>
                <c:pt idx="83">
                  <c:v>1.1907236943764401</c:v>
                </c:pt>
                <c:pt idx="84">
                  <c:v>1.1905518205404699</c:v>
                </c:pt>
                <c:pt idx="85">
                  <c:v>1.1903847857244201</c:v>
                </c:pt>
                <c:pt idx="86">
                  <c:v>1.19021585800247</c:v>
                </c:pt>
                <c:pt idx="87">
                  <c:v>1.1900570214236901</c:v>
                </c:pt>
                <c:pt idx="88">
                  <c:v>1.1898992067679399</c:v>
                </c:pt>
                <c:pt idx="89">
                  <c:v>1.1897490565652</c:v>
                </c:pt>
                <c:pt idx="90">
                  <c:v>1.1896065020529101</c:v>
                </c:pt>
                <c:pt idx="91">
                  <c:v>1.1894847929358301</c:v>
                </c:pt>
                <c:pt idx="92">
                  <c:v>1.1893585550518</c:v>
                </c:pt>
                <c:pt idx="93">
                  <c:v>1.1892349359479999</c:v>
                </c:pt>
                <c:pt idx="94">
                  <c:v>1.1891222875187299</c:v>
                </c:pt>
                <c:pt idx="95">
                  <c:v>1.18904620414342</c:v>
                </c:pt>
                <c:pt idx="96">
                  <c:v>1.1889854516940599</c:v>
                </c:pt>
                <c:pt idx="97">
                  <c:v>1.1889339983290601</c:v>
                </c:pt>
                <c:pt idx="98">
                  <c:v>1.1888995781131</c:v>
                </c:pt>
                <c:pt idx="99">
                  <c:v>1.1888539563041001</c:v>
                </c:pt>
                <c:pt idx="100">
                  <c:v>1.1888106458846599</c:v>
                </c:pt>
                <c:pt idx="101">
                  <c:v>1.1888180545004701</c:v>
                </c:pt>
                <c:pt idx="102">
                  <c:v>1.1888328061075899</c:v>
                </c:pt>
                <c:pt idx="103">
                  <c:v>1.1888435287946999</c:v>
                </c:pt>
                <c:pt idx="104">
                  <c:v>1.1888710015816799</c:v>
                </c:pt>
                <c:pt idx="105">
                  <c:v>1.1889230625613301</c:v>
                </c:pt>
                <c:pt idx="106">
                  <c:v>1.1890204007682199</c:v>
                </c:pt>
                <c:pt idx="107">
                  <c:v>1.1890839175894701</c:v>
                </c:pt>
                <c:pt idx="108">
                  <c:v>1.18916723190767</c:v>
                </c:pt>
                <c:pt idx="109">
                  <c:v>1.18920926610282</c:v>
                </c:pt>
                <c:pt idx="110">
                  <c:v>1.1892732881483601</c:v>
                </c:pt>
                <c:pt idx="111">
                  <c:v>1.18932235998673</c:v>
                </c:pt>
                <c:pt idx="112">
                  <c:v>1.1893883285299101</c:v>
                </c:pt>
                <c:pt idx="113">
                  <c:v>1.1894348794851199</c:v>
                </c:pt>
                <c:pt idx="114">
                  <c:v>1.1894587337226801</c:v>
                </c:pt>
                <c:pt idx="115">
                  <c:v>1.18950669266197</c:v>
                </c:pt>
                <c:pt idx="116">
                  <c:v>1.18951287091056</c:v>
                </c:pt>
                <c:pt idx="117">
                  <c:v>1.1895192716352401</c:v>
                </c:pt>
                <c:pt idx="118">
                  <c:v>1.18952073580129</c:v>
                </c:pt>
                <c:pt idx="119">
                  <c:v>1.1895054499983899</c:v>
                </c:pt>
                <c:pt idx="120">
                  <c:v>1.1894943583709801</c:v>
                </c:pt>
                <c:pt idx="121">
                  <c:v>1.1894782569441</c:v>
                </c:pt>
                <c:pt idx="122">
                  <c:v>1.1894407653507899</c:v>
                </c:pt>
                <c:pt idx="123">
                  <c:v>1.18936582171892</c:v>
                </c:pt>
                <c:pt idx="124">
                  <c:v>1.18930696821967</c:v>
                </c:pt>
                <c:pt idx="125">
                  <c:v>1.18922750484478</c:v>
                </c:pt>
                <c:pt idx="126">
                  <c:v>1.1891301766706199</c:v>
                </c:pt>
                <c:pt idx="127">
                  <c:v>1.1890358054890799</c:v>
                </c:pt>
                <c:pt idx="128">
                  <c:v>1.18893919433819</c:v>
                </c:pt>
                <c:pt idx="129">
                  <c:v>1.1888355880891199</c:v>
                </c:pt>
                <c:pt idx="130">
                  <c:v>1.18869798334193</c:v>
                </c:pt>
                <c:pt idx="131">
                  <c:v>1.18856716381496</c:v>
                </c:pt>
                <c:pt idx="132">
                  <c:v>1.1884432566115</c:v>
                </c:pt>
                <c:pt idx="133">
                  <c:v>1.18830919168017</c:v>
                </c:pt>
                <c:pt idx="134">
                  <c:v>1.1881901614543</c:v>
                </c:pt>
                <c:pt idx="135">
                  <c:v>1.18808981096973</c:v>
                </c:pt>
                <c:pt idx="136">
                  <c:v>1.1879709801760401</c:v>
                </c:pt>
                <c:pt idx="137">
                  <c:v>1.1878438974204999</c:v>
                </c:pt>
                <c:pt idx="138">
                  <c:v>1.18773653388761</c:v>
                </c:pt>
                <c:pt idx="139">
                  <c:v>1.1876379415582199</c:v>
                </c:pt>
                <c:pt idx="140">
                  <c:v>1.1875505650576099</c:v>
                </c:pt>
                <c:pt idx="141">
                  <c:v>1.1874794541893201</c:v>
                </c:pt>
                <c:pt idx="142">
                  <c:v>1.1874494473450801</c:v>
                </c:pt>
                <c:pt idx="143">
                  <c:v>1.18740339836924</c:v>
                </c:pt>
                <c:pt idx="144">
                  <c:v>1.18737082031772</c:v>
                </c:pt>
                <c:pt idx="145">
                  <c:v>1.18731769235048</c:v>
                </c:pt>
                <c:pt idx="146">
                  <c:v>1.18728219136501</c:v>
                </c:pt>
                <c:pt idx="147">
                  <c:v>1.1872655578668301</c:v>
                </c:pt>
                <c:pt idx="148">
                  <c:v>1.1872529188490999</c:v>
                </c:pt>
                <c:pt idx="149">
                  <c:v>1.18724811959274</c:v>
                </c:pt>
                <c:pt idx="150">
                  <c:v>1.1872505546824901</c:v>
                </c:pt>
                <c:pt idx="151">
                  <c:v>1.18726850704581</c:v>
                </c:pt>
                <c:pt idx="152">
                  <c:v>1.1872632179925799</c:v>
                </c:pt>
                <c:pt idx="153">
                  <c:v>1.1872684980411701</c:v>
                </c:pt>
                <c:pt idx="154">
                  <c:v>1.18727320327746</c:v>
                </c:pt>
                <c:pt idx="155">
                  <c:v>1.18730999866362</c:v>
                </c:pt>
                <c:pt idx="156">
                  <c:v>1.1873058803252201</c:v>
                </c:pt>
                <c:pt idx="157">
                  <c:v>1.18731000995479</c:v>
                </c:pt>
                <c:pt idx="158">
                  <c:v>1.18732952127706</c:v>
                </c:pt>
                <c:pt idx="159">
                  <c:v>1.1873608518499801</c:v>
                </c:pt>
                <c:pt idx="160">
                  <c:v>1.1873598461454</c:v>
                </c:pt>
                <c:pt idx="161">
                  <c:v>1.1873719466725701</c:v>
                </c:pt>
                <c:pt idx="162">
                  <c:v>1.18735185918871</c:v>
                </c:pt>
                <c:pt idx="163">
                  <c:v>1.18735004210974</c:v>
                </c:pt>
                <c:pt idx="164">
                  <c:v>1.1873360286188801</c:v>
                </c:pt>
                <c:pt idx="165">
                  <c:v>1.1873463881075399</c:v>
                </c:pt>
                <c:pt idx="166">
                  <c:v>1.1873341046916699</c:v>
                </c:pt>
                <c:pt idx="167">
                  <c:v>1.1873324061936299</c:v>
                </c:pt>
                <c:pt idx="168">
                  <c:v>1.1873043357794</c:v>
                </c:pt>
                <c:pt idx="169">
                  <c:v>1.1872847942457101</c:v>
                </c:pt>
                <c:pt idx="170">
                  <c:v>1.18721714025943</c:v>
                </c:pt>
                <c:pt idx="171">
                  <c:v>1.1871640341121601</c:v>
                </c:pt>
                <c:pt idx="172">
                  <c:v>1.18710311445488</c:v>
                </c:pt>
                <c:pt idx="173">
                  <c:v>1.1870744258670201</c:v>
                </c:pt>
                <c:pt idx="174">
                  <c:v>1.1870186190390299</c:v>
                </c:pt>
                <c:pt idx="175">
                  <c:v>1.1869480481983401</c:v>
                </c:pt>
                <c:pt idx="176">
                  <c:v>1.18686320533849</c:v>
                </c:pt>
                <c:pt idx="177">
                  <c:v>1.18676795082697</c:v>
                </c:pt>
                <c:pt idx="178">
                  <c:v>1.1866646016284801</c:v>
                </c:pt>
                <c:pt idx="179">
                  <c:v>1.1865561618940801</c:v>
                </c:pt>
                <c:pt idx="180">
                  <c:v>1.1864589017096401</c:v>
                </c:pt>
                <c:pt idx="181">
                  <c:v>1.1863256387327099</c:v>
                </c:pt>
                <c:pt idx="182">
                  <c:v>1.18617652403273</c:v>
                </c:pt>
                <c:pt idx="183">
                  <c:v>1.18603215334003</c:v>
                </c:pt>
                <c:pt idx="184">
                  <c:v>1.18580447726174</c:v>
                </c:pt>
                <c:pt idx="185">
                  <c:v>1.18565859897905</c:v>
                </c:pt>
                <c:pt idx="186">
                  <c:v>1.1855047599292601</c:v>
                </c:pt>
                <c:pt idx="187">
                  <c:v>1.18536912136877</c:v>
                </c:pt>
                <c:pt idx="188">
                  <c:v>1.1851943370059099</c:v>
                </c:pt>
                <c:pt idx="189">
                  <c:v>1.18503079263702</c:v>
                </c:pt>
                <c:pt idx="190">
                  <c:v>1.18486472257359</c:v>
                </c:pt>
                <c:pt idx="191">
                  <c:v>1.1846812487481799</c:v>
                </c:pt>
                <c:pt idx="192">
                  <c:v>1.1844976001515399</c:v>
                </c:pt>
                <c:pt idx="193">
                  <c:v>1.1843224669391299</c:v>
                </c:pt>
                <c:pt idx="194">
                  <c:v>1.18415240009464</c:v>
                </c:pt>
                <c:pt idx="195">
                  <c:v>1.1839945690115601</c:v>
                </c:pt>
                <c:pt idx="196">
                  <c:v>1.18381264365196</c:v>
                </c:pt>
                <c:pt idx="197">
                  <c:v>1.1836590837879899</c:v>
                </c:pt>
                <c:pt idx="198">
                  <c:v>1.1834929789800399</c:v>
                </c:pt>
                <c:pt idx="199">
                  <c:v>1.18335590984959</c:v>
                </c:pt>
                <c:pt idx="200">
                  <c:v>1.18321253632651</c:v>
                </c:pt>
                <c:pt idx="201">
                  <c:v>1.1830671875576499</c:v>
                </c:pt>
                <c:pt idx="202">
                  <c:v>1.18295389577296</c:v>
                </c:pt>
                <c:pt idx="203">
                  <c:v>1.1828581359946899</c:v>
                </c:pt>
                <c:pt idx="204">
                  <c:v>1.18346520847573</c:v>
                </c:pt>
                <c:pt idx="205">
                  <c:v>1.1826671999237699</c:v>
                </c:pt>
                <c:pt idx="206">
                  <c:v>1.18259759286396</c:v>
                </c:pt>
                <c:pt idx="207">
                  <c:v>1.1825352131475799</c:v>
                </c:pt>
                <c:pt idx="208">
                  <c:v>1.18248517180893</c:v>
                </c:pt>
                <c:pt idx="209">
                  <c:v>1.1824486743126399</c:v>
                </c:pt>
                <c:pt idx="210">
                  <c:v>1.18242727485309</c:v>
                </c:pt>
                <c:pt idx="211">
                  <c:v>1.1823922514252201</c:v>
                </c:pt>
                <c:pt idx="212">
                  <c:v>1.18238341412842</c:v>
                </c:pt>
                <c:pt idx="213">
                  <c:v>1.18236348725163</c:v>
                </c:pt>
                <c:pt idx="214">
                  <c:v>1.18237403811849</c:v>
                </c:pt>
                <c:pt idx="215">
                  <c:v>1.1824053219919799</c:v>
                </c:pt>
                <c:pt idx="216">
                  <c:v>1.18243222448702</c:v>
                </c:pt>
                <c:pt idx="217">
                  <c:v>1.1824487281330101</c:v>
                </c:pt>
                <c:pt idx="218">
                  <c:v>1.1824826678028499</c:v>
                </c:pt>
                <c:pt idx="219">
                  <c:v>1.1825100065119001</c:v>
                </c:pt>
                <c:pt idx="220">
                  <c:v>1.1825588576935899</c:v>
                </c:pt>
                <c:pt idx="221">
                  <c:v>1.1826054454202299</c:v>
                </c:pt>
                <c:pt idx="222">
                  <c:v>1.18263696787997</c:v>
                </c:pt>
                <c:pt idx="223">
                  <c:v>1.1826929852096999</c:v>
                </c:pt>
                <c:pt idx="224">
                  <c:v>1.1827549360999099</c:v>
                </c:pt>
                <c:pt idx="225">
                  <c:v>1.18280283015217</c:v>
                </c:pt>
                <c:pt idx="226">
                  <c:v>1.1828539492005801</c:v>
                </c:pt>
                <c:pt idx="227">
                  <c:v>1.18290592452389</c:v>
                </c:pt>
                <c:pt idx="228">
                  <c:v>1.18295152632151</c:v>
                </c:pt>
                <c:pt idx="229">
                  <c:v>1.18297954888132</c:v>
                </c:pt>
                <c:pt idx="230">
                  <c:v>1.18301575507785</c:v>
                </c:pt>
                <c:pt idx="231">
                  <c:v>1.1830469191311701</c:v>
                </c:pt>
                <c:pt idx="232">
                  <c:v>1.1830715095919599</c:v>
                </c:pt>
                <c:pt idx="233">
                  <c:v>1.18308384709866</c:v>
                </c:pt>
                <c:pt idx="234">
                  <c:v>1.1830927260553199</c:v>
                </c:pt>
                <c:pt idx="235">
                  <c:v>1.1830916794499</c:v>
                </c:pt>
                <c:pt idx="236">
                  <c:v>1.18310089916954</c:v>
                </c:pt>
                <c:pt idx="237">
                  <c:v>1.18309867816791</c:v>
                </c:pt>
                <c:pt idx="238">
                  <c:v>1.18308179256077</c:v>
                </c:pt>
                <c:pt idx="239">
                  <c:v>1.1830639116464301</c:v>
                </c:pt>
                <c:pt idx="240">
                  <c:v>1.1830540198762001</c:v>
                </c:pt>
                <c:pt idx="241">
                  <c:v>1.1830415053761001</c:v>
                </c:pt>
                <c:pt idx="242">
                  <c:v>1.1829986906916099</c:v>
                </c:pt>
                <c:pt idx="243">
                  <c:v>1.18296367944979</c:v>
                </c:pt>
                <c:pt idx="244">
                  <c:v>1.1829480663980201</c:v>
                </c:pt>
                <c:pt idx="245">
                  <c:v>1.18293023505547</c:v>
                </c:pt>
                <c:pt idx="246">
                  <c:v>1.1829071403407201</c:v>
                </c:pt>
                <c:pt idx="247">
                  <c:v>1.18290391209526</c:v>
                </c:pt>
                <c:pt idx="248">
                  <c:v>1.1828827916589</c:v>
                </c:pt>
                <c:pt idx="249">
                  <c:v>1.1828784898958999</c:v>
                </c:pt>
                <c:pt idx="250">
                  <c:v>1.1828594042226199</c:v>
                </c:pt>
                <c:pt idx="251">
                  <c:v>1.1828488640754899</c:v>
                </c:pt>
                <c:pt idx="252">
                  <c:v>1.18284560952083</c:v>
                </c:pt>
                <c:pt idx="253">
                  <c:v>1.1828436006446299</c:v>
                </c:pt>
                <c:pt idx="254">
                  <c:v>1.18322486604977</c:v>
                </c:pt>
                <c:pt idx="255">
                  <c:v>1.1828954318462399</c:v>
                </c:pt>
                <c:pt idx="256">
                  <c:v>1.1829259557834599</c:v>
                </c:pt>
                <c:pt idx="257">
                  <c:v>1.18293935521258</c:v>
                </c:pt>
                <c:pt idx="258">
                  <c:v>1.18297254830697</c:v>
                </c:pt>
                <c:pt idx="259">
                  <c:v>1.18301435858076</c:v>
                </c:pt>
                <c:pt idx="260">
                  <c:v>1.1830595467512199</c:v>
                </c:pt>
                <c:pt idx="261">
                  <c:v>1.1831034466635899</c:v>
                </c:pt>
                <c:pt idx="262">
                  <c:v>1.18316012190702</c:v>
                </c:pt>
                <c:pt idx="263">
                  <c:v>1.18322717739031</c:v>
                </c:pt>
                <c:pt idx="264">
                  <c:v>1.1832962402068901</c:v>
                </c:pt>
                <c:pt idx="265">
                  <c:v>1.1833516833353499</c:v>
                </c:pt>
                <c:pt idx="266">
                  <c:v>1.1834323011819601</c:v>
                </c:pt>
                <c:pt idx="267">
                  <c:v>1.1834937841150699</c:v>
                </c:pt>
                <c:pt idx="268">
                  <c:v>1.1835516932699099</c:v>
                </c:pt>
                <c:pt idx="269">
                  <c:v>1.18358351624604</c:v>
                </c:pt>
                <c:pt idx="270">
                  <c:v>1.1836449631602199</c:v>
                </c:pt>
                <c:pt idx="271">
                  <c:v>1.1837175192210601</c:v>
                </c:pt>
                <c:pt idx="272">
                  <c:v>1.1837841280500201</c:v>
                </c:pt>
                <c:pt idx="273">
                  <c:v>1.1838619356458899</c:v>
                </c:pt>
                <c:pt idx="274">
                  <c:v>1.1839278267442499</c:v>
                </c:pt>
                <c:pt idx="275">
                  <c:v>1.1839434470863499</c:v>
                </c:pt>
                <c:pt idx="276">
                  <c:v>1.1839728803955401</c:v>
                </c:pt>
                <c:pt idx="277">
                  <c:v>1.18397972801776</c:v>
                </c:pt>
                <c:pt idx="278">
                  <c:v>1.1840099330702101</c:v>
                </c:pt>
                <c:pt idx="279">
                  <c:v>1.18406246720577</c:v>
                </c:pt>
                <c:pt idx="280">
                  <c:v>1.18408008447159</c:v>
                </c:pt>
                <c:pt idx="281">
                  <c:v>1.18409304289753</c:v>
                </c:pt>
                <c:pt idx="282">
                  <c:v>1.1841294031599601</c:v>
                </c:pt>
                <c:pt idx="283">
                  <c:v>1.18411892237745</c:v>
                </c:pt>
                <c:pt idx="284">
                  <c:v>1.1841188868041399</c:v>
                </c:pt>
                <c:pt idx="285">
                  <c:v>1.18411271957121</c:v>
                </c:pt>
                <c:pt idx="286">
                  <c:v>1.18411892111206</c:v>
                </c:pt>
                <c:pt idx="287">
                  <c:v>1.18413350217633</c:v>
                </c:pt>
                <c:pt idx="288">
                  <c:v>1.1840815083167999</c:v>
                </c:pt>
                <c:pt idx="289">
                  <c:v>1.1840660083079599</c:v>
                </c:pt>
                <c:pt idx="290">
                  <c:v>1.18405203462895</c:v>
                </c:pt>
                <c:pt idx="291">
                  <c:v>1.1840009777129199</c:v>
                </c:pt>
                <c:pt idx="292">
                  <c:v>1.18397366354111</c:v>
                </c:pt>
                <c:pt idx="293">
                  <c:v>1.1839272022996801</c:v>
                </c:pt>
                <c:pt idx="294">
                  <c:v>1.1839063579774101</c:v>
                </c:pt>
                <c:pt idx="295">
                  <c:v>1.18384274339785</c:v>
                </c:pt>
                <c:pt idx="296">
                  <c:v>1.1837754497075901</c:v>
                </c:pt>
                <c:pt idx="297">
                  <c:v>1.18373232859146</c:v>
                </c:pt>
                <c:pt idx="298">
                  <c:v>1.18367981636303</c:v>
                </c:pt>
                <c:pt idx="299">
                  <c:v>1.18358775819846</c:v>
                </c:pt>
                <c:pt idx="300">
                  <c:v>1.1835057179003201</c:v>
                </c:pt>
                <c:pt idx="301">
                  <c:v>1.18346520847573</c:v>
                </c:pt>
                <c:pt idx="302">
                  <c:v>1.1833980204193</c:v>
                </c:pt>
                <c:pt idx="303">
                  <c:v>1.18330321766002</c:v>
                </c:pt>
                <c:pt idx="304">
                  <c:v>1.1853247702151499</c:v>
                </c:pt>
                <c:pt idx="305">
                  <c:v>1.18314791022753</c:v>
                </c:pt>
                <c:pt idx="306">
                  <c:v>1.18308993727624</c:v>
                </c:pt>
                <c:pt idx="307">
                  <c:v>1.18299327553374</c:v>
                </c:pt>
                <c:pt idx="308">
                  <c:v>1.1828974900612199</c:v>
                </c:pt>
                <c:pt idx="309">
                  <c:v>1.18285547961933</c:v>
                </c:pt>
                <c:pt idx="310">
                  <c:v>1.1827733191710501</c:v>
                </c:pt>
                <c:pt idx="311">
                  <c:v>1.1826768391373399</c:v>
                </c:pt>
                <c:pt idx="312">
                  <c:v>1.1826000056339501</c:v>
                </c:pt>
                <c:pt idx="313">
                  <c:v>1.1825448058950701</c:v>
                </c:pt>
                <c:pt idx="314">
                  <c:v>1.18246649081525</c:v>
                </c:pt>
                <c:pt idx="315">
                  <c:v>1.1824005033716101</c:v>
                </c:pt>
                <c:pt idx="316">
                  <c:v>1.18233648996247</c:v>
                </c:pt>
                <c:pt idx="317">
                  <c:v>1.1822954099310601</c:v>
                </c:pt>
                <c:pt idx="318">
                  <c:v>1.1822479447635299</c:v>
                </c:pt>
                <c:pt idx="319">
                  <c:v>1.18219370933518</c:v>
                </c:pt>
                <c:pt idx="320">
                  <c:v>1.18216904684074</c:v>
                </c:pt>
                <c:pt idx="321">
                  <c:v>1.18214183077284</c:v>
                </c:pt>
                <c:pt idx="322">
                  <c:v>1.1821162202489801</c:v>
                </c:pt>
                <c:pt idx="323">
                  <c:v>1.1820807778778899</c:v>
                </c:pt>
                <c:pt idx="324">
                  <c:v>1.18209133385706</c:v>
                </c:pt>
                <c:pt idx="325">
                  <c:v>1.1820951958969299</c:v>
                </c:pt>
                <c:pt idx="326">
                  <c:v>1.1820922270765399</c:v>
                </c:pt>
                <c:pt idx="327">
                  <c:v>1.18209683015147</c:v>
                </c:pt>
                <c:pt idx="328">
                  <c:v>1.1821282005590601</c:v>
                </c:pt>
                <c:pt idx="329">
                  <c:v>1.18214618445788</c:v>
                </c:pt>
                <c:pt idx="330">
                  <c:v>1.18217095868219</c:v>
                </c:pt>
                <c:pt idx="331">
                  <c:v>1.18217576099815</c:v>
                </c:pt>
                <c:pt idx="332">
                  <c:v>1.18222049516936</c:v>
                </c:pt>
                <c:pt idx="333">
                  <c:v>1.1822648004114</c:v>
                </c:pt>
                <c:pt idx="334">
                  <c:v>1.18231792291342</c:v>
                </c:pt>
                <c:pt idx="335">
                  <c:v>1.18235055423762</c:v>
                </c:pt>
                <c:pt idx="336">
                  <c:v>1.18240763583659</c:v>
                </c:pt>
                <c:pt idx="337">
                  <c:v>1.1824701166279299</c:v>
                </c:pt>
                <c:pt idx="338">
                  <c:v>1.1825261977324899</c:v>
                </c:pt>
                <c:pt idx="339">
                  <c:v>1.1825720314992301</c:v>
                </c:pt>
                <c:pt idx="340">
                  <c:v>1.18263377222199</c:v>
                </c:pt>
                <c:pt idx="341">
                  <c:v>1.1826898874634899</c:v>
                </c:pt>
                <c:pt idx="342">
                  <c:v>1.1827393932135299</c:v>
                </c:pt>
                <c:pt idx="343">
                  <c:v>1.1828026767631701</c:v>
                </c:pt>
                <c:pt idx="344">
                  <c:v>1.1828666905195999</c:v>
                </c:pt>
                <c:pt idx="345">
                  <c:v>1.18291565653537</c:v>
                </c:pt>
                <c:pt idx="346">
                  <c:v>1.1829748373298701</c:v>
                </c:pt>
                <c:pt idx="347">
                  <c:v>1.1830231858574201</c:v>
                </c:pt>
                <c:pt idx="348">
                  <c:v>1.1830947624283099</c:v>
                </c:pt>
                <c:pt idx="349">
                  <c:v>1.18313546453373</c:v>
                </c:pt>
                <c:pt idx="350">
                  <c:v>1.18318237521686</c:v>
                </c:pt>
                <c:pt idx="351">
                  <c:v>1.18322486604977</c:v>
                </c:pt>
                <c:pt idx="352">
                  <c:v>1.18328704888525</c:v>
                </c:pt>
                <c:pt idx="353">
                  <c:v>1.1833312587572899</c:v>
                </c:pt>
                <c:pt idx="354">
                  <c:v>1.18319497267356</c:v>
                </c:pt>
                <c:pt idx="355">
                  <c:v>1.18342653786609</c:v>
                </c:pt>
                <c:pt idx="356">
                  <c:v>1.1834621982638001</c:v>
                </c:pt>
                <c:pt idx="357">
                  <c:v>1.1834860881671501</c:v>
                </c:pt>
                <c:pt idx="358">
                  <c:v>1.1835471871027901</c:v>
                </c:pt>
                <c:pt idx="359">
                  <c:v>1.1836054099837701</c:v>
                </c:pt>
                <c:pt idx="360">
                  <c:v>1.18364289090147</c:v>
                </c:pt>
                <c:pt idx="361">
                  <c:v>1.18368111825583</c:v>
                </c:pt>
                <c:pt idx="362">
                  <c:v>1.1837484009361601</c:v>
                </c:pt>
                <c:pt idx="363">
                  <c:v>1.1837864306149699</c:v>
                </c:pt>
                <c:pt idx="364">
                  <c:v>1.18383210184891</c:v>
                </c:pt>
                <c:pt idx="365">
                  <c:v>1.1838670659199899</c:v>
                </c:pt>
                <c:pt idx="366">
                  <c:v>1.18392037233342</c:v>
                </c:pt>
                <c:pt idx="367">
                  <c:v>1.18397604094582</c:v>
                </c:pt>
                <c:pt idx="368">
                  <c:v>1.18403687867408</c:v>
                </c:pt>
                <c:pt idx="369">
                  <c:v>1.1840954029119899</c:v>
                </c:pt>
                <c:pt idx="370">
                  <c:v>1.1841718777936701</c:v>
                </c:pt>
                <c:pt idx="371">
                  <c:v>1.1842285395124399</c:v>
                </c:pt>
                <c:pt idx="372">
                  <c:v>1.18427473642496</c:v>
                </c:pt>
                <c:pt idx="373">
                  <c:v>1.18433369622939</c:v>
                </c:pt>
                <c:pt idx="374">
                  <c:v>1.18440213793227</c:v>
                </c:pt>
                <c:pt idx="375">
                  <c:v>1.18447532492739</c:v>
                </c:pt>
                <c:pt idx="376">
                  <c:v>1.18452005486877</c:v>
                </c:pt>
                <c:pt idx="377">
                  <c:v>1.1845890254934499</c:v>
                </c:pt>
                <c:pt idx="378">
                  <c:v>1.18466031632008</c:v>
                </c:pt>
                <c:pt idx="379">
                  <c:v>1.1847329585159401</c:v>
                </c:pt>
                <c:pt idx="380">
                  <c:v>1.1848049190796499</c:v>
                </c:pt>
                <c:pt idx="381">
                  <c:v>1.18485560231841</c:v>
                </c:pt>
                <c:pt idx="382">
                  <c:v>1.1849145077005701</c:v>
                </c:pt>
                <c:pt idx="383">
                  <c:v>1.1849589368048099</c:v>
                </c:pt>
                <c:pt idx="384">
                  <c:v>1.1850079224897201</c:v>
                </c:pt>
                <c:pt idx="385">
                  <c:v>1.18507833779984</c:v>
                </c:pt>
                <c:pt idx="386">
                  <c:v>1.1851274198425401</c:v>
                </c:pt>
                <c:pt idx="387">
                  <c:v>1.1851801522354399</c:v>
                </c:pt>
                <c:pt idx="388">
                  <c:v>1.1852224771639901</c:v>
                </c:pt>
                <c:pt idx="389">
                  <c:v>1.1852434018481599</c:v>
                </c:pt>
                <c:pt idx="390">
                  <c:v>1.1852725779897</c:v>
                </c:pt>
                <c:pt idx="391">
                  <c:v>1.1852731209706899</c:v>
                </c:pt>
                <c:pt idx="392">
                  <c:v>1.1852918281225799</c:v>
                </c:pt>
                <c:pt idx="393">
                  <c:v>1.1853208694199699</c:v>
                </c:pt>
                <c:pt idx="394">
                  <c:v>1.18534126200954</c:v>
                </c:pt>
                <c:pt idx="395">
                  <c:v>1.18532638181328</c:v>
                </c:pt>
                <c:pt idx="396">
                  <c:v>1.18536057266929</c:v>
                </c:pt>
                <c:pt idx="397">
                  <c:v>1.1853588029598301</c:v>
                </c:pt>
                <c:pt idx="398">
                  <c:v>1.1853426846000701</c:v>
                </c:pt>
                <c:pt idx="399">
                  <c:v>1.18531837071538</c:v>
                </c:pt>
                <c:pt idx="400">
                  <c:v>1.1853317263021701</c:v>
                </c:pt>
                <c:pt idx="401">
                  <c:v>1.1853247702151499</c:v>
                </c:pt>
                <c:pt idx="402">
                  <c:v>1.1852986576648801</c:v>
                </c:pt>
                <c:pt idx="403">
                  <c:v>1.18526197774746</c:v>
                </c:pt>
                <c:pt idx="404">
                  <c:v>1.1853016115255199</c:v>
                </c:pt>
                <c:pt idx="405">
                  <c:v>1.1852266423745399</c:v>
                </c:pt>
                <c:pt idx="406">
                  <c:v>1.1851876781754001</c:v>
                </c:pt>
                <c:pt idx="407">
                  <c:v>1.18515624738713</c:v>
                </c:pt>
                <c:pt idx="408">
                  <c:v>1.18513265808575</c:v>
                </c:pt>
                <c:pt idx="409">
                  <c:v>1.18509172533939</c:v>
                </c:pt>
                <c:pt idx="410">
                  <c:v>1.18503607203665</c:v>
                </c:pt>
                <c:pt idx="411">
                  <c:v>1.18498736276175</c:v>
                </c:pt>
                <c:pt idx="412">
                  <c:v>1.1849487647191299</c:v>
                </c:pt>
                <c:pt idx="413">
                  <c:v>1.18490414747302</c:v>
                </c:pt>
                <c:pt idx="414">
                  <c:v>1.18483688254446</c:v>
                </c:pt>
                <c:pt idx="415">
                  <c:v>1.1848066946024101</c:v>
                </c:pt>
                <c:pt idx="416">
                  <c:v>1.18475654436514</c:v>
                </c:pt>
                <c:pt idx="417">
                  <c:v>1.1846996998764601</c:v>
                </c:pt>
                <c:pt idx="418">
                  <c:v>1.1846302210324</c:v>
                </c:pt>
                <c:pt idx="419">
                  <c:v>1.18459025147078</c:v>
                </c:pt>
                <c:pt idx="420">
                  <c:v>1.18454951869488</c:v>
                </c:pt>
                <c:pt idx="421">
                  <c:v>1.18449408542265</c:v>
                </c:pt>
                <c:pt idx="422">
                  <c:v>1.1844210079414199</c:v>
                </c:pt>
                <c:pt idx="423">
                  <c:v>1.1843860405504201</c:v>
                </c:pt>
                <c:pt idx="424">
                  <c:v>1.1843448853894101</c:v>
                </c:pt>
                <c:pt idx="425">
                  <c:v>1.18427842256031</c:v>
                </c:pt>
                <c:pt idx="426">
                  <c:v>1.1842203498802399</c:v>
                </c:pt>
                <c:pt idx="427">
                  <c:v>1.18421109899792</c:v>
                </c:pt>
                <c:pt idx="428">
                  <c:v>1.1841539332673401</c:v>
                </c:pt>
                <c:pt idx="429">
                  <c:v>1.18411404933696</c:v>
                </c:pt>
                <c:pt idx="430">
                  <c:v>1.1840630836182799</c:v>
                </c:pt>
                <c:pt idx="431">
                  <c:v>1.1840507448787001</c:v>
                </c:pt>
                <c:pt idx="432">
                  <c:v>1.1840190765837</c:v>
                </c:pt>
                <c:pt idx="433">
                  <c:v>1.1839999568011901</c:v>
                </c:pt>
                <c:pt idx="434">
                  <c:v>1.18398049530386</c:v>
                </c:pt>
                <c:pt idx="435">
                  <c:v>1.1839824971396</c:v>
                </c:pt>
                <c:pt idx="436">
                  <c:v>1.1839595891405199</c:v>
                </c:pt>
                <c:pt idx="437">
                  <c:v>1.1839513711929099</c:v>
                </c:pt>
                <c:pt idx="438">
                  <c:v>1.18392531554639</c:v>
                </c:pt>
                <c:pt idx="439">
                  <c:v>1.1839267351837199</c:v>
                </c:pt>
                <c:pt idx="440">
                  <c:v>1.18394990815645</c:v>
                </c:pt>
                <c:pt idx="441">
                  <c:v>1.1839527815844</c:v>
                </c:pt>
                <c:pt idx="442">
                  <c:v>1.1839628933449999</c:v>
                </c:pt>
                <c:pt idx="443">
                  <c:v>1.18398901950858</c:v>
                </c:pt>
                <c:pt idx="444">
                  <c:v>1.18402007741056</c:v>
                </c:pt>
                <c:pt idx="445">
                  <c:v>1.18405872998668</c:v>
                </c:pt>
                <c:pt idx="446">
                  <c:v>1.18298090079591</c:v>
                </c:pt>
                <c:pt idx="447">
                  <c:v>1.1830365633476501</c:v>
                </c:pt>
                <c:pt idx="448">
                  <c:v>1.1830910047249801</c:v>
                </c:pt>
                <c:pt idx="449">
                  <c:v>1.18312854140264</c:v>
                </c:pt>
                <c:pt idx="450">
                  <c:v>1.1831604908547499</c:v>
                </c:pt>
                <c:pt idx="451">
                  <c:v>1.18319497267356</c:v>
                </c:pt>
                <c:pt idx="452">
                  <c:v>1.1832496327104101</c:v>
                </c:pt>
                <c:pt idx="453">
                  <c:v>1.1832779709577099</c:v>
                </c:pt>
                <c:pt idx="454">
                  <c:v>1.18390314260295</c:v>
                </c:pt>
                <c:pt idx="455">
                  <c:v>1.1833622328695601</c:v>
                </c:pt>
                <c:pt idx="456">
                  <c:v>1.1834081188388099</c:v>
                </c:pt>
                <c:pt idx="457">
                  <c:v>1.1834558217651401</c:v>
                </c:pt>
                <c:pt idx="458">
                  <c:v>1.18350382237459</c:v>
                </c:pt>
                <c:pt idx="459">
                  <c:v>1.1835451272972799</c:v>
                </c:pt>
                <c:pt idx="460">
                  <c:v>1.1835964834211401</c:v>
                </c:pt>
                <c:pt idx="461">
                  <c:v>1.1836401960715099</c:v>
                </c:pt>
                <c:pt idx="462">
                  <c:v>1.1836902277959001</c:v>
                </c:pt>
                <c:pt idx="463">
                  <c:v>1.1837338069010299</c:v>
                </c:pt>
                <c:pt idx="464">
                  <c:v>1.1837743280002699</c:v>
                </c:pt>
                <c:pt idx="465">
                  <c:v>1.1838314913065899</c:v>
                </c:pt>
                <c:pt idx="466">
                  <c:v>1.18387525887874</c:v>
                </c:pt>
                <c:pt idx="467">
                  <c:v>1.18393411290816</c:v>
                </c:pt>
                <c:pt idx="468">
                  <c:v>1.1839736873775599</c:v>
                </c:pt>
                <c:pt idx="469">
                  <c:v>1.1840071386784401</c:v>
                </c:pt>
                <c:pt idx="470">
                  <c:v>1.1840583473170101</c:v>
                </c:pt>
                <c:pt idx="471">
                  <c:v>1.1840797128023199</c:v>
                </c:pt>
                <c:pt idx="472">
                  <c:v>1.18412606306819</c:v>
                </c:pt>
                <c:pt idx="473">
                  <c:v>1.18415833723557</c:v>
                </c:pt>
                <c:pt idx="474">
                  <c:v>1.1842134929758299</c:v>
                </c:pt>
                <c:pt idx="475">
                  <c:v>1.1842606719833599</c:v>
                </c:pt>
                <c:pt idx="476">
                  <c:v>1.1842845598046201</c:v>
                </c:pt>
                <c:pt idx="477">
                  <c:v>1.1843412425712101</c:v>
                </c:pt>
                <c:pt idx="478">
                  <c:v>1.1843853001909701</c:v>
                </c:pt>
                <c:pt idx="479">
                  <c:v>1.1844277067285001</c:v>
                </c:pt>
                <c:pt idx="480">
                  <c:v>1.184475415354</c:v>
                </c:pt>
                <c:pt idx="481">
                  <c:v>1.18452200567766</c:v>
                </c:pt>
                <c:pt idx="482">
                  <c:v>1.1845547609762701</c:v>
                </c:pt>
                <c:pt idx="483">
                  <c:v>1.18460849969763</c:v>
                </c:pt>
                <c:pt idx="484">
                  <c:v>1.1846483597625801</c:v>
                </c:pt>
                <c:pt idx="485">
                  <c:v>1.1847099531374301</c:v>
                </c:pt>
                <c:pt idx="486">
                  <c:v>1.18474273439378</c:v>
                </c:pt>
                <c:pt idx="487">
                  <c:v>1.1847776690207501</c:v>
                </c:pt>
                <c:pt idx="488">
                  <c:v>1.1848308486977599</c:v>
                </c:pt>
                <c:pt idx="489">
                  <c:v>1.1848769769473799</c:v>
                </c:pt>
                <c:pt idx="490">
                  <c:v>1.1849046304842801</c:v>
                </c:pt>
                <c:pt idx="491">
                  <c:v>1.1849473282524301</c:v>
                </c:pt>
                <c:pt idx="492">
                  <c:v>1.18500981955503</c:v>
                </c:pt>
                <c:pt idx="493">
                  <c:v>1.18505635992404</c:v>
                </c:pt>
                <c:pt idx="494">
                  <c:v>1.1851194807882801</c:v>
                </c:pt>
                <c:pt idx="495">
                  <c:v>1.1851452502122299</c:v>
                </c:pt>
                <c:pt idx="496">
                  <c:v>1.1851735536568</c:v>
                </c:pt>
                <c:pt idx="497">
                  <c:v>1.18519036706707</c:v>
                </c:pt>
                <c:pt idx="498">
                  <c:v>1.1852152806768199</c:v>
                </c:pt>
                <c:pt idx="499">
                  <c:v>1.18524796331771</c:v>
                </c:pt>
                <c:pt idx="500">
                  <c:v>1.1852964872553</c:v>
                </c:pt>
                <c:pt idx="501">
                  <c:v>1.1853016115255199</c:v>
                </c:pt>
                <c:pt idx="502">
                  <c:v>1.1853239601918399</c:v>
                </c:pt>
                <c:pt idx="503">
                  <c:v>1.18534529266513</c:v>
                </c:pt>
                <c:pt idx="504">
                  <c:v>1.1853324076907701</c:v>
                </c:pt>
                <c:pt idx="505">
                  <c:v>1.1853178828940401</c:v>
                </c:pt>
                <c:pt idx="506">
                  <c:v>1.1853243176299499</c:v>
                </c:pt>
                <c:pt idx="507">
                  <c:v>1.18533621091365</c:v>
                </c:pt>
                <c:pt idx="508">
                  <c:v>1.1853217238709</c:v>
                </c:pt>
                <c:pt idx="509">
                  <c:v>1.18532326837632</c:v>
                </c:pt>
                <c:pt idx="510">
                  <c:v>1.1853307886518001</c:v>
                </c:pt>
                <c:pt idx="511">
                  <c:v>1.18531046171009</c:v>
                </c:pt>
                <c:pt idx="512">
                  <c:v>1.1852786921346801</c:v>
                </c:pt>
                <c:pt idx="513">
                  <c:v>1.1852691925438299</c:v>
                </c:pt>
                <c:pt idx="514">
                  <c:v>1.18525930991664</c:v>
                </c:pt>
                <c:pt idx="515">
                  <c:v>1.18521214265056</c:v>
                </c:pt>
                <c:pt idx="516">
                  <c:v>1.1851821644137901</c:v>
                </c:pt>
                <c:pt idx="517">
                  <c:v>1.18516333624672</c:v>
                </c:pt>
                <c:pt idx="518">
                  <c:v>1.1851426936462599</c:v>
                </c:pt>
                <c:pt idx="519">
                  <c:v>1.18509588219221</c:v>
                </c:pt>
                <c:pt idx="520">
                  <c:v>1.1850464623249699</c:v>
                </c:pt>
                <c:pt idx="521">
                  <c:v>1.1850266462276</c:v>
                </c:pt>
                <c:pt idx="522">
                  <c:v>1.18498778879863</c:v>
                </c:pt>
                <c:pt idx="523">
                  <c:v>1.1849396277345401</c:v>
                </c:pt>
                <c:pt idx="524">
                  <c:v>1.1848893859857601</c:v>
                </c:pt>
                <c:pt idx="525">
                  <c:v>1.1848691358085299</c:v>
                </c:pt>
                <c:pt idx="526">
                  <c:v>1.1848162160546001</c:v>
                </c:pt>
                <c:pt idx="527">
                  <c:v>1.18475653524891</c:v>
                </c:pt>
                <c:pt idx="528">
                  <c:v>1.18470116154505</c:v>
                </c:pt>
                <c:pt idx="529">
                  <c:v>1.18468236751945</c:v>
                </c:pt>
                <c:pt idx="530">
                  <c:v>1.18463189441477</c:v>
                </c:pt>
                <c:pt idx="531">
                  <c:v>1.1845717295048499</c:v>
                </c:pt>
                <c:pt idx="532">
                  <c:v>1.1845162479023701</c:v>
                </c:pt>
                <c:pt idx="533">
                  <c:v>1.1844712358031799</c:v>
                </c:pt>
                <c:pt idx="534">
                  <c:v>1.18441314807973</c:v>
                </c:pt>
                <c:pt idx="535">
                  <c:v>1.1843660072311299</c:v>
                </c:pt>
                <c:pt idx="536">
                  <c:v>1.1843003679956701</c:v>
                </c:pt>
                <c:pt idx="537">
                  <c:v>1.18427056222006</c:v>
                </c:pt>
                <c:pt idx="538">
                  <c:v>1.1842358050137201</c:v>
                </c:pt>
                <c:pt idx="539">
                  <c:v>1.1841924973348199</c:v>
                </c:pt>
                <c:pt idx="540">
                  <c:v>1.1841621989878599</c:v>
                </c:pt>
                <c:pt idx="541">
                  <c:v>1.18412591817935</c:v>
                </c:pt>
                <c:pt idx="542">
                  <c:v>1.1840918941341601</c:v>
                </c:pt>
                <c:pt idx="543">
                  <c:v>1.18404165325115</c:v>
                </c:pt>
                <c:pt idx="544">
                  <c:v>1.18401182859099</c:v>
                </c:pt>
                <c:pt idx="545">
                  <c:v>1.18398585551941</c:v>
                </c:pt>
                <c:pt idx="546">
                  <c:v>1.18395849422368</c:v>
                </c:pt>
                <c:pt idx="547">
                  <c:v>1.1839410290929</c:v>
                </c:pt>
                <c:pt idx="548">
                  <c:v>1.1839364841489901</c:v>
                </c:pt>
                <c:pt idx="549">
                  <c:v>1.1839088045516899</c:v>
                </c:pt>
                <c:pt idx="550">
                  <c:v>1.18390314260295</c:v>
                </c:pt>
                <c:pt idx="551">
                  <c:v>1.18386855889725</c:v>
                </c:pt>
                <c:pt idx="552">
                  <c:v>1.1838528757670499</c:v>
                </c:pt>
                <c:pt idx="553">
                  <c:v>1.1838747412728401</c:v>
                </c:pt>
                <c:pt idx="554">
                  <c:v>1.1838864263929401</c:v>
                </c:pt>
                <c:pt idx="555">
                  <c:v>1.1838912636738701</c:v>
                </c:pt>
                <c:pt idx="556">
                  <c:v>1.1839169213362899</c:v>
                </c:pt>
                <c:pt idx="557">
                  <c:v>1.18394278496272</c:v>
                </c:pt>
                <c:pt idx="558">
                  <c:v>1.1839194892676499</c:v>
                </c:pt>
                <c:pt idx="559">
                  <c:v>1.1839369082911699</c:v>
                </c:pt>
                <c:pt idx="560">
                  <c:v>1.18397392811295</c:v>
                </c:pt>
                <c:pt idx="561">
                  <c:v>1.1840051689522899</c:v>
                </c:pt>
                <c:pt idx="562">
                  <c:v>1.18402612729372</c:v>
                </c:pt>
                <c:pt idx="563">
                  <c:v>1.18403761382471</c:v>
                </c:pt>
                <c:pt idx="564">
                  <c:v>1.1840768468181599</c:v>
                </c:pt>
                <c:pt idx="565">
                  <c:v>1.1841156553649601</c:v>
                </c:pt>
                <c:pt idx="566">
                  <c:v>1.1841313765106001</c:v>
                </c:pt>
                <c:pt idx="567">
                  <c:v>1.1841692299809801</c:v>
                </c:pt>
                <c:pt idx="568">
                  <c:v>1.1841993243236999</c:v>
                </c:pt>
                <c:pt idx="569">
                  <c:v>1.1842409609889699</c:v>
                </c:pt>
                <c:pt idx="570">
                  <c:v>1.1842738122216001</c:v>
                </c:pt>
                <c:pt idx="571">
                  <c:v>1.18430061300358</c:v>
                </c:pt>
                <c:pt idx="572">
                  <c:v>1.1843408907217801</c:v>
                </c:pt>
                <c:pt idx="573">
                  <c:v>1.1843902692053001</c:v>
                </c:pt>
                <c:pt idx="574">
                  <c:v>1.1844121219629899</c:v>
                </c:pt>
                <c:pt idx="575">
                  <c:v>1.1844545641100599</c:v>
                </c:pt>
                <c:pt idx="576">
                  <c:v>1.18448621426679</c:v>
                </c:pt>
                <c:pt idx="577">
                  <c:v>1.1845244838153699</c:v>
                </c:pt>
                <c:pt idx="578">
                  <c:v>1.18455116415942</c:v>
                </c:pt>
                <c:pt idx="579">
                  <c:v>1.1845924235792</c:v>
                </c:pt>
                <c:pt idx="580">
                  <c:v>1.1846329008255101</c:v>
                </c:pt>
                <c:pt idx="581">
                  <c:v>1.18464580476273</c:v>
                </c:pt>
                <c:pt idx="582">
                  <c:v>1.18469157938356</c:v>
                </c:pt>
                <c:pt idx="583">
                  <c:v>1.1847107693804599</c:v>
                </c:pt>
                <c:pt idx="584">
                  <c:v>1.1847411167547699</c:v>
                </c:pt>
                <c:pt idx="585">
                  <c:v>1.1847662799518901</c:v>
                </c:pt>
                <c:pt idx="586">
                  <c:v>1.18481418593873</c:v>
                </c:pt>
                <c:pt idx="587">
                  <c:v>1.18483937717874</c:v>
                </c:pt>
                <c:pt idx="588">
                  <c:v>1.1848613301795601</c:v>
                </c:pt>
                <c:pt idx="589">
                  <c:v>1.18489961758464</c:v>
                </c:pt>
                <c:pt idx="590">
                  <c:v>1.18493270524895</c:v>
                </c:pt>
                <c:pt idx="591">
                  <c:v>1.1849461887888799</c:v>
                </c:pt>
                <c:pt idx="592">
                  <c:v>1.18497002871441</c:v>
                </c:pt>
                <c:pt idx="593">
                  <c:v>1.18499577994156</c:v>
                </c:pt>
                <c:pt idx="594">
                  <c:v>1.1850329675395499</c:v>
                </c:pt>
                <c:pt idx="595">
                  <c:v>1.1850500288432799</c:v>
                </c:pt>
                <c:pt idx="596">
                  <c:v>1.1850826891816599</c:v>
                </c:pt>
                <c:pt idx="597">
                  <c:v>1.1851071402781299</c:v>
                </c:pt>
                <c:pt idx="598">
                  <c:v>1.18516290763128</c:v>
                </c:pt>
                <c:pt idx="599">
                  <c:v>1.1851749000779299</c:v>
                </c:pt>
                <c:pt idx="600">
                  <c:v>1.18519102773385</c:v>
                </c:pt>
                <c:pt idx="601">
                  <c:v>1.18519831784894</c:v>
                </c:pt>
                <c:pt idx="602">
                  <c:v>1.1852397495732501</c:v>
                </c:pt>
                <c:pt idx="603">
                  <c:v>1.1852772087368599</c:v>
                </c:pt>
                <c:pt idx="604">
                  <c:v>1.18529156085545</c:v>
                </c:pt>
                <c:pt idx="605">
                  <c:v>1.18533577553666</c:v>
                </c:pt>
                <c:pt idx="606">
                  <c:v>1.18533639936204</c:v>
                </c:pt>
                <c:pt idx="607">
                  <c:v>1.18533699490096</c:v>
                </c:pt>
                <c:pt idx="608">
                  <c:v>1.18533105507609</c:v>
                </c:pt>
                <c:pt idx="609">
                  <c:v>1.1853409482793</c:v>
                </c:pt>
                <c:pt idx="610">
                  <c:v>1.1853552008560999</c:v>
                </c:pt>
                <c:pt idx="611">
                  <c:v>1.1853733732627201</c:v>
                </c:pt>
                <c:pt idx="612">
                  <c:v>1.1853684346808</c:v>
                </c:pt>
                <c:pt idx="613">
                  <c:v>1.18537276207655</c:v>
                </c:pt>
                <c:pt idx="614">
                  <c:v>1.18537993048377</c:v>
                </c:pt>
                <c:pt idx="615">
                  <c:v>1.1853602961197001</c:v>
                </c:pt>
                <c:pt idx="616">
                  <c:v>1.18535235795146</c:v>
                </c:pt>
                <c:pt idx="617">
                  <c:v>1.18532410622129</c:v>
                </c:pt>
                <c:pt idx="618">
                  <c:v>1.1853335758668</c:v>
                </c:pt>
                <c:pt idx="619">
                  <c:v>1.18532591041617</c:v>
                </c:pt>
                <c:pt idx="620">
                  <c:v>1.18530178530375</c:v>
                </c:pt>
                <c:pt idx="621">
                  <c:v>1.1852862846879499</c:v>
                </c:pt>
                <c:pt idx="622">
                  <c:v>1.18527831506546</c:v>
                </c:pt>
                <c:pt idx="623">
                  <c:v>1.18525567211361</c:v>
                </c:pt>
                <c:pt idx="624">
                  <c:v>1.18522262066946</c:v>
                </c:pt>
                <c:pt idx="625">
                  <c:v>1.18520005166378</c:v>
                </c:pt>
                <c:pt idx="626">
                  <c:v>1.1851848130281799</c:v>
                </c:pt>
                <c:pt idx="627">
                  <c:v>1.1851461006776201</c:v>
                </c:pt>
                <c:pt idx="628">
                  <c:v>1.1851030295556499</c:v>
                </c:pt>
                <c:pt idx="629">
                  <c:v>1.1850770906252399</c:v>
                </c:pt>
                <c:pt idx="630">
                  <c:v>1.18505145928517</c:v>
                </c:pt>
                <c:pt idx="631">
                  <c:v>1.1850111763895601</c:v>
                </c:pt>
                <c:pt idx="632">
                  <c:v>1.1849612496748201</c:v>
                </c:pt>
                <c:pt idx="633">
                  <c:v>1.1849198626178601</c:v>
                </c:pt>
                <c:pt idx="634">
                  <c:v>1.18489933865103</c:v>
                </c:pt>
                <c:pt idx="635">
                  <c:v>1.18485076467932</c:v>
                </c:pt>
                <c:pt idx="636">
                  <c:v>1.1848172507422501</c:v>
                </c:pt>
                <c:pt idx="637">
                  <c:v>1.1847744701310099</c:v>
                </c:pt>
                <c:pt idx="638">
                  <c:v>1.1847457098682299</c:v>
                </c:pt>
                <c:pt idx="639">
                  <c:v>1.1847006018669799</c:v>
                </c:pt>
                <c:pt idx="640">
                  <c:v>1.1846503135133499</c:v>
                </c:pt>
                <c:pt idx="641">
                  <c:v>1.1846068649385899</c:v>
                </c:pt>
                <c:pt idx="642">
                  <c:v>1.18456619430849</c:v>
                </c:pt>
                <c:pt idx="643">
                  <c:v>1.18452472093259</c:v>
                </c:pt>
                <c:pt idx="644">
                  <c:v>1.18448492766615</c:v>
                </c:pt>
                <c:pt idx="645">
                  <c:v>1.18443724692389</c:v>
                </c:pt>
                <c:pt idx="646">
                  <c:v>1.1843927243527801</c:v>
                </c:pt>
                <c:pt idx="647">
                  <c:v>1.1843567334093701</c:v>
                </c:pt>
                <c:pt idx="648">
                  <c:v>1.1843117288617</c:v>
                </c:pt>
                <c:pt idx="649">
                  <c:v>1.18429058925552</c:v>
                </c:pt>
                <c:pt idx="650">
                  <c:v>1.18408054187971</c:v>
                </c:pt>
                <c:pt idx="651">
                  <c:v>1.1840417337057501</c:v>
                </c:pt>
                <c:pt idx="652">
                  <c:v>1.18402490570682</c:v>
                </c:pt>
                <c:pt idx="653">
                  <c:v>1.1840407975378899</c:v>
                </c:pt>
                <c:pt idx="654">
                  <c:v>1.18407314400707</c:v>
                </c:pt>
                <c:pt idx="655">
                  <c:v>1.18406688003122</c:v>
                </c:pt>
                <c:pt idx="656">
                  <c:v>1.18408290329943</c:v>
                </c:pt>
                <c:pt idx="657">
                  <c:v>1.1840960585954601</c:v>
                </c:pt>
                <c:pt idx="658">
                  <c:v>1.1841229197899299</c:v>
                </c:pt>
                <c:pt idx="659">
                  <c:v>1.1841124509469401</c:v>
                </c:pt>
                <c:pt idx="660">
                  <c:v>1.1841298716834301</c:v>
                </c:pt>
                <c:pt idx="661">
                  <c:v>1.18413776157272</c:v>
                </c:pt>
                <c:pt idx="662">
                  <c:v>1.18418450322249</c:v>
                </c:pt>
                <c:pt idx="663">
                  <c:v>1.1842190276764899</c:v>
                </c:pt>
                <c:pt idx="664">
                  <c:v>1.18423094668363</c:v>
                </c:pt>
                <c:pt idx="665">
                  <c:v>1.1842455392992299</c:v>
                </c:pt>
                <c:pt idx="666">
                  <c:v>1.1842836378735</c:v>
                </c:pt>
                <c:pt idx="667">
                  <c:v>1.1843102527282501</c:v>
                </c:pt>
                <c:pt idx="668">
                  <c:v>1.1843266788903699</c:v>
                </c:pt>
                <c:pt idx="669">
                  <c:v>1.1843381123755901</c:v>
                </c:pt>
                <c:pt idx="670">
                  <c:v>1.18437980427328</c:v>
                </c:pt>
                <c:pt idx="671">
                  <c:v>1.1844110765576901</c:v>
                </c:pt>
                <c:pt idx="672">
                  <c:v>1.18444195069652</c:v>
                </c:pt>
                <c:pt idx="673">
                  <c:v>1.1844637283641899</c:v>
                </c:pt>
                <c:pt idx="674">
                  <c:v>1.1844946278233801</c:v>
                </c:pt>
                <c:pt idx="675">
                  <c:v>1.1845237398692301</c:v>
                </c:pt>
                <c:pt idx="676">
                  <c:v>1.1845419759450999</c:v>
                </c:pt>
                <c:pt idx="677">
                  <c:v>1.18454828884673</c:v>
                </c:pt>
                <c:pt idx="678">
                  <c:v>1.18461061808806</c:v>
                </c:pt>
                <c:pt idx="679">
                  <c:v>1.1846365062340101</c:v>
                </c:pt>
                <c:pt idx="680">
                  <c:v>1.18465615194842</c:v>
                </c:pt>
                <c:pt idx="681">
                  <c:v>1.1846875428488699</c:v>
                </c:pt>
                <c:pt idx="682">
                  <c:v>1.1847018822751401</c:v>
                </c:pt>
                <c:pt idx="683">
                  <c:v>1.1847349662929301</c:v>
                </c:pt>
                <c:pt idx="684">
                  <c:v>1.18475289145264</c:v>
                </c:pt>
                <c:pt idx="685">
                  <c:v>1.18475946929288</c:v>
                </c:pt>
                <c:pt idx="686">
                  <c:v>1.1847813664850799</c:v>
                </c:pt>
                <c:pt idx="687">
                  <c:v>1.1848134794393601</c:v>
                </c:pt>
                <c:pt idx="688">
                  <c:v>1.1848304075153999</c:v>
                </c:pt>
                <c:pt idx="689">
                  <c:v>1.1848304075153999</c:v>
                </c:pt>
                <c:pt idx="690">
                  <c:v>1.18486376710859</c:v>
                </c:pt>
                <c:pt idx="691">
                  <c:v>1.1849037871193</c:v>
                </c:pt>
                <c:pt idx="692">
                  <c:v>1.1849137200919599</c:v>
                </c:pt>
                <c:pt idx="693">
                  <c:v>1.1849342141005601</c:v>
                </c:pt>
                <c:pt idx="694">
                  <c:v>1.1849250431420599</c:v>
                </c:pt>
                <c:pt idx="695">
                  <c:v>1.1849565812178899</c:v>
                </c:pt>
                <c:pt idx="696">
                  <c:v>1.18496523509358</c:v>
                </c:pt>
                <c:pt idx="697">
                  <c:v>1.1849940454591701</c:v>
                </c:pt>
                <c:pt idx="698">
                  <c:v>1.18502390865954</c:v>
                </c:pt>
                <c:pt idx="699">
                  <c:v>1.1850523439449601</c:v>
                </c:pt>
                <c:pt idx="700">
                  <c:v>1.1850625843246301</c:v>
                </c:pt>
                <c:pt idx="701">
                  <c:v>1.1850656010683001</c:v>
                </c:pt>
                <c:pt idx="702">
                  <c:v>1.18504548049235</c:v>
                </c:pt>
                <c:pt idx="703">
                  <c:v>1.18505321581004</c:v>
                </c:pt>
                <c:pt idx="704">
                  <c:v>1.18506817343069</c:v>
                </c:pt>
                <c:pt idx="705">
                  <c:v>1.18508832295058</c:v>
                </c:pt>
                <c:pt idx="706">
                  <c:v>1.1851053710800701</c:v>
                </c:pt>
                <c:pt idx="707">
                  <c:v>1.1851100989239101</c:v>
                </c:pt>
                <c:pt idx="708">
                  <c:v>1.1850959448909799</c:v>
                </c:pt>
                <c:pt idx="709">
                  <c:v>1.1850895393613401</c:v>
                </c:pt>
                <c:pt idx="710">
                  <c:v>1.1850745881512099</c:v>
                </c:pt>
                <c:pt idx="711">
                  <c:v>1.1850601780500201</c:v>
                </c:pt>
                <c:pt idx="712">
                  <c:v>1.18506962477293</c:v>
                </c:pt>
                <c:pt idx="713">
                  <c:v>1.18508056646937</c:v>
                </c:pt>
                <c:pt idx="714">
                  <c:v>1.18506450518496</c:v>
                </c:pt>
                <c:pt idx="715">
                  <c:v>1.1850599416607499</c:v>
                </c:pt>
                <c:pt idx="716">
                  <c:v>1.18504787715108</c:v>
                </c:pt>
                <c:pt idx="717">
                  <c:v>1.1850247217113401</c:v>
                </c:pt>
                <c:pt idx="718">
                  <c:v>1.1850072134279199</c:v>
                </c:pt>
                <c:pt idx="719">
                  <c:v>1.18497293395078</c:v>
                </c:pt>
                <c:pt idx="720">
                  <c:v>1.18496072794848</c:v>
                </c:pt>
                <c:pt idx="721">
                  <c:v>1.18494872525078</c:v>
                </c:pt>
                <c:pt idx="722">
                  <c:v>1.18491779324929</c:v>
                </c:pt>
                <c:pt idx="723">
                  <c:v>1.18489180365169</c:v>
                </c:pt>
                <c:pt idx="724">
                  <c:v>1.1848722147378301</c:v>
                </c:pt>
                <c:pt idx="725">
                  <c:v>1.18484444616058</c:v>
                </c:pt>
                <c:pt idx="726">
                  <c:v>1.1847977180820799</c:v>
                </c:pt>
                <c:pt idx="727">
                  <c:v>1.18476675967472</c:v>
                </c:pt>
                <c:pt idx="728">
                  <c:v>1.1847539376126901</c:v>
                </c:pt>
                <c:pt idx="729">
                  <c:v>1.1847192307874299</c:v>
                </c:pt>
                <c:pt idx="730">
                  <c:v>1.18461600437311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ED5-DE48-8B07-29C02037F2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416192"/>
        <c:axId val="151416768"/>
      </c:scatterChart>
      <c:valAx>
        <c:axId val="151416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1416768"/>
        <c:crosses val="autoZero"/>
        <c:crossBetween val="midCat"/>
      </c:valAx>
      <c:valAx>
        <c:axId val="151416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1416192"/>
        <c:crosses val="autoZero"/>
        <c:crossBetween val="midCat"/>
      </c:valAx>
    </c:plotArea>
    <c:legend>
      <c:legendPos val="r"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txPr>
    <a:bodyPr/>
    <a:lstStyle/>
    <a:p>
      <a:pPr>
        <a:defRPr lang="en-US"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'21'!$AH$2:$AH$176</c:f>
              <c:numCache>
                <c:formatCode>General</c:formatCode>
                <c:ptCount val="175"/>
                <c:pt idx="0">
                  <c:v>7.7773500000000002</c:v>
                </c:pt>
                <c:pt idx="1">
                  <c:v>7.8177500000000002</c:v>
                </c:pt>
                <c:pt idx="2">
                  <c:v>7.8581500000000002</c:v>
                </c:pt>
                <c:pt idx="3">
                  <c:v>7.8985500000000002</c:v>
                </c:pt>
                <c:pt idx="4">
                  <c:v>7.9389500000000002</c:v>
                </c:pt>
                <c:pt idx="5">
                  <c:v>7.9793500000000002</c:v>
                </c:pt>
                <c:pt idx="6">
                  <c:v>8.0197500000000002</c:v>
                </c:pt>
                <c:pt idx="7">
                  <c:v>8.0601500000000001</c:v>
                </c:pt>
                <c:pt idx="8">
                  <c:v>8.1005500000000001</c:v>
                </c:pt>
                <c:pt idx="9">
                  <c:v>8.1409500000000001</c:v>
                </c:pt>
                <c:pt idx="10">
                  <c:v>8.1813500000000001</c:v>
                </c:pt>
                <c:pt idx="11">
                  <c:v>8.2217500000000001</c:v>
                </c:pt>
                <c:pt idx="12">
                  <c:v>8.2621500000000001</c:v>
                </c:pt>
                <c:pt idx="13">
                  <c:v>8.3025500000000001</c:v>
                </c:pt>
                <c:pt idx="14">
                  <c:v>8.3429500000000001</c:v>
                </c:pt>
                <c:pt idx="15">
                  <c:v>8.3833500000000001</c:v>
                </c:pt>
                <c:pt idx="16">
                  <c:v>8.4237500000000001</c:v>
                </c:pt>
                <c:pt idx="17">
                  <c:v>8.4641500000000001</c:v>
                </c:pt>
                <c:pt idx="18">
                  <c:v>8.5045500000000001</c:v>
                </c:pt>
                <c:pt idx="19">
                  <c:v>8.54495</c:v>
                </c:pt>
                <c:pt idx="20">
                  <c:v>8.58535</c:v>
                </c:pt>
                <c:pt idx="21">
                  <c:v>8.62575</c:v>
                </c:pt>
                <c:pt idx="22">
                  <c:v>8.66615</c:v>
                </c:pt>
                <c:pt idx="23">
                  <c:v>8.70655</c:v>
                </c:pt>
                <c:pt idx="24">
                  <c:v>8.74695</c:v>
                </c:pt>
                <c:pt idx="25">
                  <c:v>8.78735</c:v>
                </c:pt>
                <c:pt idx="26">
                  <c:v>8.82775</c:v>
                </c:pt>
                <c:pt idx="27">
                  <c:v>8.86815</c:v>
                </c:pt>
                <c:pt idx="28">
                  <c:v>8.90855</c:v>
                </c:pt>
                <c:pt idx="29">
                  <c:v>8.94895</c:v>
                </c:pt>
                <c:pt idx="30">
                  <c:v>8.98935</c:v>
                </c:pt>
                <c:pt idx="31">
                  <c:v>9.0297499999999999</c:v>
                </c:pt>
                <c:pt idx="32">
                  <c:v>9.0701499999999999</c:v>
                </c:pt>
                <c:pt idx="33">
                  <c:v>9.1105499999999999</c:v>
                </c:pt>
                <c:pt idx="34">
                  <c:v>9.1509499999999999</c:v>
                </c:pt>
                <c:pt idx="35">
                  <c:v>9.1913499999999999</c:v>
                </c:pt>
                <c:pt idx="36">
                  <c:v>9.2317499999999999</c:v>
                </c:pt>
                <c:pt idx="37">
                  <c:v>9.2721499999999999</c:v>
                </c:pt>
                <c:pt idx="38">
                  <c:v>9.3125499999999999</c:v>
                </c:pt>
                <c:pt idx="39">
                  <c:v>9.3529499999999999</c:v>
                </c:pt>
                <c:pt idx="40">
                  <c:v>9.3933499999999999</c:v>
                </c:pt>
                <c:pt idx="41">
                  <c:v>9.4337499999999999</c:v>
                </c:pt>
                <c:pt idx="42">
                  <c:v>9.4741599999999995</c:v>
                </c:pt>
                <c:pt idx="43">
                  <c:v>9.5145599999999995</c:v>
                </c:pt>
                <c:pt idx="44">
                  <c:v>9.5549599999999995</c:v>
                </c:pt>
                <c:pt idx="45">
                  <c:v>9.5953599999999994</c:v>
                </c:pt>
                <c:pt idx="46">
                  <c:v>9.6357599999999994</c:v>
                </c:pt>
                <c:pt idx="47">
                  <c:v>9.6761599999999994</c:v>
                </c:pt>
                <c:pt idx="48">
                  <c:v>9.7165599999999994</c:v>
                </c:pt>
                <c:pt idx="49">
                  <c:v>9.7569599999999994</c:v>
                </c:pt>
                <c:pt idx="50">
                  <c:v>9.7125199999999996</c:v>
                </c:pt>
                <c:pt idx="51">
                  <c:v>9.75291</c:v>
                </c:pt>
                <c:pt idx="52">
                  <c:v>9.79331</c:v>
                </c:pt>
                <c:pt idx="53">
                  <c:v>9.83371</c:v>
                </c:pt>
                <c:pt idx="54">
                  <c:v>9.8741199999999996</c:v>
                </c:pt>
                <c:pt idx="55">
                  <c:v>9.9145199999999996</c:v>
                </c:pt>
                <c:pt idx="56">
                  <c:v>9.8296700000000001</c:v>
                </c:pt>
                <c:pt idx="57">
                  <c:v>9.8700700000000001</c:v>
                </c:pt>
                <c:pt idx="58">
                  <c:v>9.9104700000000001</c:v>
                </c:pt>
                <c:pt idx="59">
                  <c:v>9.9508700000000001</c:v>
                </c:pt>
                <c:pt idx="60">
                  <c:v>9.9912700000000001</c:v>
                </c:pt>
                <c:pt idx="61">
                  <c:v>11.7774</c:v>
                </c:pt>
                <c:pt idx="62">
                  <c:v>11.8172</c:v>
                </c:pt>
                <c:pt idx="63">
                  <c:v>11.8576</c:v>
                </c:pt>
                <c:pt idx="64">
                  <c:v>11.898</c:v>
                </c:pt>
                <c:pt idx="65">
                  <c:v>11.9377</c:v>
                </c:pt>
                <c:pt idx="66">
                  <c:v>11.977</c:v>
                </c:pt>
                <c:pt idx="67">
                  <c:v>12.0131</c:v>
                </c:pt>
                <c:pt idx="68">
                  <c:v>12.0512</c:v>
                </c:pt>
                <c:pt idx="69">
                  <c:v>12.0891</c:v>
                </c:pt>
                <c:pt idx="70">
                  <c:v>12.129099999999999</c:v>
                </c:pt>
                <c:pt idx="71">
                  <c:v>12.167899999999999</c:v>
                </c:pt>
                <c:pt idx="72">
                  <c:v>12.2066</c:v>
                </c:pt>
                <c:pt idx="73">
                  <c:v>12.2454</c:v>
                </c:pt>
                <c:pt idx="74">
                  <c:v>12.285399999999999</c:v>
                </c:pt>
                <c:pt idx="75">
                  <c:v>12.3256</c:v>
                </c:pt>
                <c:pt idx="76">
                  <c:v>12.365399999999999</c:v>
                </c:pt>
                <c:pt idx="77">
                  <c:v>12.4057</c:v>
                </c:pt>
                <c:pt idx="78">
                  <c:v>12.446099999999999</c:v>
                </c:pt>
                <c:pt idx="79">
                  <c:v>12.4846</c:v>
                </c:pt>
                <c:pt idx="80">
                  <c:v>12.524900000000001</c:v>
                </c:pt>
                <c:pt idx="81">
                  <c:v>12.564500000000001</c:v>
                </c:pt>
                <c:pt idx="82">
                  <c:v>12.604799999999999</c:v>
                </c:pt>
                <c:pt idx="83">
                  <c:v>12.645200000000001</c:v>
                </c:pt>
                <c:pt idx="84">
                  <c:v>12.6852</c:v>
                </c:pt>
                <c:pt idx="85">
                  <c:v>12.7254</c:v>
                </c:pt>
                <c:pt idx="86">
                  <c:v>12.7658</c:v>
                </c:pt>
                <c:pt idx="87">
                  <c:v>12.805899999999999</c:v>
                </c:pt>
                <c:pt idx="88">
                  <c:v>12.8462</c:v>
                </c:pt>
                <c:pt idx="89">
                  <c:v>12.8865</c:v>
                </c:pt>
                <c:pt idx="90">
                  <c:v>12.926500000000001</c:v>
                </c:pt>
                <c:pt idx="91">
                  <c:v>12.966900000000001</c:v>
                </c:pt>
                <c:pt idx="92">
                  <c:v>13.007300000000001</c:v>
                </c:pt>
                <c:pt idx="93">
                  <c:v>13.0472</c:v>
                </c:pt>
                <c:pt idx="94">
                  <c:v>13.0871</c:v>
                </c:pt>
                <c:pt idx="95">
                  <c:v>13.124499999999999</c:v>
                </c:pt>
                <c:pt idx="96">
                  <c:v>13.164899999999999</c:v>
                </c:pt>
                <c:pt idx="97">
                  <c:v>13.204000000000001</c:v>
                </c:pt>
                <c:pt idx="98">
                  <c:v>13.2437</c:v>
                </c:pt>
                <c:pt idx="99">
                  <c:v>13.281000000000001</c:v>
                </c:pt>
                <c:pt idx="100">
                  <c:v>13.315300000000001</c:v>
                </c:pt>
                <c:pt idx="101">
                  <c:v>13.348100000000001</c:v>
                </c:pt>
                <c:pt idx="102">
                  <c:v>13.383599999999999</c:v>
                </c:pt>
                <c:pt idx="103">
                  <c:v>13.421799999999999</c:v>
                </c:pt>
                <c:pt idx="104">
                  <c:v>13.461399999999999</c:v>
                </c:pt>
                <c:pt idx="105">
                  <c:v>13.5006</c:v>
                </c:pt>
                <c:pt idx="106">
                  <c:v>13.4978</c:v>
                </c:pt>
                <c:pt idx="107">
                  <c:v>13.5381</c:v>
                </c:pt>
                <c:pt idx="108">
                  <c:v>13.5785</c:v>
                </c:pt>
                <c:pt idx="109">
                  <c:v>13.6189</c:v>
                </c:pt>
                <c:pt idx="110">
                  <c:v>13.6586</c:v>
                </c:pt>
                <c:pt idx="111">
                  <c:v>13.699</c:v>
                </c:pt>
                <c:pt idx="112">
                  <c:v>13.7387</c:v>
                </c:pt>
                <c:pt idx="113">
                  <c:v>13.779</c:v>
                </c:pt>
                <c:pt idx="114">
                  <c:v>13.8193</c:v>
                </c:pt>
                <c:pt idx="115">
                  <c:v>13.8597</c:v>
                </c:pt>
                <c:pt idx="116">
                  <c:v>13.898899999999999</c:v>
                </c:pt>
                <c:pt idx="117">
                  <c:v>13.9392</c:v>
                </c:pt>
                <c:pt idx="118">
                  <c:v>13.9796</c:v>
                </c:pt>
                <c:pt idx="119">
                  <c:v>14.015700000000001</c:v>
                </c:pt>
                <c:pt idx="120">
                  <c:v>14.053000000000001</c:v>
                </c:pt>
                <c:pt idx="121">
                  <c:v>14.0886</c:v>
                </c:pt>
                <c:pt idx="122">
                  <c:v>14.1271</c:v>
                </c:pt>
                <c:pt idx="123">
                  <c:v>14.166</c:v>
                </c:pt>
                <c:pt idx="124">
                  <c:v>14.2028</c:v>
                </c:pt>
                <c:pt idx="125">
                  <c:v>14.2372</c:v>
                </c:pt>
                <c:pt idx="126">
                  <c:v>14.268599999999999</c:v>
                </c:pt>
                <c:pt idx="127">
                  <c:v>14.2967</c:v>
                </c:pt>
                <c:pt idx="128">
                  <c:v>14.3208</c:v>
                </c:pt>
                <c:pt idx="129">
                  <c:v>14.3409</c:v>
                </c:pt>
                <c:pt idx="130">
                  <c:v>14.3569</c:v>
                </c:pt>
                <c:pt idx="131">
                  <c:v>14.369300000000001</c:v>
                </c:pt>
                <c:pt idx="132">
                  <c:v>14.3787</c:v>
                </c:pt>
                <c:pt idx="133">
                  <c:v>14.3855</c:v>
                </c:pt>
                <c:pt idx="134">
                  <c:v>14.390599999999999</c:v>
                </c:pt>
                <c:pt idx="135">
                  <c:v>14.3942</c:v>
                </c:pt>
                <c:pt idx="136">
                  <c:v>14.3969</c:v>
                </c:pt>
                <c:pt idx="137">
                  <c:v>14.398899999999999</c:v>
                </c:pt>
                <c:pt idx="138">
                  <c:v>14.4003</c:v>
                </c:pt>
                <c:pt idx="139">
                  <c:v>14.4011</c:v>
                </c:pt>
                <c:pt idx="140">
                  <c:v>14.4015</c:v>
                </c:pt>
                <c:pt idx="141">
                  <c:v>14.401999999999999</c:v>
                </c:pt>
                <c:pt idx="142">
                  <c:v>14.4039</c:v>
                </c:pt>
                <c:pt idx="143">
                  <c:v>14.4076</c:v>
                </c:pt>
                <c:pt idx="144">
                  <c:v>14.409700000000001</c:v>
                </c:pt>
                <c:pt idx="145">
                  <c:v>14.4129</c:v>
                </c:pt>
                <c:pt idx="146">
                  <c:v>14.416600000000001</c:v>
                </c:pt>
                <c:pt idx="147">
                  <c:v>14.4223</c:v>
                </c:pt>
                <c:pt idx="148">
                  <c:v>14.4366</c:v>
                </c:pt>
                <c:pt idx="149">
                  <c:v>14.463200000000001</c:v>
                </c:pt>
                <c:pt idx="150">
                  <c:v>14.4925</c:v>
                </c:pt>
                <c:pt idx="151">
                  <c:v>14.528600000000001</c:v>
                </c:pt>
                <c:pt idx="152">
                  <c:v>14.5655</c:v>
                </c:pt>
                <c:pt idx="153">
                  <c:v>14.6</c:v>
                </c:pt>
                <c:pt idx="154">
                  <c:v>14.633100000000001</c:v>
                </c:pt>
                <c:pt idx="155">
                  <c:v>14.631399999999999</c:v>
                </c:pt>
                <c:pt idx="156">
                  <c:v>14.665699999999999</c:v>
                </c:pt>
                <c:pt idx="157">
                  <c:v>14.7028</c:v>
                </c:pt>
                <c:pt idx="158">
                  <c:v>14.736800000000001</c:v>
                </c:pt>
                <c:pt idx="159">
                  <c:v>14.732699999999999</c:v>
                </c:pt>
                <c:pt idx="160">
                  <c:v>14.769299999999999</c:v>
                </c:pt>
                <c:pt idx="161">
                  <c:v>14.8025</c:v>
                </c:pt>
                <c:pt idx="162">
                  <c:v>14.8405</c:v>
                </c:pt>
                <c:pt idx="163">
                  <c:v>14.8775</c:v>
                </c:pt>
                <c:pt idx="164">
                  <c:v>14.915699999999999</c:v>
                </c:pt>
                <c:pt idx="165">
                  <c:v>14.9451</c:v>
                </c:pt>
                <c:pt idx="166">
                  <c:v>14.943300000000001</c:v>
                </c:pt>
                <c:pt idx="167">
                  <c:v>14.960599999999999</c:v>
                </c:pt>
                <c:pt idx="168">
                  <c:v>14.970499999999999</c:v>
                </c:pt>
                <c:pt idx="169">
                  <c:v>14.9764</c:v>
                </c:pt>
                <c:pt idx="170">
                  <c:v>14.9802</c:v>
                </c:pt>
                <c:pt idx="171">
                  <c:v>14.982799999999999</c:v>
                </c:pt>
                <c:pt idx="172">
                  <c:v>14.984500000000001</c:v>
                </c:pt>
                <c:pt idx="173">
                  <c:v>14.9856</c:v>
                </c:pt>
                <c:pt idx="174">
                  <c:v>14.9862</c:v>
                </c:pt>
              </c:numCache>
            </c:numRef>
          </c:xVal>
          <c:yVal>
            <c:numRef>
              <c:f>'21'!$AI$2:$AI$176</c:f>
              <c:numCache>
                <c:formatCode>General</c:formatCode>
                <c:ptCount val="175"/>
                <c:pt idx="0">
                  <c:v>11.95</c:v>
                </c:pt>
                <c:pt idx="1">
                  <c:v>11.9978</c:v>
                </c:pt>
                <c:pt idx="2">
                  <c:v>12.0456</c:v>
                </c:pt>
                <c:pt idx="3">
                  <c:v>12.093299999999999</c:v>
                </c:pt>
                <c:pt idx="4">
                  <c:v>12.1411</c:v>
                </c:pt>
                <c:pt idx="5">
                  <c:v>12.1889</c:v>
                </c:pt>
                <c:pt idx="6">
                  <c:v>12.236599999999999</c:v>
                </c:pt>
                <c:pt idx="7">
                  <c:v>12.2844</c:v>
                </c:pt>
                <c:pt idx="8">
                  <c:v>12.3322</c:v>
                </c:pt>
                <c:pt idx="9">
                  <c:v>12.38</c:v>
                </c:pt>
                <c:pt idx="10">
                  <c:v>12.4277</c:v>
                </c:pt>
                <c:pt idx="11">
                  <c:v>12.4755</c:v>
                </c:pt>
                <c:pt idx="12">
                  <c:v>12.523300000000001</c:v>
                </c:pt>
                <c:pt idx="13">
                  <c:v>12.571099999999999</c:v>
                </c:pt>
                <c:pt idx="14">
                  <c:v>12.6189</c:v>
                </c:pt>
                <c:pt idx="15">
                  <c:v>12.666700000000001</c:v>
                </c:pt>
                <c:pt idx="16">
                  <c:v>12.714499999999999</c:v>
                </c:pt>
                <c:pt idx="17">
                  <c:v>12.7623</c:v>
                </c:pt>
                <c:pt idx="18">
                  <c:v>12.81</c:v>
                </c:pt>
                <c:pt idx="19">
                  <c:v>12.857799999999999</c:v>
                </c:pt>
                <c:pt idx="20">
                  <c:v>12.9056</c:v>
                </c:pt>
                <c:pt idx="21">
                  <c:v>12.9534</c:v>
                </c:pt>
                <c:pt idx="22">
                  <c:v>13.001200000000001</c:v>
                </c:pt>
                <c:pt idx="23">
                  <c:v>13.0489</c:v>
                </c:pt>
                <c:pt idx="24">
                  <c:v>13.0967</c:v>
                </c:pt>
                <c:pt idx="25">
                  <c:v>13.144500000000001</c:v>
                </c:pt>
                <c:pt idx="26">
                  <c:v>13.1922</c:v>
                </c:pt>
                <c:pt idx="27">
                  <c:v>13.24</c:v>
                </c:pt>
                <c:pt idx="28">
                  <c:v>13.287800000000001</c:v>
                </c:pt>
                <c:pt idx="29">
                  <c:v>13.3355</c:v>
                </c:pt>
                <c:pt idx="30">
                  <c:v>13.3833</c:v>
                </c:pt>
                <c:pt idx="31">
                  <c:v>13.431100000000001</c:v>
                </c:pt>
                <c:pt idx="32">
                  <c:v>13.4788</c:v>
                </c:pt>
                <c:pt idx="33">
                  <c:v>13.5266</c:v>
                </c:pt>
                <c:pt idx="34">
                  <c:v>13.574400000000001</c:v>
                </c:pt>
                <c:pt idx="35">
                  <c:v>13.622199999999999</c:v>
                </c:pt>
                <c:pt idx="36">
                  <c:v>13.67</c:v>
                </c:pt>
                <c:pt idx="37">
                  <c:v>13.717700000000001</c:v>
                </c:pt>
                <c:pt idx="38">
                  <c:v>13.765499999999999</c:v>
                </c:pt>
                <c:pt idx="39">
                  <c:v>13.8133</c:v>
                </c:pt>
                <c:pt idx="40">
                  <c:v>13.8611</c:v>
                </c:pt>
                <c:pt idx="41">
                  <c:v>13.908899999999999</c:v>
                </c:pt>
                <c:pt idx="42">
                  <c:v>13.9567</c:v>
                </c:pt>
                <c:pt idx="43">
                  <c:v>14.0045</c:v>
                </c:pt>
                <c:pt idx="44">
                  <c:v>14.052199999999999</c:v>
                </c:pt>
                <c:pt idx="45">
                  <c:v>14.1</c:v>
                </c:pt>
                <c:pt idx="46">
                  <c:v>14.1478</c:v>
                </c:pt>
                <c:pt idx="47">
                  <c:v>14.195600000000001</c:v>
                </c:pt>
                <c:pt idx="48">
                  <c:v>14.2433</c:v>
                </c:pt>
                <c:pt idx="49">
                  <c:v>14.2911</c:v>
                </c:pt>
                <c:pt idx="50">
                  <c:v>14.2385</c:v>
                </c:pt>
                <c:pt idx="51">
                  <c:v>14.286300000000001</c:v>
                </c:pt>
                <c:pt idx="52">
                  <c:v>14.334</c:v>
                </c:pt>
                <c:pt idx="53">
                  <c:v>14.3818</c:v>
                </c:pt>
                <c:pt idx="54">
                  <c:v>14.429600000000001</c:v>
                </c:pt>
                <c:pt idx="55">
                  <c:v>14.477399999999999</c:v>
                </c:pt>
                <c:pt idx="56">
                  <c:v>14.377000000000001</c:v>
                </c:pt>
                <c:pt idx="57">
                  <c:v>14.424799999999999</c:v>
                </c:pt>
                <c:pt idx="58">
                  <c:v>14.4725</c:v>
                </c:pt>
                <c:pt idx="59">
                  <c:v>14.520300000000001</c:v>
                </c:pt>
                <c:pt idx="60">
                  <c:v>14.568099999999999</c:v>
                </c:pt>
                <c:pt idx="61">
                  <c:v>16.808499999999999</c:v>
                </c:pt>
                <c:pt idx="62">
                  <c:v>16.856200000000001</c:v>
                </c:pt>
                <c:pt idx="63">
                  <c:v>16.904599999999999</c:v>
                </c:pt>
                <c:pt idx="64">
                  <c:v>16.952999999999999</c:v>
                </c:pt>
                <c:pt idx="65">
                  <c:v>17.000499999999999</c:v>
                </c:pt>
                <c:pt idx="66">
                  <c:v>17.047499999999999</c:v>
                </c:pt>
                <c:pt idx="67">
                  <c:v>17.090800000000002</c:v>
                </c:pt>
                <c:pt idx="68">
                  <c:v>17.136299999999999</c:v>
                </c:pt>
                <c:pt idx="69">
                  <c:v>17.1816</c:v>
                </c:pt>
                <c:pt idx="70">
                  <c:v>17.229399999999998</c:v>
                </c:pt>
                <c:pt idx="71">
                  <c:v>17.2758</c:v>
                </c:pt>
                <c:pt idx="72">
                  <c:v>17.321999999999999</c:v>
                </c:pt>
                <c:pt idx="73">
                  <c:v>17.368200000000002</c:v>
                </c:pt>
                <c:pt idx="74">
                  <c:v>17.415900000000001</c:v>
                </c:pt>
                <c:pt idx="75">
                  <c:v>17.463799999999999</c:v>
                </c:pt>
                <c:pt idx="76">
                  <c:v>17.511199999999999</c:v>
                </c:pt>
                <c:pt idx="77">
                  <c:v>17.5593</c:v>
                </c:pt>
                <c:pt idx="78">
                  <c:v>17.607299999999999</c:v>
                </c:pt>
                <c:pt idx="79">
                  <c:v>17.653099999999998</c:v>
                </c:pt>
                <c:pt idx="80">
                  <c:v>17.701000000000001</c:v>
                </c:pt>
                <c:pt idx="81">
                  <c:v>17.748100000000001</c:v>
                </c:pt>
                <c:pt idx="82">
                  <c:v>17.795999999999999</c:v>
                </c:pt>
                <c:pt idx="83">
                  <c:v>17.844000000000001</c:v>
                </c:pt>
                <c:pt idx="84">
                  <c:v>17.891500000000001</c:v>
                </c:pt>
                <c:pt idx="85">
                  <c:v>17.939299999999999</c:v>
                </c:pt>
                <c:pt idx="86">
                  <c:v>17.987200000000001</c:v>
                </c:pt>
                <c:pt idx="87">
                  <c:v>18.034800000000001</c:v>
                </c:pt>
                <c:pt idx="88">
                  <c:v>18.0825</c:v>
                </c:pt>
                <c:pt idx="89">
                  <c:v>18.130500000000001</c:v>
                </c:pt>
                <c:pt idx="90">
                  <c:v>18.177800000000001</c:v>
                </c:pt>
                <c:pt idx="91">
                  <c:v>18.2257</c:v>
                </c:pt>
                <c:pt idx="92">
                  <c:v>18.273599999999998</c:v>
                </c:pt>
                <c:pt idx="93">
                  <c:v>18.320900000000002</c:v>
                </c:pt>
                <c:pt idx="94">
                  <c:v>18.368099999999998</c:v>
                </c:pt>
                <c:pt idx="95">
                  <c:v>18.412299999999998</c:v>
                </c:pt>
                <c:pt idx="96">
                  <c:v>18.460100000000001</c:v>
                </c:pt>
                <c:pt idx="97">
                  <c:v>18.5063</c:v>
                </c:pt>
                <c:pt idx="98">
                  <c:v>18.5533</c:v>
                </c:pt>
                <c:pt idx="99">
                  <c:v>18.5974</c:v>
                </c:pt>
                <c:pt idx="100">
                  <c:v>18.637899999999998</c:v>
                </c:pt>
                <c:pt idx="101">
                  <c:v>18.674299999999999</c:v>
                </c:pt>
                <c:pt idx="102">
                  <c:v>18.708600000000001</c:v>
                </c:pt>
                <c:pt idx="103">
                  <c:v>18.741700000000002</c:v>
                </c:pt>
                <c:pt idx="104">
                  <c:v>18.773199999999999</c:v>
                </c:pt>
                <c:pt idx="105">
                  <c:v>18.802199999999999</c:v>
                </c:pt>
                <c:pt idx="106">
                  <c:v>18.8002</c:v>
                </c:pt>
                <c:pt idx="107">
                  <c:v>18.828700000000001</c:v>
                </c:pt>
                <c:pt idx="108">
                  <c:v>18.855899999999998</c:v>
                </c:pt>
                <c:pt idx="109">
                  <c:v>18.882100000000001</c:v>
                </c:pt>
                <c:pt idx="110">
                  <c:v>18.9072</c:v>
                </c:pt>
                <c:pt idx="111">
                  <c:v>18.931999999999999</c:v>
                </c:pt>
                <c:pt idx="112">
                  <c:v>18.9559</c:v>
                </c:pt>
                <c:pt idx="113">
                  <c:v>18.979600000000001</c:v>
                </c:pt>
                <c:pt idx="114">
                  <c:v>19.002800000000001</c:v>
                </c:pt>
                <c:pt idx="115">
                  <c:v>19.025400000000001</c:v>
                </c:pt>
                <c:pt idx="116">
                  <c:v>19.046900000000001</c:v>
                </c:pt>
                <c:pt idx="117">
                  <c:v>19.0686</c:v>
                </c:pt>
                <c:pt idx="118">
                  <c:v>19.0901</c:v>
                </c:pt>
                <c:pt idx="119">
                  <c:v>19.109100000000002</c:v>
                </c:pt>
                <c:pt idx="120">
                  <c:v>19.128399999999999</c:v>
                </c:pt>
                <c:pt idx="121">
                  <c:v>19.1464</c:v>
                </c:pt>
                <c:pt idx="122">
                  <c:v>19.165199999999999</c:v>
                </c:pt>
                <c:pt idx="123">
                  <c:v>19.183399999999999</c:v>
                </c:pt>
                <c:pt idx="124">
                  <c:v>19.1999</c:v>
                </c:pt>
                <c:pt idx="125">
                  <c:v>19.214400000000001</c:v>
                </c:pt>
                <c:pt idx="126">
                  <c:v>19.226700000000001</c:v>
                </c:pt>
                <c:pt idx="127">
                  <c:v>19.236799999999999</c:v>
                </c:pt>
                <c:pt idx="128">
                  <c:v>19.244499999999999</c:v>
                </c:pt>
                <c:pt idx="129">
                  <c:v>19.25</c:v>
                </c:pt>
                <c:pt idx="130">
                  <c:v>19.253799999999998</c:v>
                </c:pt>
                <c:pt idx="131">
                  <c:v>19.2561</c:v>
                </c:pt>
                <c:pt idx="132">
                  <c:v>19.257400000000001</c:v>
                </c:pt>
                <c:pt idx="133">
                  <c:v>19.258199999999999</c:v>
                </c:pt>
                <c:pt idx="134">
                  <c:v>19.258600000000001</c:v>
                </c:pt>
                <c:pt idx="135">
                  <c:v>19.258800000000001</c:v>
                </c:pt>
                <c:pt idx="136">
                  <c:v>19.2591</c:v>
                </c:pt>
                <c:pt idx="137">
                  <c:v>19.2593</c:v>
                </c:pt>
                <c:pt idx="138">
                  <c:v>19.259599999999999</c:v>
                </c:pt>
                <c:pt idx="139">
                  <c:v>19.259799999999998</c:v>
                </c:pt>
                <c:pt idx="140">
                  <c:v>19.260000000000002</c:v>
                </c:pt>
                <c:pt idx="141">
                  <c:v>19.2605</c:v>
                </c:pt>
                <c:pt idx="142">
                  <c:v>19.262799999999999</c:v>
                </c:pt>
                <c:pt idx="143">
                  <c:v>19.268000000000001</c:v>
                </c:pt>
                <c:pt idx="144">
                  <c:v>19.270900000000001</c:v>
                </c:pt>
                <c:pt idx="145">
                  <c:v>19.275200000000002</c:v>
                </c:pt>
                <c:pt idx="146">
                  <c:v>19.280200000000001</c:v>
                </c:pt>
                <c:pt idx="147">
                  <c:v>19.2881</c:v>
                </c:pt>
                <c:pt idx="148">
                  <c:v>19.307300000000001</c:v>
                </c:pt>
                <c:pt idx="149">
                  <c:v>19.341000000000001</c:v>
                </c:pt>
                <c:pt idx="150">
                  <c:v>19.372499999999999</c:v>
                </c:pt>
                <c:pt idx="151">
                  <c:v>19.404</c:v>
                </c:pt>
                <c:pt idx="152">
                  <c:v>19.4328</c:v>
                </c:pt>
                <c:pt idx="153">
                  <c:v>19.457799999999999</c:v>
                </c:pt>
                <c:pt idx="154">
                  <c:v>19.480799999999999</c:v>
                </c:pt>
                <c:pt idx="155">
                  <c:v>19.479600000000001</c:v>
                </c:pt>
                <c:pt idx="156">
                  <c:v>19.502600000000001</c:v>
                </c:pt>
                <c:pt idx="157">
                  <c:v>19.527100000000001</c:v>
                </c:pt>
                <c:pt idx="158">
                  <c:v>19.5503</c:v>
                </c:pt>
                <c:pt idx="159">
                  <c:v>19.547499999999999</c:v>
                </c:pt>
                <c:pt idx="160">
                  <c:v>19.5733</c:v>
                </c:pt>
                <c:pt idx="161">
                  <c:v>19.597200000000001</c:v>
                </c:pt>
                <c:pt idx="162">
                  <c:v>19.6249</c:v>
                </c:pt>
                <c:pt idx="163">
                  <c:v>19.650300000000001</c:v>
                </c:pt>
                <c:pt idx="164">
                  <c:v>19.669</c:v>
                </c:pt>
                <c:pt idx="165">
                  <c:v>19.672499999999999</c:v>
                </c:pt>
                <c:pt idx="166">
                  <c:v>19.672499999999999</c:v>
                </c:pt>
                <c:pt idx="167">
                  <c:v>19.670000000000002</c:v>
                </c:pt>
                <c:pt idx="168">
                  <c:v>19.667300000000001</c:v>
                </c:pt>
                <c:pt idx="169">
                  <c:v>19.665299999999998</c:v>
                </c:pt>
                <c:pt idx="170">
                  <c:v>19.663900000000002</c:v>
                </c:pt>
                <c:pt idx="171">
                  <c:v>19.6629</c:v>
                </c:pt>
                <c:pt idx="172">
                  <c:v>19.662199999999999</c:v>
                </c:pt>
                <c:pt idx="173">
                  <c:v>19.661799999999999</c:v>
                </c:pt>
                <c:pt idx="174">
                  <c:v>19.6615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856-E448-9690-6E09766441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419072"/>
        <c:axId val="151419648"/>
      </c:scatterChart>
      <c:valAx>
        <c:axId val="151419072"/>
        <c:scaling>
          <c:orientation val="minMax"/>
          <c:min val="7.5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1419648"/>
        <c:crosses val="autoZero"/>
        <c:crossBetween val="midCat"/>
      </c:valAx>
      <c:valAx>
        <c:axId val="151419648"/>
        <c:scaling>
          <c:orientation val="minMax"/>
          <c:max val="20"/>
          <c:min val="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1419072"/>
        <c:crosses val="autoZero"/>
        <c:crossBetween val="midCat"/>
      </c:valAx>
    </c:plotArea>
    <c:legend>
      <c:legendPos val="r"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txPr>
    <a:bodyPr/>
    <a:lstStyle/>
    <a:p>
      <a:pPr>
        <a:defRPr lang="en-US"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9119051993386"/>
          <c:y val="1.14397321428571E-2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en-US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'21'!$AJ$1</c:f>
              <c:strCache>
                <c:ptCount val="1"/>
                <c:pt idx="0">
                  <c:v>UmeanVold</c:v>
                </c:pt>
              </c:strCache>
            </c:strRef>
          </c:tx>
          <c:marker>
            <c:symbol val="none"/>
          </c:marker>
          <c:xVal>
            <c:numRef>
              <c:f>'21'!$AH$2:$AH$95</c:f>
              <c:numCache>
                <c:formatCode>General</c:formatCode>
                <c:ptCount val="94"/>
                <c:pt idx="0">
                  <c:v>7.7773500000000002</c:v>
                </c:pt>
                <c:pt idx="1">
                  <c:v>7.8177500000000002</c:v>
                </c:pt>
                <c:pt idx="2">
                  <c:v>7.8581500000000002</c:v>
                </c:pt>
                <c:pt idx="3">
                  <c:v>7.8985500000000002</c:v>
                </c:pt>
                <c:pt idx="4">
                  <c:v>7.9389500000000002</c:v>
                </c:pt>
                <c:pt idx="5">
                  <c:v>7.9793500000000002</c:v>
                </c:pt>
                <c:pt idx="6">
                  <c:v>8.0197500000000002</c:v>
                </c:pt>
                <c:pt idx="7">
                  <c:v>8.0601500000000001</c:v>
                </c:pt>
                <c:pt idx="8">
                  <c:v>8.1005500000000001</c:v>
                </c:pt>
                <c:pt idx="9">
                  <c:v>8.1409500000000001</c:v>
                </c:pt>
                <c:pt idx="10">
                  <c:v>8.1813500000000001</c:v>
                </c:pt>
                <c:pt idx="11">
                  <c:v>8.2217500000000001</c:v>
                </c:pt>
                <c:pt idx="12">
                  <c:v>8.2621500000000001</c:v>
                </c:pt>
                <c:pt idx="13">
                  <c:v>8.3025500000000001</c:v>
                </c:pt>
                <c:pt idx="14">
                  <c:v>8.3429500000000001</c:v>
                </c:pt>
                <c:pt idx="15">
                  <c:v>8.3833500000000001</c:v>
                </c:pt>
                <c:pt idx="16">
                  <c:v>8.4237500000000001</c:v>
                </c:pt>
                <c:pt idx="17">
                  <c:v>8.4641500000000001</c:v>
                </c:pt>
                <c:pt idx="18">
                  <c:v>8.5045500000000001</c:v>
                </c:pt>
                <c:pt idx="19">
                  <c:v>8.54495</c:v>
                </c:pt>
                <c:pt idx="20">
                  <c:v>8.58535</c:v>
                </c:pt>
                <c:pt idx="21">
                  <c:v>8.62575</c:v>
                </c:pt>
                <c:pt idx="22">
                  <c:v>8.66615</c:v>
                </c:pt>
                <c:pt idx="23">
                  <c:v>8.70655</c:v>
                </c:pt>
                <c:pt idx="24">
                  <c:v>8.74695</c:v>
                </c:pt>
                <c:pt idx="25">
                  <c:v>8.78735</c:v>
                </c:pt>
                <c:pt idx="26">
                  <c:v>8.82775</c:v>
                </c:pt>
                <c:pt idx="27">
                  <c:v>8.86815</c:v>
                </c:pt>
                <c:pt idx="28">
                  <c:v>8.90855</c:v>
                </c:pt>
                <c:pt idx="29">
                  <c:v>8.94895</c:v>
                </c:pt>
                <c:pt idx="30">
                  <c:v>8.98935</c:v>
                </c:pt>
                <c:pt idx="31">
                  <c:v>9.0297499999999999</c:v>
                </c:pt>
                <c:pt idx="32">
                  <c:v>9.0701499999999999</c:v>
                </c:pt>
                <c:pt idx="33">
                  <c:v>9.1105499999999999</c:v>
                </c:pt>
                <c:pt idx="34">
                  <c:v>9.1509499999999999</c:v>
                </c:pt>
                <c:pt idx="35">
                  <c:v>9.1913499999999999</c:v>
                </c:pt>
                <c:pt idx="36">
                  <c:v>9.2317499999999999</c:v>
                </c:pt>
                <c:pt idx="37">
                  <c:v>9.2721499999999999</c:v>
                </c:pt>
                <c:pt idx="38">
                  <c:v>9.3125499999999999</c:v>
                </c:pt>
                <c:pt idx="39">
                  <c:v>9.3529499999999999</c:v>
                </c:pt>
                <c:pt idx="40">
                  <c:v>9.3933499999999999</c:v>
                </c:pt>
                <c:pt idx="41">
                  <c:v>9.4337499999999999</c:v>
                </c:pt>
                <c:pt idx="42">
                  <c:v>9.4741599999999995</c:v>
                </c:pt>
                <c:pt idx="43">
                  <c:v>9.5145599999999995</c:v>
                </c:pt>
                <c:pt idx="44">
                  <c:v>9.5549599999999995</c:v>
                </c:pt>
                <c:pt idx="45">
                  <c:v>9.5953599999999994</c:v>
                </c:pt>
                <c:pt idx="46">
                  <c:v>9.6357599999999994</c:v>
                </c:pt>
                <c:pt idx="47">
                  <c:v>9.6761599999999994</c:v>
                </c:pt>
                <c:pt idx="48">
                  <c:v>9.7165599999999994</c:v>
                </c:pt>
                <c:pt idx="49">
                  <c:v>9.7569599999999994</c:v>
                </c:pt>
                <c:pt idx="50">
                  <c:v>9.7125199999999996</c:v>
                </c:pt>
                <c:pt idx="51">
                  <c:v>9.75291</c:v>
                </c:pt>
                <c:pt idx="52">
                  <c:v>9.79331</c:v>
                </c:pt>
                <c:pt idx="53">
                  <c:v>9.83371</c:v>
                </c:pt>
                <c:pt idx="54">
                  <c:v>9.8741199999999996</c:v>
                </c:pt>
                <c:pt idx="55">
                  <c:v>9.9145199999999996</c:v>
                </c:pt>
                <c:pt idx="56">
                  <c:v>9.8296700000000001</c:v>
                </c:pt>
                <c:pt idx="57">
                  <c:v>9.8700700000000001</c:v>
                </c:pt>
                <c:pt idx="58">
                  <c:v>9.9104700000000001</c:v>
                </c:pt>
                <c:pt idx="59">
                  <c:v>9.9508700000000001</c:v>
                </c:pt>
                <c:pt idx="60">
                  <c:v>9.9912700000000001</c:v>
                </c:pt>
                <c:pt idx="61">
                  <c:v>11.7774</c:v>
                </c:pt>
                <c:pt idx="62">
                  <c:v>11.8172</c:v>
                </c:pt>
                <c:pt idx="63">
                  <c:v>11.8576</c:v>
                </c:pt>
                <c:pt idx="64">
                  <c:v>11.898</c:v>
                </c:pt>
                <c:pt idx="65">
                  <c:v>11.9377</c:v>
                </c:pt>
                <c:pt idx="66">
                  <c:v>11.977</c:v>
                </c:pt>
                <c:pt idx="67">
                  <c:v>12.0131</c:v>
                </c:pt>
                <c:pt idx="68">
                  <c:v>12.0512</c:v>
                </c:pt>
                <c:pt idx="69">
                  <c:v>12.0891</c:v>
                </c:pt>
                <c:pt idx="70">
                  <c:v>12.129099999999999</c:v>
                </c:pt>
                <c:pt idx="71">
                  <c:v>12.167899999999999</c:v>
                </c:pt>
                <c:pt idx="72">
                  <c:v>12.2066</c:v>
                </c:pt>
                <c:pt idx="73">
                  <c:v>12.2454</c:v>
                </c:pt>
                <c:pt idx="74">
                  <c:v>12.285399999999999</c:v>
                </c:pt>
                <c:pt idx="75">
                  <c:v>12.3256</c:v>
                </c:pt>
                <c:pt idx="76">
                  <c:v>12.365399999999999</c:v>
                </c:pt>
                <c:pt idx="77">
                  <c:v>12.4057</c:v>
                </c:pt>
                <c:pt idx="78">
                  <c:v>12.446099999999999</c:v>
                </c:pt>
                <c:pt idx="79">
                  <c:v>12.4846</c:v>
                </c:pt>
                <c:pt idx="80">
                  <c:v>12.524900000000001</c:v>
                </c:pt>
                <c:pt idx="81">
                  <c:v>12.564500000000001</c:v>
                </c:pt>
                <c:pt idx="82">
                  <c:v>12.604799999999999</c:v>
                </c:pt>
                <c:pt idx="83">
                  <c:v>12.645200000000001</c:v>
                </c:pt>
                <c:pt idx="84">
                  <c:v>12.6852</c:v>
                </c:pt>
                <c:pt idx="85">
                  <c:v>12.7254</c:v>
                </c:pt>
                <c:pt idx="86">
                  <c:v>12.7658</c:v>
                </c:pt>
                <c:pt idx="87">
                  <c:v>12.805899999999999</c:v>
                </c:pt>
                <c:pt idx="88">
                  <c:v>12.8462</c:v>
                </c:pt>
                <c:pt idx="89">
                  <c:v>12.8865</c:v>
                </c:pt>
                <c:pt idx="90">
                  <c:v>12.926500000000001</c:v>
                </c:pt>
                <c:pt idx="91">
                  <c:v>12.966900000000001</c:v>
                </c:pt>
                <c:pt idx="92">
                  <c:v>13.007300000000001</c:v>
                </c:pt>
                <c:pt idx="93">
                  <c:v>13.0472</c:v>
                </c:pt>
              </c:numCache>
            </c:numRef>
          </c:xVal>
          <c:yVal>
            <c:numRef>
              <c:f>'21'!$AJ$2:$AJ$95</c:f>
              <c:numCache>
                <c:formatCode>General</c:formatCode>
                <c:ptCount val="94"/>
                <c:pt idx="0">
                  <c:v>1.18258</c:v>
                </c:pt>
                <c:pt idx="1">
                  <c:v>1.18252</c:v>
                </c:pt>
                <c:pt idx="2">
                  <c:v>1.1823399999999999</c:v>
                </c:pt>
                <c:pt idx="3">
                  <c:v>1.18228</c:v>
                </c:pt>
                <c:pt idx="4">
                  <c:v>1.1822900000000001</c:v>
                </c:pt>
                <c:pt idx="5">
                  <c:v>1.1823399999999999</c:v>
                </c:pt>
                <c:pt idx="6">
                  <c:v>1.1823999999999999</c:v>
                </c:pt>
                <c:pt idx="7">
                  <c:v>1.1824600000000001</c:v>
                </c:pt>
                <c:pt idx="8">
                  <c:v>1.18249</c:v>
                </c:pt>
                <c:pt idx="9">
                  <c:v>1.1825300000000001</c:v>
                </c:pt>
                <c:pt idx="10">
                  <c:v>1.18258</c:v>
                </c:pt>
                <c:pt idx="11">
                  <c:v>1.18265</c:v>
                </c:pt>
                <c:pt idx="12">
                  <c:v>1.1827399999999999</c:v>
                </c:pt>
                <c:pt idx="13">
                  <c:v>1.1828099999999999</c:v>
                </c:pt>
                <c:pt idx="14">
                  <c:v>1.18283</c:v>
                </c:pt>
                <c:pt idx="15">
                  <c:v>1.18286</c:v>
                </c:pt>
                <c:pt idx="16">
                  <c:v>1.18283</c:v>
                </c:pt>
                <c:pt idx="17">
                  <c:v>1.1828000000000001</c:v>
                </c:pt>
                <c:pt idx="18">
                  <c:v>1.1827300000000001</c:v>
                </c:pt>
                <c:pt idx="19">
                  <c:v>1.1826300000000001</c:v>
                </c:pt>
                <c:pt idx="20">
                  <c:v>1.1825399999999999</c:v>
                </c:pt>
                <c:pt idx="21">
                  <c:v>1.1824399999999999</c:v>
                </c:pt>
                <c:pt idx="22">
                  <c:v>1.1823699999999999</c:v>
                </c:pt>
                <c:pt idx="23">
                  <c:v>1.18231</c:v>
                </c:pt>
                <c:pt idx="24">
                  <c:v>1.1822600000000001</c:v>
                </c:pt>
                <c:pt idx="25">
                  <c:v>1.18224</c:v>
                </c:pt>
                <c:pt idx="26">
                  <c:v>1.18225</c:v>
                </c:pt>
                <c:pt idx="27">
                  <c:v>1.1822600000000001</c:v>
                </c:pt>
                <c:pt idx="28">
                  <c:v>1.1822999999999999</c:v>
                </c:pt>
                <c:pt idx="29">
                  <c:v>1.1823300000000001</c:v>
                </c:pt>
                <c:pt idx="30">
                  <c:v>1.18238</c:v>
                </c:pt>
                <c:pt idx="31">
                  <c:v>1.18242</c:v>
                </c:pt>
                <c:pt idx="32">
                  <c:v>1.18249</c:v>
                </c:pt>
                <c:pt idx="33">
                  <c:v>1.1825699999999999</c:v>
                </c:pt>
                <c:pt idx="34">
                  <c:v>1.18262</c:v>
                </c:pt>
                <c:pt idx="35">
                  <c:v>1.18269</c:v>
                </c:pt>
                <c:pt idx="36">
                  <c:v>1.1827300000000001</c:v>
                </c:pt>
                <c:pt idx="37">
                  <c:v>1.1827700000000001</c:v>
                </c:pt>
                <c:pt idx="38">
                  <c:v>1.1828099999999999</c:v>
                </c:pt>
                <c:pt idx="39">
                  <c:v>1.1827799999999999</c:v>
                </c:pt>
                <c:pt idx="40">
                  <c:v>1.1827399999999999</c:v>
                </c:pt>
                <c:pt idx="41">
                  <c:v>1.18269</c:v>
                </c:pt>
                <c:pt idx="42">
                  <c:v>1.1826000000000001</c:v>
                </c:pt>
                <c:pt idx="43">
                  <c:v>1.1825399999999999</c:v>
                </c:pt>
                <c:pt idx="44">
                  <c:v>1.1824699999999999</c:v>
                </c:pt>
                <c:pt idx="45">
                  <c:v>1.18241</c:v>
                </c:pt>
                <c:pt idx="46">
                  <c:v>1.1823900000000001</c:v>
                </c:pt>
                <c:pt idx="47">
                  <c:v>1.1823600000000001</c:v>
                </c:pt>
                <c:pt idx="48">
                  <c:v>1.1823600000000001</c:v>
                </c:pt>
                <c:pt idx="49">
                  <c:v>1.18238</c:v>
                </c:pt>
                <c:pt idx="50">
                  <c:v>1.1824399999999999</c:v>
                </c:pt>
                <c:pt idx="51">
                  <c:v>1.1824399999999999</c:v>
                </c:pt>
                <c:pt idx="52">
                  <c:v>1.1824300000000001</c:v>
                </c:pt>
                <c:pt idx="53">
                  <c:v>1.18245</c:v>
                </c:pt>
                <c:pt idx="54">
                  <c:v>1.18245</c:v>
                </c:pt>
                <c:pt idx="55">
                  <c:v>1.18248</c:v>
                </c:pt>
                <c:pt idx="56">
                  <c:v>1.18255</c:v>
                </c:pt>
                <c:pt idx="57">
                  <c:v>1.1825300000000001</c:v>
                </c:pt>
                <c:pt idx="58">
                  <c:v>1.1825399999999999</c:v>
                </c:pt>
                <c:pt idx="59">
                  <c:v>1.1825600000000001</c:v>
                </c:pt>
                <c:pt idx="60">
                  <c:v>1.18259</c:v>
                </c:pt>
                <c:pt idx="61">
                  <c:v>1.1954899999999999</c:v>
                </c:pt>
                <c:pt idx="62">
                  <c:v>1.1983600000000001</c:v>
                </c:pt>
                <c:pt idx="63">
                  <c:v>1.1997500000000001</c:v>
                </c:pt>
                <c:pt idx="64">
                  <c:v>1.1999599999999999</c:v>
                </c:pt>
                <c:pt idx="65">
                  <c:v>1.1995899999999999</c:v>
                </c:pt>
                <c:pt idx="66">
                  <c:v>1.19851</c:v>
                </c:pt>
                <c:pt idx="67">
                  <c:v>1.1974899999999999</c:v>
                </c:pt>
                <c:pt idx="68">
                  <c:v>1.1966300000000001</c:v>
                </c:pt>
                <c:pt idx="69">
                  <c:v>1.19567</c:v>
                </c:pt>
                <c:pt idx="70">
                  <c:v>1.1947300000000001</c:v>
                </c:pt>
                <c:pt idx="71">
                  <c:v>1.19381</c:v>
                </c:pt>
                <c:pt idx="72">
                  <c:v>1.19295</c:v>
                </c:pt>
                <c:pt idx="73">
                  <c:v>1.1921200000000001</c:v>
                </c:pt>
                <c:pt idx="74">
                  <c:v>1.1914</c:v>
                </c:pt>
                <c:pt idx="75">
                  <c:v>1.1908300000000001</c:v>
                </c:pt>
                <c:pt idx="76">
                  <c:v>1.1903999999999999</c:v>
                </c:pt>
                <c:pt idx="77">
                  <c:v>1.1900900000000001</c:v>
                </c:pt>
                <c:pt idx="78">
                  <c:v>1.1898200000000001</c:v>
                </c:pt>
                <c:pt idx="79">
                  <c:v>1.18956</c:v>
                </c:pt>
                <c:pt idx="80">
                  <c:v>1.1892</c:v>
                </c:pt>
                <c:pt idx="81">
                  <c:v>1.18872</c:v>
                </c:pt>
                <c:pt idx="82">
                  <c:v>1.1881999999999999</c:v>
                </c:pt>
                <c:pt idx="83">
                  <c:v>1.1876899999999999</c:v>
                </c:pt>
                <c:pt idx="84">
                  <c:v>1.18726</c:v>
                </c:pt>
                <c:pt idx="85">
                  <c:v>1.18696</c:v>
                </c:pt>
                <c:pt idx="86">
                  <c:v>1.1867300000000001</c:v>
                </c:pt>
                <c:pt idx="87">
                  <c:v>1.18652</c:v>
                </c:pt>
                <c:pt idx="88">
                  <c:v>1.18632</c:v>
                </c:pt>
                <c:pt idx="89">
                  <c:v>1.18604</c:v>
                </c:pt>
                <c:pt idx="90">
                  <c:v>1.18567</c:v>
                </c:pt>
                <c:pt idx="91">
                  <c:v>1.1852199999999999</c:v>
                </c:pt>
                <c:pt idx="92">
                  <c:v>1.1846399999999999</c:v>
                </c:pt>
                <c:pt idx="93">
                  <c:v>1.18398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348-3D45-A7D2-7ABE87B7BD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1807680"/>
        <c:axId val="671808256"/>
      </c:scatterChart>
      <c:valAx>
        <c:axId val="671807680"/>
        <c:scaling>
          <c:orientation val="minMax"/>
          <c:max val="13"/>
          <c:min val="8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71808256"/>
        <c:crosses val="autoZero"/>
        <c:crossBetween val="midCat"/>
      </c:valAx>
      <c:valAx>
        <c:axId val="671808256"/>
        <c:scaling>
          <c:orientation val="minMax"/>
          <c:max val="2"/>
          <c:min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71807680"/>
        <c:crosses val="autoZero"/>
        <c:crossBetween val="midCat"/>
      </c:valAx>
    </c:plotArea>
    <c:legend>
      <c:legendPos val="r"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txPr>
    <a:bodyPr/>
    <a:lstStyle/>
    <a:p>
      <a:pPr>
        <a:defRPr lang="en-US"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 rot="0" spcFirstLastPara="0" vertOverflow="ellipsis" vert="horz" wrap="square" anchor="ctr" anchorCtr="1"/>
        <a:lstStyle/>
        <a:p>
          <a:pPr>
            <a:defRPr lang="en-US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'21'!$F$1</c:f>
              <c:strCache>
                <c:ptCount val="1"/>
                <c:pt idx="0">
                  <c:v>x_nose</c:v>
                </c:pt>
              </c:strCache>
            </c:strRef>
          </c:tx>
          <c:marker>
            <c:symbol val="none"/>
          </c:marker>
          <c:xVal>
            <c:numRef>
              <c:f>'21'!$A$2:$A$732</c:f>
              <c:numCache>
                <c:formatCode>General</c:formatCode>
                <c:ptCount val="731"/>
                <c:pt idx="0">
                  <c:v>2.3128200000000002E-2</c:v>
                </c:pt>
                <c:pt idx="1">
                  <c:v>4.7368300000000002E-2</c:v>
                </c:pt>
                <c:pt idx="2">
                  <c:v>7.16083E-2</c:v>
                </c:pt>
                <c:pt idx="3">
                  <c:v>7.6392000000000002E-2</c:v>
                </c:pt>
                <c:pt idx="4">
                  <c:v>9.58484E-2</c:v>
                </c:pt>
                <c:pt idx="5">
                  <c:v>0.120088</c:v>
                </c:pt>
                <c:pt idx="6">
                  <c:v>0.14432900000000001</c:v>
                </c:pt>
                <c:pt idx="7">
                  <c:v>0.157192</c:v>
                </c:pt>
                <c:pt idx="8">
                  <c:v>0.168569</c:v>
                </c:pt>
                <c:pt idx="9">
                  <c:v>0.23799200000000001</c:v>
                </c:pt>
                <c:pt idx="10">
                  <c:v>0.31879099999999999</c:v>
                </c:pt>
                <c:pt idx="11">
                  <c:v>0.39959099999999997</c:v>
                </c:pt>
                <c:pt idx="12">
                  <c:v>0.48039100000000001</c:v>
                </c:pt>
                <c:pt idx="13">
                  <c:v>0.561191</c:v>
                </c:pt>
                <c:pt idx="14">
                  <c:v>0.64198999999999995</c:v>
                </c:pt>
                <c:pt idx="15">
                  <c:v>0.72279000000000004</c:v>
                </c:pt>
                <c:pt idx="16">
                  <c:v>0.80359000000000003</c:v>
                </c:pt>
                <c:pt idx="17">
                  <c:v>0.88439000000000001</c:v>
                </c:pt>
                <c:pt idx="18">
                  <c:v>0.96518899999999996</c:v>
                </c:pt>
                <c:pt idx="19">
                  <c:v>1.04599</c:v>
                </c:pt>
                <c:pt idx="20">
                  <c:v>1.12679</c:v>
                </c:pt>
                <c:pt idx="21">
                  <c:v>1.2075899999999999</c:v>
                </c:pt>
                <c:pt idx="22">
                  <c:v>1.2883899999999999</c:v>
                </c:pt>
                <c:pt idx="23">
                  <c:v>1.3691899999999999</c:v>
                </c:pt>
                <c:pt idx="24">
                  <c:v>1.4499899999999999</c:v>
                </c:pt>
                <c:pt idx="25">
                  <c:v>1.5307900000000001</c:v>
                </c:pt>
                <c:pt idx="26">
                  <c:v>1.6115900000000001</c:v>
                </c:pt>
                <c:pt idx="27">
                  <c:v>1.6923900000000001</c:v>
                </c:pt>
                <c:pt idx="28">
                  <c:v>1.77319</c:v>
                </c:pt>
                <c:pt idx="29">
                  <c:v>1.85399</c:v>
                </c:pt>
                <c:pt idx="30">
                  <c:v>1.8616600000000001</c:v>
                </c:pt>
                <c:pt idx="31">
                  <c:v>1.86974</c:v>
                </c:pt>
                <c:pt idx="32">
                  <c:v>1.87782</c:v>
                </c:pt>
                <c:pt idx="33">
                  <c:v>1.8858999999999999</c:v>
                </c:pt>
                <c:pt idx="34">
                  <c:v>1.89398</c:v>
                </c:pt>
                <c:pt idx="35">
                  <c:v>1.9020600000000001</c:v>
                </c:pt>
                <c:pt idx="36">
                  <c:v>1.9101399999999999</c:v>
                </c:pt>
                <c:pt idx="37">
                  <c:v>1.91822</c:v>
                </c:pt>
                <c:pt idx="38">
                  <c:v>1.9262999999999999</c:v>
                </c:pt>
                <c:pt idx="39">
                  <c:v>1.93438</c:v>
                </c:pt>
                <c:pt idx="40">
                  <c:v>1.9424600000000001</c:v>
                </c:pt>
                <c:pt idx="41">
                  <c:v>1.9505399999999999</c:v>
                </c:pt>
                <c:pt idx="42">
                  <c:v>1.95862</c:v>
                </c:pt>
                <c:pt idx="43">
                  <c:v>1.9666999999999999</c:v>
                </c:pt>
                <c:pt idx="44">
                  <c:v>1.97478</c:v>
                </c:pt>
                <c:pt idx="45">
                  <c:v>1.9828600000000001</c:v>
                </c:pt>
                <c:pt idx="46">
                  <c:v>1.9909399999999999</c:v>
                </c:pt>
                <c:pt idx="47">
                  <c:v>1.99902</c:v>
                </c:pt>
                <c:pt idx="48">
                  <c:v>2.0070999999999999</c:v>
                </c:pt>
                <c:pt idx="49">
                  <c:v>2.01518</c:v>
                </c:pt>
                <c:pt idx="50">
                  <c:v>2.0232600000000001</c:v>
                </c:pt>
                <c:pt idx="51">
                  <c:v>2.0313400000000001</c:v>
                </c:pt>
                <c:pt idx="52">
                  <c:v>2.0394199999999998</c:v>
                </c:pt>
                <c:pt idx="53">
                  <c:v>2.0474999999999999</c:v>
                </c:pt>
                <c:pt idx="54">
                  <c:v>2.05558</c:v>
                </c:pt>
                <c:pt idx="55">
                  <c:v>2.06366</c:v>
                </c:pt>
                <c:pt idx="56">
                  <c:v>2.0717400000000001</c:v>
                </c:pt>
                <c:pt idx="57">
                  <c:v>2.0798199999999998</c:v>
                </c:pt>
                <c:pt idx="58">
                  <c:v>2.0878999999999999</c:v>
                </c:pt>
                <c:pt idx="59">
                  <c:v>2.09598</c:v>
                </c:pt>
                <c:pt idx="60">
                  <c:v>2.10406</c:v>
                </c:pt>
                <c:pt idx="61">
                  <c:v>2.1121400000000001</c:v>
                </c:pt>
                <c:pt idx="62">
                  <c:v>2.1202200000000002</c:v>
                </c:pt>
                <c:pt idx="63">
                  <c:v>2.1282999999999999</c:v>
                </c:pt>
                <c:pt idx="64">
                  <c:v>2.1363799999999999</c:v>
                </c:pt>
                <c:pt idx="65">
                  <c:v>2.14446</c:v>
                </c:pt>
                <c:pt idx="66">
                  <c:v>2.1521400000000002</c:v>
                </c:pt>
                <c:pt idx="67">
                  <c:v>2.1602199999999998</c:v>
                </c:pt>
                <c:pt idx="68">
                  <c:v>2.1682999999999999</c:v>
                </c:pt>
                <c:pt idx="69">
                  <c:v>2.17638</c:v>
                </c:pt>
                <c:pt idx="70">
                  <c:v>2.1844600000000001</c:v>
                </c:pt>
                <c:pt idx="71">
                  <c:v>2.1925400000000002</c:v>
                </c:pt>
                <c:pt idx="72">
                  <c:v>2.2006199999999998</c:v>
                </c:pt>
                <c:pt idx="73">
                  <c:v>2.2086999999999999</c:v>
                </c:pt>
                <c:pt idx="74">
                  <c:v>2.21678</c:v>
                </c:pt>
                <c:pt idx="75">
                  <c:v>2.2248600000000001</c:v>
                </c:pt>
                <c:pt idx="76">
                  <c:v>2.2329400000000001</c:v>
                </c:pt>
                <c:pt idx="77">
                  <c:v>2.2410199999999998</c:v>
                </c:pt>
                <c:pt idx="78">
                  <c:v>2.2490999999999999</c:v>
                </c:pt>
                <c:pt idx="79">
                  <c:v>2.25718</c:v>
                </c:pt>
                <c:pt idx="80">
                  <c:v>2.2652600000000001</c:v>
                </c:pt>
                <c:pt idx="81">
                  <c:v>2.2733400000000001</c:v>
                </c:pt>
                <c:pt idx="82">
                  <c:v>2.2814199999999998</c:v>
                </c:pt>
                <c:pt idx="83">
                  <c:v>2.2894999999999999</c:v>
                </c:pt>
                <c:pt idx="84">
                  <c:v>2.29758</c:v>
                </c:pt>
                <c:pt idx="85">
                  <c:v>2.30566</c:v>
                </c:pt>
                <c:pt idx="86">
                  <c:v>2.3137400000000001</c:v>
                </c:pt>
                <c:pt idx="87">
                  <c:v>2.3218200000000002</c:v>
                </c:pt>
                <c:pt idx="88">
                  <c:v>2.3298999999999999</c:v>
                </c:pt>
                <c:pt idx="89">
                  <c:v>2.3379799999999999</c:v>
                </c:pt>
                <c:pt idx="90">
                  <c:v>2.34606</c:v>
                </c:pt>
                <c:pt idx="91">
                  <c:v>2.3541400000000001</c:v>
                </c:pt>
                <c:pt idx="92">
                  <c:v>2.3622200000000002</c:v>
                </c:pt>
                <c:pt idx="93">
                  <c:v>2.3702999999999999</c:v>
                </c:pt>
                <c:pt idx="94">
                  <c:v>2.3783799999999999</c:v>
                </c:pt>
                <c:pt idx="95">
                  <c:v>2.38646</c:v>
                </c:pt>
                <c:pt idx="96">
                  <c:v>2.3945400000000001</c:v>
                </c:pt>
                <c:pt idx="97">
                  <c:v>2.4026200000000002</c:v>
                </c:pt>
                <c:pt idx="98">
                  <c:v>2.4106999999999998</c:v>
                </c:pt>
                <c:pt idx="99">
                  <c:v>2.4187799999999999</c:v>
                </c:pt>
                <c:pt idx="100">
                  <c:v>2.42686</c:v>
                </c:pt>
                <c:pt idx="101">
                  <c:v>2.4349400000000001</c:v>
                </c:pt>
                <c:pt idx="102">
                  <c:v>2.4430200000000002</c:v>
                </c:pt>
                <c:pt idx="103">
                  <c:v>2.4510999999999998</c:v>
                </c:pt>
                <c:pt idx="104">
                  <c:v>2.4591799999999999</c:v>
                </c:pt>
                <c:pt idx="105">
                  <c:v>2.46726</c:v>
                </c:pt>
                <c:pt idx="106">
                  <c:v>2.4830199999999998</c:v>
                </c:pt>
                <c:pt idx="107">
                  <c:v>2.4910999999999999</c:v>
                </c:pt>
                <c:pt idx="108">
                  <c:v>2.49918</c:v>
                </c:pt>
                <c:pt idx="109">
                  <c:v>2.50726</c:v>
                </c:pt>
                <c:pt idx="110">
                  <c:v>2.5153400000000001</c:v>
                </c:pt>
                <c:pt idx="111">
                  <c:v>2.5234200000000002</c:v>
                </c:pt>
                <c:pt idx="112">
                  <c:v>2.5314999999999999</c:v>
                </c:pt>
                <c:pt idx="113">
                  <c:v>2.5395799999999999</c:v>
                </c:pt>
                <c:pt idx="114">
                  <c:v>2.54766</c:v>
                </c:pt>
                <c:pt idx="115">
                  <c:v>2.5557400000000001</c:v>
                </c:pt>
                <c:pt idx="116">
                  <c:v>2.5638200000000002</c:v>
                </c:pt>
                <c:pt idx="117">
                  <c:v>2.5718999999999999</c:v>
                </c:pt>
                <c:pt idx="118">
                  <c:v>2.5799799999999999</c:v>
                </c:pt>
                <c:pt idx="119">
                  <c:v>2.58806</c:v>
                </c:pt>
                <c:pt idx="120">
                  <c:v>2.5961400000000001</c:v>
                </c:pt>
                <c:pt idx="121">
                  <c:v>2.6042200000000002</c:v>
                </c:pt>
                <c:pt idx="122">
                  <c:v>2.6122999999999998</c:v>
                </c:pt>
                <c:pt idx="123">
                  <c:v>2.6203799999999999</c:v>
                </c:pt>
                <c:pt idx="124">
                  <c:v>2.62846</c:v>
                </c:pt>
                <c:pt idx="125">
                  <c:v>2.6365400000000001</c:v>
                </c:pt>
                <c:pt idx="126">
                  <c:v>2.6446200000000002</c:v>
                </c:pt>
                <c:pt idx="127">
                  <c:v>2.6526999999999998</c:v>
                </c:pt>
                <c:pt idx="128">
                  <c:v>2.6607799999999999</c:v>
                </c:pt>
                <c:pt idx="129">
                  <c:v>2.66886</c:v>
                </c:pt>
                <c:pt idx="130">
                  <c:v>2.6769400000000001</c:v>
                </c:pt>
                <c:pt idx="131">
                  <c:v>2.6850200000000002</c:v>
                </c:pt>
                <c:pt idx="132">
                  <c:v>2.6930999999999998</c:v>
                </c:pt>
                <c:pt idx="133">
                  <c:v>2.7011799999999999</c:v>
                </c:pt>
                <c:pt idx="134">
                  <c:v>2.70926</c:v>
                </c:pt>
                <c:pt idx="135">
                  <c:v>2.7173400000000001</c:v>
                </c:pt>
                <c:pt idx="136">
                  <c:v>2.7254200000000002</c:v>
                </c:pt>
                <c:pt idx="137">
                  <c:v>2.7334999999999998</c:v>
                </c:pt>
                <c:pt idx="138">
                  <c:v>2.7415799999999999</c:v>
                </c:pt>
                <c:pt idx="139">
                  <c:v>2.74966</c:v>
                </c:pt>
                <c:pt idx="140">
                  <c:v>2.7577400000000001</c:v>
                </c:pt>
                <c:pt idx="141">
                  <c:v>2.7658200000000002</c:v>
                </c:pt>
                <c:pt idx="142">
                  <c:v>2.7734899999999998</c:v>
                </c:pt>
                <c:pt idx="143">
                  <c:v>2.7815699999999999</c:v>
                </c:pt>
                <c:pt idx="144">
                  <c:v>2.78965</c:v>
                </c:pt>
                <c:pt idx="145">
                  <c:v>2.7977300000000001</c:v>
                </c:pt>
                <c:pt idx="146">
                  <c:v>2.8058100000000001</c:v>
                </c:pt>
                <c:pt idx="147">
                  <c:v>2.8138899999999998</c:v>
                </c:pt>
                <c:pt idx="148">
                  <c:v>2.8219699999999999</c:v>
                </c:pt>
                <c:pt idx="149">
                  <c:v>2.83005</c:v>
                </c:pt>
                <c:pt idx="150">
                  <c:v>2.83813</c:v>
                </c:pt>
                <c:pt idx="151">
                  <c:v>2.8462100000000001</c:v>
                </c:pt>
                <c:pt idx="152">
                  <c:v>2.8542900000000002</c:v>
                </c:pt>
                <c:pt idx="153">
                  <c:v>2.8623699999999999</c:v>
                </c:pt>
                <c:pt idx="154">
                  <c:v>2.8704499999999999</c:v>
                </c:pt>
                <c:pt idx="155">
                  <c:v>2.8866100000000001</c:v>
                </c:pt>
                <c:pt idx="156">
                  <c:v>2.8946900000000002</c:v>
                </c:pt>
                <c:pt idx="157">
                  <c:v>2.9027699999999999</c:v>
                </c:pt>
                <c:pt idx="158">
                  <c:v>2.9108499999999999</c:v>
                </c:pt>
                <c:pt idx="159">
                  <c:v>2.91893</c:v>
                </c:pt>
                <c:pt idx="160">
                  <c:v>2.9270100000000001</c:v>
                </c:pt>
                <c:pt idx="161">
                  <c:v>2.9350900000000002</c:v>
                </c:pt>
                <c:pt idx="162">
                  <c:v>2.9431699999999998</c:v>
                </c:pt>
                <c:pt idx="163">
                  <c:v>2.9512499999999999</c:v>
                </c:pt>
                <c:pt idx="164">
                  <c:v>2.95933</c:v>
                </c:pt>
                <c:pt idx="165">
                  <c:v>2.9674100000000001</c:v>
                </c:pt>
                <c:pt idx="166">
                  <c:v>2.9754900000000002</c:v>
                </c:pt>
                <c:pt idx="167">
                  <c:v>2.9835699999999998</c:v>
                </c:pt>
                <c:pt idx="168">
                  <c:v>2.9916499999999999</c:v>
                </c:pt>
                <c:pt idx="169">
                  <c:v>2.99973</c:v>
                </c:pt>
                <c:pt idx="170">
                  <c:v>3.0078100000000001</c:v>
                </c:pt>
                <c:pt idx="171">
                  <c:v>3.0158900000000002</c:v>
                </c:pt>
                <c:pt idx="172">
                  <c:v>3.0239699999999998</c:v>
                </c:pt>
                <c:pt idx="173">
                  <c:v>3.0320499999999999</c:v>
                </c:pt>
                <c:pt idx="174">
                  <c:v>3.04013</c:v>
                </c:pt>
                <c:pt idx="175">
                  <c:v>3.0482100000000001</c:v>
                </c:pt>
                <c:pt idx="176">
                  <c:v>3.0562900000000002</c:v>
                </c:pt>
                <c:pt idx="177">
                  <c:v>3.0643699999999998</c:v>
                </c:pt>
                <c:pt idx="178">
                  <c:v>3.0724499999999999</c:v>
                </c:pt>
                <c:pt idx="179">
                  <c:v>3.08053</c:v>
                </c:pt>
                <c:pt idx="180">
                  <c:v>3.0886100000000001</c:v>
                </c:pt>
                <c:pt idx="181">
                  <c:v>3.0966900000000002</c:v>
                </c:pt>
                <c:pt idx="182">
                  <c:v>3.1047699999999998</c:v>
                </c:pt>
                <c:pt idx="183">
                  <c:v>3.1128499999999999</c:v>
                </c:pt>
                <c:pt idx="184">
                  <c:v>3.12053</c:v>
                </c:pt>
                <c:pt idx="185">
                  <c:v>3.1286100000000001</c:v>
                </c:pt>
                <c:pt idx="186">
                  <c:v>3.1366900000000002</c:v>
                </c:pt>
                <c:pt idx="187">
                  <c:v>3.1447699999999998</c:v>
                </c:pt>
                <c:pt idx="188">
                  <c:v>3.1528499999999999</c:v>
                </c:pt>
                <c:pt idx="189">
                  <c:v>3.16093</c:v>
                </c:pt>
                <c:pt idx="190">
                  <c:v>3.1690100000000001</c:v>
                </c:pt>
                <c:pt idx="191">
                  <c:v>3.1770900000000002</c:v>
                </c:pt>
                <c:pt idx="192">
                  <c:v>3.1851699999999998</c:v>
                </c:pt>
                <c:pt idx="193">
                  <c:v>3.1932499999999999</c:v>
                </c:pt>
                <c:pt idx="194">
                  <c:v>3.20133</c:v>
                </c:pt>
                <c:pt idx="195">
                  <c:v>3.2094100000000001</c:v>
                </c:pt>
                <c:pt idx="196">
                  <c:v>3.2174900000000002</c:v>
                </c:pt>
                <c:pt idx="197">
                  <c:v>3.2255699999999998</c:v>
                </c:pt>
                <c:pt idx="198">
                  <c:v>3.2336499999999999</c:v>
                </c:pt>
                <c:pt idx="199">
                  <c:v>3.24173</c:v>
                </c:pt>
                <c:pt idx="200">
                  <c:v>3.2498100000000001</c:v>
                </c:pt>
                <c:pt idx="201">
                  <c:v>3.2578900000000002</c:v>
                </c:pt>
                <c:pt idx="202">
                  <c:v>3.2659699999999998</c:v>
                </c:pt>
                <c:pt idx="203">
                  <c:v>3.2740499999999999</c:v>
                </c:pt>
                <c:pt idx="204">
                  <c:v>3.28213</c:v>
                </c:pt>
                <c:pt idx="205">
                  <c:v>3.2902100000000001</c:v>
                </c:pt>
                <c:pt idx="206">
                  <c:v>3.2982900000000002</c:v>
                </c:pt>
                <c:pt idx="207">
                  <c:v>3.3063699999999998</c:v>
                </c:pt>
                <c:pt idx="208">
                  <c:v>3.3144499999999999</c:v>
                </c:pt>
                <c:pt idx="209">
                  <c:v>3.32253</c:v>
                </c:pt>
                <c:pt idx="210">
                  <c:v>3.3306100000000001</c:v>
                </c:pt>
                <c:pt idx="211">
                  <c:v>3.3386900000000002</c:v>
                </c:pt>
                <c:pt idx="212">
                  <c:v>3.3467699999999998</c:v>
                </c:pt>
                <c:pt idx="213">
                  <c:v>3.3548499999999999</c:v>
                </c:pt>
                <c:pt idx="214">
                  <c:v>3.36293</c:v>
                </c:pt>
                <c:pt idx="215">
                  <c:v>3.3710100000000001</c:v>
                </c:pt>
                <c:pt idx="216">
                  <c:v>3.3790900000000001</c:v>
                </c:pt>
                <c:pt idx="217">
                  <c:v>3.3871699999999998</c:v>
                </c:pt>
                <c:pt idx="218">
                  <c:v>3.3952499999999999</c:v>
                </c:pt>
                <c:pt idx="219">
                  <c:v>3.40333</c:v>
                </c:pt>
                <c:pt idx="220">
                  <c:v>3.4114100000000001</c:v>
                </c:pt>
                <c:pt idx="221">
                  <c:v>3.4194900000000001</c:v>
                </c:pt>
                <c:pt idx="222">
                  <c:v>3.4275699999999998</c:v>
                </c:pt>
                <c:pt idx="223">
                  <c:v>3.4356499999999999</c:v>
                </c:pt>
                <c:pt idx="224">
                  <c:v>3.44373</c:v>
                </c:pt>
                <c:pt idx="225">
                  <c:v>3.45181</c:v>
                </c:pt>
                <c:pt idx="226">
                  <c:v>3.4598900000000001</c:v>
                </c:pt>
                <c:pt idx="227">
                  <c:v>3.4679700000000002</c:v>
                </c:pt>
                <c:pt idx="228">
                  <c:v>3.4760499999999999</c:v>
                </c:pt>
                <c:pt idx="229">
                  <c:v>3.4841299999999999</c:v>
                </c:pt>
                <c:pt idx="230">
                  <c:v>3.49221</c:v>
                </c:pt>
                <c:pt idx="231">
                  <c:v>3.4998900000000002</c:v>
                </c:pt>
                <c:pt idx="232">
                  <c:v>3.5079699999999998</c:v>
                </c:pt>
                <c:pt idx="233">
                  <c:v>3.5160499999999999</c:v>
                </c:pt>
                <c:pt idx="234">
                  <c:v>3.52413</c:v>
                </c:pt>
                <c:pt idx="235">
                  <c:v>3.5322100000000001</c:v>
                </c:pt>
                <c:pt idx="236">
                  <c:v>3.5402900000000002</c:v>
                </c:pt>
                <c:pt idx="237">
                  <c:v>3.5483699999999998</c:v>
                </c:pt>
                <c:pt idx="238">
                  <c:v>3.5564499999999999</c:v>
                </c:pt>
                <c:pt idx="239">
                  <c:v>3.56453</c:v>
                </c:pt>
                <c:pt idx="240">
                  <c:v>3.5726100000000001</c:v>
                </c:pt>
                <c:pt idx="241">
                  <c:v>3.5806900000000002</c:v>
                </c:pt>
                <c:pt idx="242">
                  <c:v>3.5887699999999998</c:v>
                </c:pt>
                <c:pt idx="243">
                  <c:v>3.5968499999999999</c:v>
                </c:pt>
                <c:pt idx="244">
                  <c:v>3.60493</c:v>
                </c:pt>
                <c:pt idx="245">
                  <c:v>3.6130100000000001</c:v>
                </c:pt>
                <c:pt idx="246">
                  <c:v>3.6210900000000001</c:v>
                </c:pt>
                <c:pt idx="247">
                  <c:v>3.6291699999999998</c:v>
                </c:pt>
                <c:pt idx="248">
                  <c:v>3.6372499999999999</c:v>
                </c:pt>
                <c:pt idx="249">
                  <c:v>3.64533</c:v>
                </c:pt>
                <c:pt idx="250">
                  <c:v>3.65341</c:v>
                </c:pt>
                <c:pt idx="251">
                  <c:v>3.6614900000000001</c:v>
                </c:pt>
                <c:pt idx="252">
                  <c:v>3.6695700000000002</c:v>
                </c:pt>
                <c:pt idx="253">
                  <c:v>3.6776499999999999</c:v>
                </c:pt>
                <c:pt idx="254">
                  <c:v>3.68573</c:v>
                </c:pt>
                <c:pt idx="255">
                  <c:v>3.69381</c:v>
                </c:pt>
                <c:pt idx="256">
                  <c:v>3.7018900000000001</c:v>
                </c:pt>
                <c:pt idx="257">
                  <c:v>3.7099700000000002</c:v>
                </c:pt>
                <c:pt idx="258">
                  <c:v>3.7180499999999999</c:v>
                </c:pt>
                <c:pt idx="259">
                  <c:v>3.7261299999999999</c:v>
                </c:pt>
                <c:pt idx="260">
                  <c:v>3.73421</c:v>
                </c:pt>
                <c:pt idx="261">
                  <c:v>3.7422900000000001</c:v>
                </c:pt>
                <c:pt idx="262">
                  <c:v>3.7503700000000002</c:v>
                </c:pt>
                <c:pt idx="263">
                  <c:v>3.7584499999999998</c:v>
                </c:pt>
                <c:pt idx="264">
                  <c:v>3.7665299999999999</c:v>
                </c:pt>
                <c:pt idx="265">
                  <c:v>3.77461</c:v>
                </c:pt>
                <c:pt idx="266">
                  <c:v>3.7826900000000001</c:v>
                </c:pt>
                <c:pt idx="267">
                  <c:v>3.7907700000000002</c:v>
                </c:pt>
                <c:pt idx="268">
                  <c:v>3.7988499999999998</c:v>
                </c:pt>
                <c:pt idx="269">
                  <c:v>3.8069299999999999</c:v>
                </c:pt>
                <c:pt idx="270">
                  <c:v>3.81501</c:v>
                </c:pt>
                <c:pt idx="271">
                  <c:v>3.8230900000000001</c:v>
                </c:pt>
                <c:pt idx="272">
                  <c:v>3.8311700000000002</c:v>
                </c:pt>
                <c:pt idx="273">
                  <c:v>3.8392499999999998</c:v>
                </c:pt>
                <c:pt idx="274">
                  <c:v>3.8473299999999999</c:v>
                </c:pt>
                <c:pt idx="275">
                  <c:v>3.85541</c:v>
                </c:pt>
                <c:pt idx="276">
                  <c:v>3.8630800000000001</c:v>
                </c:pt>
                <c:pt idx="277">
                  <c:v>3.8711600000000002</c:v>
                </c:pt>
                <c:pt idx="278">
                  <c:v>3.8788399999999998</c:v>
                </c:pt>
                <c:pt idx="279">
                  <c:v>3.8869199999999999</c:v>
                </c:pt>
                <c:pt idx="280">
                  <c:v>3.895</c:v>
                </c:pt>
                <c:pt idx="281">
                  <c:v>3.9030800000000001</c:v>
                </c:pt>
                <c:pt idx="282">
                  <c:v>3.9111600000000002</c:v>
                </c:pt>
                <c:pt idx="283">
                  <c:v>3.9192399999999998</c:v>
                </c:pt>
                <c:pt idx="284">
                  <c:v>3.9273199999999999</c:v>
                </c:pt>
                <c:pt idx="285">
                  <c:v>3.9354</c:v>
                </c:pt>
                <c:pt idx="286">
                  <c:v>3.9434800000000001</c:v>
                </c:pt>
                <c:pt idx="287">
                  <c:v>3.9515600000000002</c:v>
                </c:pt>
                <c:pt idx="288">
                  <c:v>3.9596399999999998</c:v>
                </c:pt>
                <c:pt idx="289">
                  <c:v>3.9677199999999999</c:v>
                </c:pt>
                <c:pt idx="290">
                  <c:v>3.9758</c:v>
                </c:pt>
                <c:pt idx="291">
                  <c:v>3.9838800000000001</c:v>
                </c:pt>
                <c:pt idx="292">
                  <c:v>3.9919600000000002</c:v>
                </c:pt>
                <c:pt idx="293">
                  <c:v>4.0000400000000003</c:v>
                </c:pt>
                <c:pt idx="294">
                  <c:v>4.0081199999999999</c:v>
                </c:pt>
                <c:pt idx="295">
                  <c:v>4.0162000000000004</c:v>
                </c:pt>
                <c:pt idx="296">
                  <c:v>4.0242800000000001</c:v>
                </c:pt>
                <c:pt idx="297">
                  <c:v>4.0323599999999997</c:v>
                </c:pt>
                <c:pt idx="298">
                  <c:v>4.0404400000000003</c:v>
                </c:pt>
                <c:pt idx="299">
                  <c:v>4.0485199999999999</c:v>
                </c:pt>
                <c:pt idx="300">
                  <c:v>4.0566000000000004</c:v>
                </c:pt>
                <c:pt idx="301">
                  <c:v>4.0646800000000001</c:v>
                </c:pt>
                <c:pt idx="302">
                  <c:v>4.0727599999999997</c:v>
                </c:pt>
                <c:pt idx="303">
                  <c:v>4.0808400000000002</c:v>
                </c:pt>
                <c:pt idx="304">
                  <c:v>4.0889199999999999</c:v>
                </c:pt>
                <c:pt idx="305">
                  <c:v>4.0970000000000004</c:v>
                </c:pt>
                <c:pt idx="306">
                  <c:v>4.1050800000000001</c:v>
                </c:pt>
                <c:pt idx="307">
                  <c:v>4.1131599999999997</c:v>
                </c:pt>
                <c:pt idx="308">
                  <c:v>4.1212400000000002</c:v>
                </c:pt>
                <c:pt idx="309">
                  <c:v>4.1293199999999999</c:v>
                </c:pt>
                <c:pt idx="310">
                  <c:v>4.1374000000000004</c:v>
                </c:pt>
                <c:pt idx="311">
                  <c:v>4.1454800000000001</c:v>
                </c:pt>
                <c:pt idx="312">
                  <c:v>4.1535599999999997</c:v>
                </c:pt>
                <c:pt idx="313">
                  <c:v>4.1616400000000002</c:v>
                </c:pt>
                <c:pt idx="314">
                  <c:v>4.1697199999999999</c:v>
                </c:pt>
                <c:pt idx="315">
                  <c:v>4.1778000000000004</c:v>
                </c:pt>
                <c:pt idx="316">
                  <c:v>4.18588</c:v>
                </c:pt>
                <c:pt idx="317">
                  <c:v>4.1939599999999997</c:v>
                </c:pt>
                <c:pt idx="318">
                  <c:v>4.2020400000000002</c:v>
                </c:pt>
                <c:pt idx="319">
                  <c:v>4.2101199999999999</c:v>
                </c:pt>
                <c:pt idx="320">
                  <c:v>4.2182000000000004</c:v>
                </c:pt>
                <c:pt idx="321">
                  <c:v>4.22628</c:v>
                </c:pt>
                <c:pt idx="322">
                  <c:v>4.2343599999999997</c:v>
                </c:pt>
                <c:pt idx="323">
                  <c:v>4.2424400000000002</c:v>
                </c:pt>
                <c:pt idx="324">
                  <c:v>4.2505199999999999</c:v>
                </c:pt>
                <c:pt idx="325">
                  <c:v>4.2586000000000004</c:v>
                </c:pt>
                <c:pt idx="326">
                  <c:v>4.2662800000000001</c:v>
                </c:pt>
                <c:pt idx="327">
                  <c:v>4.2743599999999997</c:v>
                </c:pt>
                <c:pt idx="328">
                  <c:v>4.2824400000000002</c:v>
                </c:pt>
                <c:pt idx="329">
                  <c:v>4.2905199999999999</c:v>
                </c:pt>
                <c:pt idx="330">
                  <c:v>4.2986000000000004</c:v>
                </c:pt>
                <c:pt idx="331">
                  <c:v>4.3066800000000001</c:v>
                </c:pt>
                <c:pt idx="332">
                  <c:v>4.3147599999999997</c:v>
                </c:pt>
                <c:pt idx="333">
                  <c:v>4.3228400000000002</c:v>
                </c:pt>
                <c:pt idx="334">
                  <c:v>4.3309199999999999</c:v>
                </c:pt>
                <c:pt idx="335">
                  <c:v>4.3390000000000004</c:v>
                </c:pt>
                <c:pt idx="336">
                  <c:v>4.3470800000000001</c:v>
                </c:pt>
                <c:pt idx="337">
                  <c:v>4.3551599999999997</c:v>
                </c:pt>
                <c:pt idx="338">
                  <c:v>4.3632400000000002</c:v>
                </c:pt>
                <c:pt idx="339">
                  <c:v>4.3713199999999999</c:v>
                </c:pt>
                <c:pt idx="340">
                  <c:v>4.3794000000000004</c:v>
                </c:pt>
                <c:pt idx="341">
                  <c:v>4.38748</c:v>
                </c:pt>
                <c:pt idx="342">
                  <c:v>4.3955599999999997</c:v>
                </c:pt>
                <c:pt idx="343">
                  <c:v>4.4036400000000002</c:v>
                </c:pt>
                <c:pt idx="344">
                  <c:v>4.4117199999999999</c:v>
                </c:pt>
                <c:pt idx="345">
                  <c:v>4.4198000000000004</c:v>
                </c:pt>
                <c:pt idx="346">
                  <c:v>4.42788</c:v>
                </c:pt>
                <c:pt idx="347">
                  <c:v>4.4359599999999997</c:v>
                </c:pt>
                <c:pt idx="348">
                  <c:v>4.4440400000000002</c:v>
                </c:pt>
                <c:pt idx="349">
                  <c:v>4.4521199999999999</c:v>
                </c:pt>
                <c:pt idx="350">
                  <c:v>4.4602000000000004</c:v>
                </c:pt>
                <c:pt idx="351">
                  <c:v>4.46828</c:v>
                </c:pt>
                <c:pt idx="352">
                  <c:v>4.4763599999999997</c:v>
                </c:pt>
                <c:pt idx="353">
                  <c:v>4.4844400000000002</c:v>
                </c:pt>
                <c:pt idx="354">
                  <c:v>4.4925199999999998</c:v>
                </c:pt>
                <c:pt idx="355">
                  <c:v>4.5006000000000004</c:v>
                </c:pt>
                <c:pt idx="356">
                  <c:v>4.50868</c:v>
                </c:pt>
                <c:pt idx="357">
                  <c:v>4.5167599999999997</c:v>
                </c:pt>
                <c:pt idx="358">
                  <c:v>4.5248400000000002</c:v>
                </c:pt>
                <c:pt idx="359">
                  <c:v>4.5329199999999998</c:v>
                </c:pt>
                <c:pt idx="360">
                  <c:v>4.5410000000000004</c:v>
                </c:pt>
                <c:pt idx="361">
                  <c:v>4.54908</c:v>
                </c:pt>
                <c:pt idx="362">
                  <c:v>4.5571599999999997</c:v>
                </c:pt>
                <c:pt idx="363">
                  <c:v>4.5652400000000002</c:v>
                </c:pt>
                <c:pt idx="364">
                  <c:v>4.5733199999999998</c:v>
                </c:pt>
                <c:pt idx="365">
                  <c:v>4.5814000000000004</c:v>
                </c:pt>
                <c:pt idx="366">
                  <c:v>4.58948</c:v>
                </c:pt>
                <c:pt idx="367">
                  <c:v>4.5975599999999996</c:v>
                </c:pt>
                <c:pt idx="368">
                  <c:v>4.6056400000000002</c:v>
                </c:pt>
                <c:pt idx="369">
                  <c:v>4.6137199999999998</c:v>
                </c:pt>
                <c:pt idx="370">
                  <c:v>4.6218000000000004</c:v>
                </c:pt>
                <c:pt idx="371">
                  <c:v>4.62988</c:v>
                </c:pt>
                <c:pt idx="372">
                  <c:v>4.6379599999999996</c:v>
                </c:pt>
                <c:pt idx="373">
                  <c:v>4.6460400000000002</c:v>
                </c:pt>
                <c:pt idx="374">
                  <c:v>4.6537100000000002</c:v>
                </c:pt>
                <c:pt idx="375">
                  <c:v>4.6617899999999999</c:v>
                </c:pt>
                <c:pt idx="376">
                  <c:v>4.6698700000000004</c:v>
                </c:pt>
                <c:pt idx="377">
                  <c:v>4.6779500000000001</c:v>
                </c:pt>
                <c:pt idx="378">
                  <c:v>4.6860299999999997</c:v>
                </c:pt>
                <c:pt idx="379">
                  <c:v>4.6941100000000002</c:v>
                </c:pt>
                <c:pt idx="380">
                  <c:v>4.7021899999999999</c:v>
                </c:pt>
                <c:pt idx="381">
                  <c:v>4.7102700000000004</c:v>
                </c:pt>
                <c:pt idx="382">
                  <c:v>4.71835</c:v>
                </c:pt>
                <c:pt idx="383">
                  <c:v>4.7264299999999997</c:v>
                </c:pt>
                <c:pt idx="384">
                  <c:v>4.7345100000000002</c:v>
                </c:pt>
                <c:pt idx="385">
                  <c:v>4.7425899999999999</c:v>
                </c:pt>
                <c:pt idx="386">
                  <c:v>4.7506700000000004</c:v>
                </c:pt>
                <c:pt idx="387">
                  <c:v>4.75875</c:v>
                </c:pt>
                <c:pt idx="388">
                  <c:v>4.7668299999999997</c:v>
                </c:pt>
                <c:pt idx="389">
                  <c:v>4.7749100000000002</c:v>
                </c:pt>
                <c:pt idx="390">
                  <c:v>4.7829899999999999</c:v>
                </c:pt>
                <c:pt idx="391">
                  <c:v>4.7910700000000004</c:v>
                </c:pt>
                <c:pt idx="392">
                  <c:v>4.79915</c:v>
                </c:pt>
                <c:pt idx="393">
                  <c:v>4.8072299999999997</c:v>
                </c:pt>
                <c:pt idx="394">
                  <c:v>4.8153100000000002</c:v>
                </c:pt>
                <c:pt idx="395">
                  <c:v>4.8233899999999998</c:v>
                </c:pt>
                <c:pt idx="396">
                  <c:v>4.8310700000000004</c:v>
                </c:pt>
                <c:pt idx="397">
                  <c:v>4.8391500000000001</c:v>
                </c:pt>
                <c:pt idx="398">
                  <c:v>4.8472299999999997</c:v>
                </c:pt>
                <c:pt idx="399">
                  <c:v>4.8553100000000002</c:v>
                </c:pt>
                <c:pt idx="400">
                  <c:v>4.8633899999999999</c:v>
                </c:pt>
                <c:pt idx="401">
                  <c:v>4.8714700000000004</c:v>
                </c:pt>
                <c:pt idx="402">
                  <c:v>4.8795500000000001</c:v>
                </c:pt>
                <c:pt idx="403">
                  <c:v>4.8876299999999997</c:v>
                </c:pt>
                <c:pt idx="404">
                  <c:v>4.8957100000000002</c:v>
                </c:pt>
                <c:pt idx="405">
                  <c:v>4.9037899999999999</c:v>
                </c:pt>
                <c:pt idx="406">
                  <c:v>4.9118700000000004</c:v>
                </c:pt>
                <c:pt idx="407">
                  <c:v>4.91995</c:v>
                </c:pt>
                <c:pt idx="408">
                  <c:v>4.9280299999999997</c:v>
                </c:pt>
                <c:pt idx="409">
                  <c:v>4.9361100000000002</c:v>
                </c:pt>
                <c:pt idx="410">
                  <c:v>4.9441899999999999</c:v>
                </c:pt>
                <c:pt idx="411">
                  <c:v>4.9522700000000004</c:v>
                </c:pt>
                <c:pt idx="412">
                  <c:v>4.96035</c:v>
                </c:pt>
                <c:pt idx="413">
                  <c:v>4.9684299999999997</c:v>
                </c:pt>
                <c:pt idx="414">
                  <c:v>4.9765100000000002</c:v>
                </c:pt>
                <c:pt idx="415">
                  <c:v>4.9845899999999999</c:v>
                </c:pt>
                <c:pt idx="416">
                  <c:v>4.9926700000000004</c:v>
                </c:pt>
                <c:pt idx="417">
                  <c:v>5.00075</c:v>
                </c:pt>
                <c:pt idx="418">
                  <c:v>5.0084299999999997</c:v>
                </c:pt>
                <c:pt idx="419">
                  <c:v>5.0165100000000002</c:v>
                </c:pt>
                <c:pt idx="420">
                  <c:v>5.0245899999999999</c:v>
                </c:pt>
                <c:pt idx="421">
                  <c:v>5.0326700000000004</c:v>
                </c:pt>
                <c:pt idx="422">
                  <c:v>5.0407500000000001</c:v>
                </c:pt>
                <c:pt idx="423">
                  <c:v>5.0488299999999997</c:v>
                </c:pt>
                <c:pt idx="424">
                  <c:v>5.0569100000000002</c:v>
                </c:pt>
                <c:pt idx="425">
                  <c:v>5.0649899999999999</c:v>
                </c:pt>
                <c:pt idx="426">
                  <c:v>5.0730700000000004</c:v>
                </c:pt>
                <c:pt idx="427">
                  <c:v>5.0811500000000001</c:v>
                </c:pt>
                <c:pt idx="428">
                  <c:v>5.0892299999999997</c:v>
                </c:pt>
                <c:pt idx="429">
                  <c:v>5.0973100000000002</c:v>
                </c:pt>
                <c:pt idx="430">
                  <c:v>5.1053899999999999</c:v>
                </c:pt>
                <c:pt idx="431">
                  <c:v>5.1134700000000004</c:v>
                </c:pt>
                <c:pt idx="432">
                  <c:v>5.12155</c:v>
                </c:pt>
                <c:pt idx="433">
                  <c:v>5.1296299999999997</c:v>
                </c:pt>
                <c:pt idx="434">
                  <c:v>5.1377100000000002</c:v>
                </c:pt>
                <c:pt idx="435">
                  <c:v>5.1457899999999999</c:v>
                </c:pt>
                <c:pt idx="436">
                  <c:v>5.1538700000000004</c:v>
                </c:pt>
                <c:pt idx="437">
                  <c:v>5.16195</c:v>
                </c:pt>
                <c:pt idx="438">
                  <c:v>5.1700299999999997</c:v>
                </c:pt>
                <c:pt idx="439">
                  <c:v>5.1781100000000002</c:v>
                </c:pt>
                <c:pt idx="440">
                  <c:v>5.1861899999999999</c:v>
                </c:pt>
                <c:pt idx="441">
                  <c:v>5.1942700000000004</c:v>
                </c:pt>
                <c:pt idx="442">
                  <c:v>5.20235</c:v>
                </c:pt>
                <c:pt idx="443">
                  <c:v>5.2104299999999997</c:v>
                </c:pt>
                <c:pt idx="444">
                  <c:v>5.2185100000000002</c:v>
                </c:pt>
                <c:pt idx="445">
                  <c:v>5.2265899999999998</c:v>
                </c:pt>
                <c:pt idx="446">
                  <c:v>5.2346700000000004</c:v>
                </c:pt>
                <c:pt idx="447">
                  <c:v>5.24275</c:v>
                </c:pt>
                <c:pt idx="448">
                  <c:v>5.2508299999999997</c:v>
                </c:pt>
                <c:pt idx="449">
                  <c:v>5.2589100000000002</c:v>
                </c:pt>
                <c:pt idx="450">
                  <c:v>5.2669899999999998</c:v>
                </c:pt>
                <c:pt idx="451">
                  <c:v>5.2750700000000004</c:v>
                </c:pt>
                <c:pt idx="452">
                  <c:v>5.28315</c:v>
                </c:pt>
                <c:pt idx="453">
                  <c:v>5.2912299999999997</c:v>
                </c:pt>
                <c:pt idx="454">
                  <c:v>5.2993100000000002</c:v>
                </c:pt>
                <c:pt idx="455">
                  <c:v>5.3073899999999998</c:v>
                </c:pt>
                <c:pt idx="456">
                  <c:v>5.3154700000000004</c:v>
                </c:pt>
                <c:pt idx="457">
                  <c:v>5.32355</c:v>
                </c:pt>
                <c:pt idx="458">
                  <c:v>5.3316299999999996</c:v>
                </c:pt>
                <c:pt idx="459">
                  <c:v>5.3397100000000002</c:v>
                </c:pt>
                <c:pt idx="460">
                  <c:v>5.3477899999999998</c:v>
                </c:pt>
                <c:pt idx="461">
                  <c:v>5.3558700000000004</c:v>
                </c:pt>
                <c:pt idx="462">
                  <c:v>5.36395</c:v>
                </c:pt>
                <c:pt idx="463">
                  <c:v>5.3720299999999996</c:v>
                </c:pt>
                <c:pt idx="464">
                  <c:v>5.3796999999999997</c:v>
                </c:pt>
                <c:pt idx="465">
                  <c:v>5.3877800000000002</c:v>
                </c:pt>
                <c:pt idx="466">
                  <c:v>5.3958599999999999</c:v>
                </c:pt>
                <c:pt idx="467">
                  <c:v>5.4039400000000004</c:v>
                </c:pt>
                <c:pt idx="468">
                  <c:v>5.4120200000000001</c:v>
                </c:pt>
                <c:pt idx="469">
                  <c:v>5.4200999999999997</c:v>
                </c:pt>
                <c:pt idx="470">
                  <c:v>5.4281800000000002</c:v>
                </c:pt>
                <c:pt idx="471">
                  <c:v>5.4362599999999999</c:v>
                </c:pt>
                <c:pt idx="472">
                  <c:v>5.4443400000000004</c:v>
                </c:pt>
                <c:pt idx="473">
                  <c:v>5.45242</c:v>
                </c:pt>
                <c:pt idx="474">
                  <c:v>5.4604999999999997</c:v>
                </c:pt>
                <c:pt idx="475">
                  <c:v>5.4685800000000002</c:v>
                </c:pt>
                <c:pt idx="476">
                  <c:v>5.4766599999999999</c:v>
                </c:pt>
                <c:pt idx="477">
                  <c:v>5.4847400000000004</c:v>
                </c:pt>
                <c:pt idx="478">
                  <c:v>5.49282</c:v>
                </c:pt>
                <c:pt idx="479">
                  <c:v>5.5008999999999997</c:v>
                </c:pt>
                <c:pt idx="480">
                  <c:v>5.5089800000000002</c:v>
                </c:pt>
                <c:pt idx="481">
                  <c:v>5.5170599999999999</c:v>
                </c:pt>
                <c:pt idx="482">
                  <c:v>5.5251400000000004</c:v>
                </c:pt>
                <c:pt idx="483">
                  <c:v>5.53322</c:v>
                </c:pt>
                <c:pt idx="484">
                  <c:v>5.5412999999999997</c:v>
                </c:pt>
                <c:pt idx="485">
                  <c:v>5.5493800000000002</c:v>
                </c:pt>
                <c:pt idx="486">
                  <c:v>5.5574599999999998</c:v>
                </c:pt>
                <c:pt idx="487">
                  <c:v>5.5655400000000004</c:v>
                </c:pt>
                <c:pt idx="488">
                  <c:v>5.57362</c:v>
                </c:pt>
                <c:pt idx="489">
                  <c:v>5.5816999999999997</c:v>
                </c:pt>
                <c:pt idx="490">
                  <c:v>5.5897800000000002</c:v>
                </c:pt>
                <c:pt idx="491">
                  <c:v>5.5978599999999998</c:v>
                </c:pt>
                <c:pt idx="492">
                  <c:v>5.6059400000000004</c:v>
                </c:pt>
                <c:pt idx="493">
                  <c:v>5.61402</c:v>
                </c:pt>
                <c:pt idx="494">
                  <c:v>5.6220999999999997</c:v>
                </c:pt>
                <c:pt idx="495">
                  <c:v>5.6301800000000002</c:v>
                </c:pt>
                <c:pt idx="496">
                  <c:v>5.6382599999999998</c:v>
                </c:pt>
                <c:pt idx="497">
                  <c:v>5.6463400000000004</c:v>
                </c:pt>
                <c:pt idx="498">
                  <c:v>5.65442</c:v>
                </c:pt>
                <c:pt idx="499">
                  <c:v>5.6624999999999996</c:v>
                </c:pt>
                <c:pt idx="500">
                  <c:v>5.6705800000000002</c:v>
                </c:pt>
                <c:pt idx="501">
                  <c:v>5.6786599999999998</c:v>
                </c:pt>
                <c:pt idx="502">
                  <c:v>5.6867400000000004</c:v>
                </c:pt>
                <c:pt idx="503">
                  <c:v>5.69482</c:v>
                </c:pt>
                <c:pt idx="504">
                  <c:v>5.7109800000000002</c:v>
                </c:pt>
                <c:pt idx="505">
                  <c:v>5.7190599999999998</c:v>
                </c:pt>
                <c:pt idx="506">
                  <c:v>5.7271400000000003</c:v>
                </c:pt>
                <c:pt idx="507">
                  <c:v>5.73522</c:v>
                </c:pt>
                <c:pt idx="508">
                  <c:v>5.7432999999999996</c:v>
                </c:pt>
                <c:pt idx="509">
                  <c:v>5.7513800000000002</c:v>
                </c:pt>
                <c:pt idx="510">
                  <c:v>5.7590599999999998</c:v>
                </c:pt>
                <c:pt idx="511">
                  <c:v>5.7671400000000004</c:v>
                </c:pt>
                <c:pt idx="512">
                  <c:v>5.77522</c:v>
                </c:pt>
                <c:pt idx="513">
                  <c:v>5.7832999999999997</c:v>
                </c:pt>
                <c:pt idx="514">
                  <c:v>5.7913800000000002</c:v>
                </c:pt>
                <c:pt idx="515">
                  <c:v>5.7994599999999998</c:v>
                </c:pt>
                <c:pt idx="516">
                  <c:v>5.8075400000000004</c:v>
                </c:pt>
                <c:pt idx="517">
                  <c:v>5.81562</c:v>
                </c:pt>
                <c:pt idx="518">
                  <c:v>5.8236999999999997</c:v>
                </c:pt>
                <c:pt idx="519">
                  <c:v>5.8317800000000002</c:v>
                </c:pt>
                <c:pt idx="520">
                  <c:v>5.8398599999999998</c:v>
                </c:pt>
                <c:pt idx="521">
                  <c:v>5.8479400000000004</c:v>
                </c:pt>
                <c:pt idx="522">
                  <c:v>5.85602</c:v>
                </c:pt>
                <c:pt idx="523">
                  <c:v>5.8640999999999996</c:v>
                </c:pt>
                <c:pt idx="524">
                  <c:v>5.8721800000000002</c:v>
                </c:pt>
                <c:pt idx="525">
                  <c:v>5.8802599999999998</c:v>
                </c:pt>
                <c:pt idx="526">
                  <c:v>5.8883400000000004</c:v>
                </c:pt>
                <c:pt idx="527">
                  <c:v>5.89642</c:v>
                </c:pt>
                <c:pt idx="528">
                  <c:v>5.9044999999999996</c:v>
                </c:pt>
                <c:pt idx="529">
                  <c:v>5.9125800000000002</c:v>
                </c:pt>
                <c:pt idx="530">
                  <c:v>5.9206599999999998</c:v>
                </c:pt>
                <c:pt idx="531">
                  <c:v>5.9287400000000003</c:v>
                </c:pt>
                <c:pt idx="532">
                  <c:v>5.93682</c:v>
                </c:pt>
                <c:pt idx="533">
                  <c:v>5.9448999999999996</c:v>
                </c:pt>
                <c:pt idx="534">
                  <c:v>5.9529800000000002</c:v>
                </c:pt>
                <c:pt idx="535">
                  <c:v>5.9610599999999998</c:v>
                </c:pt>
                <c:pt idx="536">
                  <c:v>5.9691400000000003</c:v>
                </c:pt>
                <c:pt idx="537">
                  <c:v>5.97722</c:v>
                </c:pt>
                <c:pt idx="538">
                  <c:v>5.9852999999999996</c:v>
                </c:pt>
                <c:pt idx="539">
                  <c:v>5.9933800000000002</c:v>
                </c:pt>
                <c:pt idx="540">
                  <c:v>6.0014599999999998</c:v>
                </c:pt>
                <c:pt idx="541">
                  <c:v>6.0095400000000003</c:v>
                </c:pt>
                <c:pt idx="542">
                  <c:v>6.01762</c:v>
                </c:pt>
                <c:pt idx="543">
                  <c:v>6.0256999999999996</c:v>
                </c:pt>
                <c:pt idx="544">
                  <c:v>6.0337800000000001</c:v>
                </c:pt>
                <c:pt idx="545">
                  <c:v>6.0418599999999998</c:v>
                </c:pt>
                <c:pt idx="546">
                  <c:v>6.0499400000000003</c:v>
                </c:pt>
                <c:pt idx="547">
                  <c:v>6.05802</c:v>
                </c:pt>
                <c:pt idx="548">
                  <c:v>6.0660999999999996</c:v>
                </c:pt>
                <c:pt idx="549">
                  <c:v>6.0741800000000001</c:v>
                </c:pt>
                <c:pt idx="550">
                  <c:v>6.0822599999999998</c:v>
                </c:pt>
                <c:pt idx="551">
                  <c:v>6.0903400000000003</c:v>
                </c:pt>
                <c:pt idx="552">
                  <c:v>6.09842</c:v>
                </c:pt>
                <c:pt idx="553">
                  <c:v>6.1145800000000001</c:v>
                </c:pt>
                <c:pt idx="554">
                  <c:v>6.1226599999999998</c:v>
                </c:pt>
                <c:pt idx="555">
                  <c:v>6.1307400000000003</c:v>
                </c:pt>
                <c:pt idx="556">
                  <c:v>6.13842</c:v>
                </c:pt>
                <c:pt idx="557">
                  <c:v>6.1464999999999996</c:v>
                </c:pt>
                <c:pt idx="558">
                  <c:v>6.1545800000000002</c:v>
                </c:pt>
                <c:pt idx="559">
                  <c:v>6.1626599999999998</c:v>
                </c:pt>
                <c:pt idx="560">
                  <c:v>6.1707400000000003</c:v>
                </c:pt>
                <c:pt idx="561">
                  <c:v>6.17882</c:v>
                </c:pt>
                <c:pt idx="562">
                  <c:v>6.1868999999999996</c:v>
                </c:pt>
                <c:pt idx="563">
                  <c:v>6.1949800000000002</c:v>
                </c:pt>
                <c:pt idx="564">
                  <c:v>6.2030599999999998</c:v>
                </c:pt>
                <c:pt idx="565">
                  <c:v>6.2111400000000003</c:v>
                </c:pt>
                <c:pt idx="566">
                  <c:v>6.21922</c:v>
                </c:pt>
                <c:pt idx="567">
                  <c:v>6.2272999999999996</c:v>
                </c:pt>
                <c:pt idx="568">
                  <c:v>6.2353800000000001</c:v>
                </c:pt>
                <c:pt idx="569">
                  <c:v>6.2434599999999998</c:v>
                </c:pt>
                <c:pt idx="570">
                  <c:v>6.2515400000000003</c:v>
                </c:pt>
                <c:pt idx="571">
                  <c:v>6.25962</c:v>
                </c:pt>
                <c:pt idx="572">
                  <c:v>6.2676999999999996</c:v>
                </c:pt>
                <c:pt idx="573">
                  <c:v>6.2757800000000001</c:v>
                </c:pt>
                <c:pt idx="574">
                  <c:v>6.2838599999999998</c:v>
                </c:pt>
                <c:pt idx="575">
                  <c:v>6.2919400000000003</c:v>
                </c:pt>
                <c:pt idx="576">
                  <c:v>6.30002</c:v>
                </c:pt>
                <c:pt idx="577">
                  <c:v>6.3080999999999996</c:v>
                </c:pt>
                <c:pt idx="578">
                  <c:v>6.3161800000000001</c:v>
                </c:pt>
                <c:pt idx="579">
                  <c:v>6.3242599999999998</c:v>
                </c:pt>
                <c:pt idx="580">
                  <c:v>6.3323400000000003</c:v>
                </c:pt>
                <c:pt idx="581">
                  <c:v>6.3404199999999999</c:v>
                </c:pt>
                <c:pt idx="582">
                  <c:v>6.3484999999999996</c:v>
                </c:pt>
                <c:pt idx="583">
                  <c:v>6.3565800000000001</c:v>
                </c:pt>
                <c:pt idx="584">
                  <c:v>6.3646599999999998</c:v>
                </c:pt>
                <c:pt idx="585">
                  <c:v>6.3727400000000003</c:v>
                </c:pt>
                <c:pt idx="586">
                  <c:v>6.3808199999999999</c:v>
                </c:pt>
                <c:pt idx="587">
                  <c:v>6.3888999999999996</c:v>
                </c:pt>
                <c:pt idx="588">
                  <c:v>6.3969800000000001</c:v>
                </c:pt>
                <c:pt idx="589">
                  <c:v>6.4050599999999998</c:v>
                </c:pt>
                <c:pt idx="590">
                  <c:v>6.4131400000000003</c:v>
                </c:pt>
                <c:pt idx="591">
                  <c:v>6.4212199999999999</c:v>
                </c:pt>
                <c:pt idx="592">
                  <c:v>6.4292999999999996</c:v>
                </c:pt>
                <c:pt idx="593">
                  <c:v>6.4373800000000001</c:v>
                </c:pt>
                <c:pt idx="594">
                  <c:v>6.4454599999999997</c:v>
                </c:pt>
                <c:pt idx="595">
                  <c:v>6.4535400000000003</c:v>
                </c:pt>
                <c:pt idx="596">
                  <c:v>6.4616199999999999</c:v>
                </c:pt>
                <c:pt idx="597">
                  <c:v>6.4696999999999996</c:v>
                </c:pt>
                <c:pt idx="598">
                  <c:v>6.4777800000000001</c:v>
                </c:pt>
                <c:pt idx="599">
                  <c:v>6.4858599999999997</c:v>
                </c:pt>
                <c:pt idx="600">
                  <c:v>6.4939400000000003</c:v>
                </c:pt>
                <c:pt idx="601">
                  <c:v>6.5020199999999999</c:v>
                </c:pt>
                <c:pt idx="602">
                  <c:v>6.5177699999999996</c:v>
                </c:pt>
                <c:pt idx="603">
                  <c:v>6.5258500000000002</c:v>
                </c:pt>
                <c:pt idx="604">
                  <c:v>6.5339299999999998</c:v>
                </c:pt>
                <c:pt idx="605">
                  <c:v>6.5420100000000003</c:v>
                </c:pt>
                <c:pt idx="606">
                  <c:v>6.55009</c:v>
                </c:pt>
                <c:pt idx="607">
                  <c:v>6.5581699999999996</c:v>
                </c:pt>
                <c:pt idx="608">
                  <c:v>6.5662500000000001</c:v>
                </c:pt>
                <c:pt idx="609">
                  <c:v>6.5743299999999998</c:v>
                </c:pt>
                <c:pt idx="610">
                  <c:v>6.5824100000000003</c:v>
                </c:pt>
                <c:pt idx="611">
                  <c:v>6.59049</c:v>
                </c:pt>
                <c:pt idx="612">
                  <c:v>6.5985699999999996</c:v>
                </c:pt>
                <c:pt idx="613">
                  <c:v>6.6066500000000001</c:v>
                </c:pt>
                <c:pt idx="614">
                  <c:v>6.6147400000000003</c:v>
                </c:pt>
                <c:pt idx="615">
                  <c:v>6.6228199999999999</c:v>
                </c:pt>
                <c:pt idx="616">
                  <c:v>6.6308999999999996</c:v>
                </c:pt>
                <c:pt idx="617">
                  <c:v>6.6389800000000001</c:v>
                </c:pt>
                <c:pt idx="618">
                  <c:v>6.6470599999999997</c:v>
                </c:pt>
                <c:pt idx="619">
                  <c:v>6.6551400000000003</c:v>
                </c:pt>
                <c:pt idx="620">
                  <c:v>6.6632199999999999</c:v>
                </c:pt>
                <c:pt idx="621">
                  <c:v>6.6712999999999996</c:v>
                </c:pt>
                <c:pt idx="622">
                  <c:v>6.6793800000000001</c:v>
                </c:pt>
                <c:pt idx="623">
                  <c:v>6.6874599999999997</c:v>
                </c:pt>
                <c:pt idx="624">
                  <c:v>6.6955400000000003</c:v>
                </c:pt>
                <c:pt idx="625">
                  <c:v>6.7036199999999999</c:v>
                </c:pt>
                <c:pt idx="626">
                  <c:v>6.7117000000000004</c:v>
                </c:pt>
                <c:pt idx="627">
                  <c:v>6.7197800000000001</c:v>
                </c:pt>
                <c:pt idx="628">
                  <c:v>6.7278599999999997</c:v>
                </c:pt>
                <c:pt idx="629">
                  <c:v>6.7359400000000003</c:v>
                </c:pt>
                <c:pt idx="630">
                  <c:v>6.7440199999999999</c:v>
                </c:pt>
                <c:pt idx="631">
                  <c:v>6.7521000000000004</c:v>
                </c:pt>
                <c:pt idx="632">
                  <c:v>6.7601800000000001</c:v>
                </c:pt>
                <c:pt idx="633">
                  <c:v>6.7682599999999997</c:v>
                </c:pt>
                <c:pt idx="634">
                  <c:v>6.7763400000000003</c:v>
                </c:pt>
                <c:pt idx="635">
                  <c:v>6.7844199999999999</c:v>
                </c:pt>
                <c:pt idx="636">
                  <c:v>6.7925000000000004</c:v>
                </c:pt>
                <c:pt idx="637">
                  <c:v>6.8005800000000001</c:v>
                </c:pt>
                <c:pt idx="638">
                  <c:v>6.8086599999999997</c:v>
                </c:pt>
                <c:pt idx="639">
                  <c:v>6.8167400000000002</c:v>
                </c:pt>
                <c:pt idx="640">
                  <c:v>6.8248199999999999</c:v>
                </c:pt>
                <c:pt idx="641">
                  <c:v>6.8329000000000004</c:v>
                </c:pt>
                <c:pt idx="642">
                  <c:v>6.8409800000000001</c:v>
                </c:pt>
                <c:pt idx="643">
                  <c:v>6.8490599999999997</c:v>
                </c:pt>
                <c:pt idx="644">
                  <c:v>6.8571400000000002</c:v>
                </c:pt>
                <c:pt idx="645">
                  <c:v>6.8652199999999999</c:v>
                </c:pt>
                <c:pt idx="646">
                  <c:v>6.8733000000000004</c:v>
                </c:pt>
                <c:pt idx="647">
                  <c:v>6.8813800000000001</c:v>
                </c:pt>
                <c:pt idx="648">
                  <c:v>6.8890500000000001</c:v>
                </c:pt>
                <c:pt idx="649">
                  <c:v>6.8971299999999998</c:v>
                </c:pt>
                <c:pt idx="650">
                  <c:v>7.0021699999999996</c:v>
                </c:pt>
                <c:pt idx="651">
                  <c:v>7.0102500000000001</c:v>
                </c:pt>
                <c:pt idx="652">
                  <c:v>7.0183299999999997</c:v>
                </c:pt>
                <c:pt idx="653">
                  <c:v>7.0264100000000003</c:v>
                </c:pt>
                <c:pt idx="654">
                  <c:v>7.0344899999999999</c:v>
                </c:pt>
                <c:pt idx="655">
                  <c:v>7.0425700000000004</c:v>
                </c:pt>
                <c:pt idx="656">
                  <c:v>7.0506500000000001</c:v>
                </c:pt>
                <c:pt idx="657">
                  <c:v>7.0587299999999997</c:v>
                </c:pt>
                <c:pt idx="658">
                  <c:v>7.0668100000000003</c:v>
                </c:pt>
                <c:pt idx="659">
                  <c:v>7.0748899999999999</c:v>
                </c:pt>
                <c:pt idx="660">
                  <c:v>7.0829700000000004</c:v>
                </c:pt>
                <c:pt idx="661">
                  <c:v>7.0910500000000001</c:v>
                </c:pt>
                <c:pt idx="662">
                  <c:v>7.0991299999999997</c:v>
                </c:pt>
                <c:pt idx="663">
                  <c:v>7.1072100000000002</c:v>
                </c:pt>
                <c:pt idx="664">
                  <c:v>7.1152899999999999</c:v>
                </c:pt>
                <c:pt idx="665">
                  <c:v>7.1233700000000004</c:v>
                </c:pt>
                <c:pt idx="666">
                  <c:v>7.1314500000000001</c:v>
                </c:pt>
                <c:pt idx="667">
                  <c:v>7.1395299999999997</c:v>
                </c:pt>
                <c:pt idx="668">
                  <c:v>7.1476100000000002</c:v>
                </c:pt>
                <c:pt idx="669">
                  <c:v>7.1556899999999999</c:v>
                </c:pt>
                <c:pt idx="670">
                  <c:v>7.1637700000000004</c:v>
                </c:pt>
                <c:pt idx="671">
                  <c:v>7.1718500000000001</c:v>
                </c:pt>
                <c:pt idx="672">
                  <c:v>7.1799299999999997</c:v>
                </c:pt>
                <c:pt idx="673">
                  <c:v>7.1880100000000002</c:v>
                </c:pt>
                <c:pt idx="674">
                  <c:v>7.1960899999999999</c:v>
                </c:pt>
                <c:pt idx="675">
                  <c:v>7.2041700000000004</c:v>
                </c:pt>
                <c:pt idx="676">
                  <c:v>7.21225</c:v>
                </c:pt>
                <c:pt idx="677">
                  <c:v>7.2203299999999997</c:v>
                </c:pt>
                <c:pt idx="678">
                  <c:v>7.2284100000000002</c:v>
                </c:pt>
                <c:pt idx="679">
                  <c:v>7.2364899999999999</c:v>
                </c:pt>
                <c:pt idx="680">
                  <c:v>7.2445700000000004</c:v>
                </c:pt>
                <c:pt idx="681">
                  <c:v>7.25265</c:v>
                </c:pt>
                <c:pt idx="682">
                  <c:v>7.2607299999999997</c:v>
                </c:pt>
                <c:pt idx="683">
                  <c:v>7.2684100000000003</c:v>
                </c:pt>
                <c:pt idx="684">
                  <c:v>7.2764899999999999</c:v>
                </c:pt>
                <c:pt idx="685">
                  <c:v>7.2845700000000004</c:v>
                </c:pt>
                <c:pt idx="686">
                  <c:v>7.2926500000000001</c:v>
                </c:pt>
                <c:pt idx="687">
                  <c:v>7.3007299999999997</c:v>
                </c:pt>
                <c:pt idx="688">
                  <c:v>7.3088100000000003</c:v>
                </c:pt>
                <c:pt idx="689">
                  <c:v>7.3168899999999999</c:v>
                </c:pt>
                <c:pt idx="690">
                  <c:v>7.3249700000000004</c:v>
                </c:pt>
                <c:pt idx="691">
                  <c:v>7.3330500000000001</c:v>
                </c:pt>
                <c:pt idx="692">
                  <c:v>7.3411299999999997</c:v>
                </c:pt>
                <c:pt idx="693">
                  <c:v>7.3492100000000002</c:v>
                </c:pt>
                <c:pt idx="694">
                  <c:v>7.3572899999999999</c:v>
                </c:pt>
                <c:pt idx="695">
                  <c:v>7.3653700000000004</c:v>
                </c:pt>
                <c:pt idx="696">
                  <c:v>7.3734500000000001</c:v>
                </c:pt>
                <c:pt idx="697">
                  <c:v>7.3815299999999997</c:v>
                </c:pt>
                <c:pt idx="698">
                  <c:v>7.3896100000000002</c:v>
                </c:pt>
                <c:pt idx="699">
                  <c:v>7.3976899999999999</c:v>
                </c:pt>
                <c:pt idx="700">
                  <c:v>7.4057700000000004</c:v>
                </c:pt>
                <c:pt idx="701">
                  <c:v>7.4138500000000001</c:v>
                </c:pt>
                <c:pt idx="702">
                  <c:v>7.4219299999999997</c:v>
                </c:pt>
                <c:pt idx="703">
                  <c:v>7.4300100000000002</c:v>
                </c:pt>
                <c:pt idx="704">
                  <c:v>7.4380899999999999</c:v>
                </c:pt>
                <c:pt idx="705">
                  <c:v>7.4461700000000004</c:v>
                </c:pt>
                <c:pt idx="706">
                  <c:v>7.45425</c:v>
                </c:pt>
                <c:pt idx="707">
                  <c:v>7.4623299999999997</c:v>
                </c:pt>
                <c:pt idx="708">
                  <c:v>7.4704100000000002</c:v>
                </c:pt>
                <c:pt idx="709">
                  <c:v>7.4784899999999999</c:v>
                </c:pt>
                <c:pt idx="710">
                  <c:v>7.4865700000000004</c:v>
                </c:pt>
                <c:pt idx="711">
                  <c:v>7.49465</c:v>
                </c:pt>
                <c:pt idx="712">
                  <c:v>7.5027299999999997</c:v>
                </c:pt>
                <c:pt idx="713">
                  <c:v>7.5108100000000002</c:v>
                </c:pt>
                <c:pt idx="714">
                  <c:v>7.5188899999999999</c:v>
                </c:pt>
                <c:pt idx="715">
                  <c:v>7.5269700000000004</c:v>
                </c:pt>
                <c:pt idx="716">
                  <c:v>7.53505</c:v>
                </c:pt>
                <c:pt idx="717">
                  <c:v>7.5431299999999997</c:v>
                </c:pt>
                <c:pt idx="718">
                  <c:v>7.5512100000000002</c:v>
                </c:pt>
                <c:pt idx="719">
                  <c:v>7.5592899999999998</c:v>
                </c:pt>
                <c:pt idx="720">
                  <c:v>7.5673700000000004</c:v>
                </c:pt>
                <c:pt idx="721">
                  <c:v>7.57545</c:v>
                </c:pt>
                <c:pt idx="722">
                  <c:v>7.5835299999999997</c:v>
                </c:pt>
                <c:pt idx="723">
                  <c:v>7.5916100000000002</c:v>
                </c:pt>
                <c:pt idx="724">
                  <c:v>7.5996899999999998</c:v>
                </c:pt>
                <c:pt idx="725">
                  <c:v>7.6077700000000004</c:v>
                </c:pt>
                <c:pt idx="726">
                  <c:v>7.61585</c:v>
                </c:pt>
                <c:pt idx="727">
                  <c:v>7.6239299999999997</c:v>
                </c:pt>
                <c:pt idx="728">
                  <c:v>7.6320100000000002</c:v>
                </c:pt>
                <c:pt idx="729">
                  <c:v>7.6400899999999998</c:v>
                </c:pt>
                <c:pt idx="730">
                  <c:v>7.6598899999999999</c:v>
                </c:pt>
              </c:numCache>
            </c:numRef>
          </c:xVal>
          <c:yVal>
            <c:numRef>
              <c:f>'21'!$F$2:$F$732</c:f>
              <c:numCache>
                <c:formatCode>General</c:formatCode>
                <c:ptCount val="731"/>
                <c:pt idx="0">
                  <c:v>3.96644830703735</c:v>
                </c:pt>
                <c:pt idx="1">
                  <c:v>4.01660060882568</c:v>
                </c:pt>
                <c:pt idx="2">
                  <c:v>4.0631957054138104</c:v>
                </c:pt>
                <c:pt idx="3">
                  <c:v>4.1097908020019398</c:v>
                </c:pt>
                <c:pt idx="4">
                  <c:v>4.1563858985900701</c:v>
                </c:pt>
                <c:pt idx="5">
                  <c:v>4.1530160903930602</c:v>
                </c:pt>
                <c:pt idx="6">
                  <c:v>4.1947593688964799</c:v>
                </c:pt>
                <c:pt idx="7">
                  <c:v>4.2172932624816797</c:v>
                </c:pt>
                <c:pt idx="8">
                  <c:v>4.23669004440307</c:v>
                </c:pt>
                <c:pt idx="9">
                  <c:v>4.34472560882568</c:v>
                </c:pt>
                <c:pt idx="10">
                  <c:v>4.4578294754028303</c:v>
                </c:pt>
                <c:pt idx="11">
                  <c:v>4.56194639205932</c:v>
                </c:pt>
                <c:pt idx="12">
                  <c:v>4.6649508476257298</c:v>
                </c:pt>
                <c:pt idx="13">
                  <c:v>4.76611328125</c:v>
                </c:pt>
                <c:pt idx="14">
                  <c:v>4.8653540611267001</c:v>
                </c:pt>
                <c:pt idx="15">
                  <c:v>4.9620938301086399</c:v>
                </c:pt>
                <c:pt idx="16">
                  <c:v>5.0579438209533603</c:v>
                </c:pt>
                <c:pt idx="17">
                  <c:v>5.15303134918212</c:v>
                </c:pt>
                <c:pt idx="18">
                  <c:v>5.2477521896362296</c:v>
                </c:pt>
                <c:pt idx="19">
                  <c:v>5.3418097496032697</c:v>
                </c:pt>
                <c:pt idx="20">
                  <c:v>5.4355268478393501</c:v>
                </c:pt>
                <c:pt idx="21">
                  <c:v>5.5296487808227504</c:v>
                </c:pt>
                <c:pt idx="22">
                  <c:v>5.6235013008117596</c:v>
                </c:pt>
                <c:pt idx="23">
                  <c:v>5.7172136306762598</c:v>
                </c:pt>
                <c:pt idx="24">
                  <c:v>5.8104348182678196</c:v>
                </c:pt>
                <c:pt idx="25">
                  <c:v>5.9055528640746999</c:v>
                </c:pt>
                <c:pt idx="26">
                  <c:v>6.0006251335143999</c:v>
                </c:pt>
                <c:pt idx="27">
                  <c:v>6.09439945220947</c:v>
                </c:pt>
                <c:pt idx="28">
                  <c:v>6.1865291595458896</c:v>
                </c:pt>
                <c:pt idx="29">
                  <c:v>6.2846593856811497</c:v>
                </c:pt>
                <c:pt idx="30">
                  <c:v>6.2938604354858398</c:v>
                </c:pt>
                <c:pt idx="31">
                  <c:v>6.3036413192748997</c:v>
                </c:pt>
                <c:pt idx="32">
                  <c:v>6.3142886161804199</c:v>
                </c:pt>
                <c:pt idx="33">
                  <c:v>6.3248105049133301</c:v>
                </c:pt>
                <c:pt idx="34">
                  <c:v>6.3345422744750897</c:v>
                </c:pt>
                <c:pt idx="35">
                  <c:v>6.3455667495727504</c:v>
                </c:pt>
                <c:pt idx="36">
                  <c:v>6.3558750152587802</c:v>
                </c:pt>
                <c:pt idx="37">
                  <c:v>6.3659472465515101</c:v>
                </c:pt>
                <c:pt idx="38">
                  <c:v>6.3760490417480398</c:v>
                </c:pt>
                <c:pt idx="39">
                  <c:v>6.3860626220703098</c:v>
                </c:pt>
                <c:pt idx="40">
                  <c:v>6.3959007263183496</c:v>
                </c:pt>
                <c:pt idx="41">
                  <c:v>6.4057736396789497</c:v>
                </c:pt>
                <c:pt idx="42">
                  <c:v>6.4160242080688397</c:v>
                </c:pt>
                <c:pt idx="43">
                  <c:v>6.4256176948547301</c:v>
                </c:pt>
                <c:pt idx="44">
                  <c:v>6.4356126785278303</c:v>
                </c:pt>
                <c:pt idx="45">
                  <c:v>6.4449825286865199</c:v>
                </c:pt>
                <c:pt idx="46">
                  <c:v>6.4546246528625399</c:v>
                </c:pt>
                <c:pt idx="47">
                  <c:v>6.4646964073181099</c:v>
                </c:pt>
                <c:pt idx="48">
                  <c:v>6.4732685089111301</c:v>
                </c:pt>
                <c:pt idx="49">
                  <c:v>6.4816031455993599</c:v>
                </c:pt>
                <c:pt idx="50">
                  <c:v>6.4928202629089302</c:v>
                </c:pt>
                <c:pt idx="51">
                  <c:v>6.5003914833068803</c:v>
                </c:pt>
                <c:pt idx="52">
                  <c:v>6.5104818344116202</c:v>
                </c:pt>
                <c:pt idx="53">
                  <c:v>6.5171298980712802</c:v>
                </c:pt>
                <c:pt idx="54">
                  <c:v>6.5288023948669398</c:v>
                </c:pt>
                <c:pt idx="55">
                  <c:v>6.5380492210388104</c:v>
                </c:pt>
                <c:pt idx="56">
                  <c:v>6.5380492210388104</c:v>
                </c:pt>
                <c:pt idx="57">
                  <c:v>6.5566673278808496</c:v>
                </c:pt>
                <c:pt idx="58">
                  <c:v>6.5658688545226997</c:v>
                </c:pt>
                <c:pt idx="59">
                  <c:v>6.5751714706420898</c:v>
                </c:pt>
                <c:pt idx="60">
                  <c:v>6.5837583541870099</c:v>
                </c:pt>
                <c:pt idx="61">
                  <c:v>6.5938310623168901</c:v>
                </c:pt>
                <c:pt idx="62">
                  <c:v>6.6023354530334402</c:v>
                </c:pt>
                <c:pt idx="63">
                  <c:v>6.6125526428222603</c:v>
                </c:pt>
                <c:pt idx="64">
                  <c:v>6.6213507652282697</c:v>
                </c:pt>
                <c:pt idx="65">
                  <c:v>6.6312704086303702</c:v>
                </c:pt>
                <c:pt idx="66">
                  <c:v>6.6404800415039</c:v>
                </c:pt>
                <c:pt idx="67">
                  <c:v>6.6495938301086399</c:v>
                </c:pt>
                <c:pt idx="68">
                  <c:v>6.6585116386413503</c:v>
                </c:pt>
                <c:pt idx="69">
                  <c:v>6.6677517890930096</c:v>
                </c:pt>
                <c:pt idx="70">
                  <c:v>6.6768217086791903</c:v>
                </c:pt>
                <c:pt idx="71">
                  <c:v>6.68556308746337</c:v>
                </c:pt>
                <c:pt idx="72">
                  <c:v>6.69457960128784</c:v>
                </c:pt>
                <c:pt idx="73">
                  <c:v>6.7027778625488201</c:v>
                </c:pt>
                <c:pt idx="74">
                  <c:v>6.7125091552734304</c:v>
                </c:pt>
                <c:pt idx="75">
                  <c:v>6.72112989425659</c:v>
                </c:pt>
                <c:pt idx="76">
                  <c:v>6.72963047027587</c:v>
                </c:pt>
                <c:pt idx="77">
                  <c:v>6.7384362220764098</c:v>
                </c:pt>
                <c:pt idx="78">
                  <c:v>6.7473397254943803</c:v>
                </c:pt>
                <c:pt idx="79">
                  <c:v>6.7561054229736301</c:v>
                </c:pt>
                <c:pt idx="80">
                  <c:v>6.7647104263305602</c:v>
                </c:pt>
                <c:pt idx="81">
                  <c:v>6.7737298011779696</c:v>
                </c:pt>
                <c:pt idx="82">
                  <c:v>6.7792873382568297</c:v>
                </c:pt>
                <c:pt idx="83">
                  <c:v>6.7911710739135698</c:v>
                </c:pt>
                <c:pt idx="84">
                  <c:v>6.7995371818542401</c:v>
                </c:pt>
                <c:pt idx="85">
                  <c:v>6.8087029457092196</c:v>
                </c:pt>
                <c:pt idx="86">
                  <c:v>6.8170399665832502</c:v>
                </c:pt>
                <c:pt idx="87">
                  <c:v>6.8264508247375399</c:v>
                </c:pt>
                <c:pt idx="88">
                  <c:v>6.8355894088745099</c:v>
                </c:pt>
                <c:pt idx="89">
                  <c:v>6.8447551727294904</c:v>
                </c:pt>
                <c:pt idx="90">
                  <c:v>6.8538641929626403</c:v>
                </c:pt>
                <c:pt idx="91">
                  <c:v>6.8627247810363698</c:v>
                </c:pt>
                <c:pt idx="92">
                  <c:v>6.8720369338989196</c:v>
                </c:pt>
                <c:pt idx="93">
                  <c:v>6.8814368247985804</c:v>
                </c:pt>
                <c:pt idx="94">
                  <c:v>6.8905224800109801</c:v>
                </c:pt>
                <c:pt idx="95">
                  <c:v>6.9016880989074698</c:v>
                </c:pt>
                <c:pt idx="96">
                  <c:v>6.90941905975341</c:v>
                </c:pt>
                <c:pt idx="97">
                  <c:v>6.9209723472595197</c:v>
                </c:pt>
                <c:pt idx="98">
                  <c:v>6.9285497665405202</c:v>
                </c:pt>
                <c:pt idx="99">
                  <c:v>6.9381856918334899</c:v>
                </c:pt>
                <c:pt idx="100">
                  <c:v>6.9478650093078604</c:v>
                </c:pt>
                <c:pt idx="101">
                  <c:v>6.9576168060302699</c:v>
                </c:pt>
                <c:pt idx="102">
                  <c:v>6.9665255546569798</c:v>
                </c:pt>
                <c:pt idx="103">
                  <c:v>6.9772162437438903</c:v>
                </c:pt>
                <c:pt idx="104">
                  <c:v>6.9841780662536603</c:v>
                </c:pt>
                <c:pt idx="105">
                  <c:v>6.9941143989562899</c:v>
                </c:pt>
                <c:pt idx="106">
                  <c:v>7.0136218070983798</c:v>
                </c:pt>
                <c:pt idx="107">
                  <c:v>7.0284194946289</c:v>
                </c:pt>
                <c:pt idx="108">
                  <c:v>7.0387220382690403</c:v>
                </c:pt>
                <c:pt idx="109">
                  <c:v>7.0486721992492596</c:v>
                </c:pt>
                <c:pt idx="110">
                  <c:v>7.0588245391845703</c:v>
                </c:pt>
                <c:pt idx="111">
                  <c:v>7.0679688453674299</c:v>
                </c:pt>
                <c:pt idx="112">
                  <c:v>7.0776333808898899</c:v>
                </c:pt>
                <c:pt idx="113">
                  <c:v>7.0877270698547301</c:v>
                </c:pt>
                <c:pt idx="114">
                  <c:v>7.0974559783935502</c:v>
                </c:pt>
                <c:pt idx="115">
                  <c:v>7.1083292961120597</c:v>
                </c:pt>
                <c:pt idx="116">
                  <c:v>7.1186738014221103</c:v>
                </c:pt>
                <c:pt idx="117">
                  <c:v>7.1290254592895499</c:v>
                </c:pt>
                <c:pt idx="118">
                  <c:v>7.1391305923461896</c:v>
                </c:pt>
                <c:pt idx="119">
                  <c:v>7.1488060951232901</c:v>
                </c:pt>
                <c:pt idx="120">
                  <c:v>7.1597762107849103</c:v>
                </c:pt>
                <c:pt idx="121">
                  <c:v>7.16892290115356</c:v>
                </c:pt>
                <c:pt idx="122">
                  <c:v>7.1782503128051696</c:v>
                </c:pt>
                <c:pt idx="123">
                  <c:v>7.1909708976745597</c:v>
                </c:pt>
                <c:pt idx="124">
                  <c:v>7.2013163566589302</c:v>
                </c:pt>
                <c:pt idx="125">
                  <c:v>7.2086048126220703</c:v>
                </c:pt>
                <c:pt idx="126">
                  <c:v>7.2223944664001403</c:v>
                </c:pt>
                <c:pt idx="127">
                  <c:v>7.2336916923522896</c:v>
                </c:pt>
                <c:pt idx="128">
                  <c:v>7.2440938949584899</c:v>
                </c:pt>
                <c:pt idx="129">
                  <c:v>7.25414943695068</c:v>
                </c:pt>
                <c:pt idx="130">
                  <c:v>7.2636556625366202</c:v>
                </c:pt>
                <c:pt idx="131">
                  <c:v>7.2741947174072203</c:v>
                </c:pt>
                <c:pt idx="132">
                  <c:v>7.2839560508728001</c:v>
                </c:pt>
                <c:pt idx="133">
                  <c:v>7.2935824394226003</c:v>
                </c:pt>
                <c:pt idx="134">
                  <c:v>7.3033871650695801</c:v>
                </c:pt>
                <c:pt idx="135">
                  <c:v>7.3138670921325604</c:v>
                </c:pt>
                <c:pt idx="136">
                  <c:v>7.3236002922058097</c:v>
                </c:pt>
                <c:pt idx="137">
                  <c:v>7.3340277671813903</c:v>
                </c:pt>
                <c:pt idx="138">
                  <c:v>7.3435354232787997</c:v>
                </c:pt>
                <c:pt idx="139">
                  <c:v>7.3542346954345703</c:v>
                </c:pt>
                <c:pt idx="140">
                  <c:v>7.3643083572387598</c:v>
                </c:pt>
                <c:pt idx="141">
                  <c:v>7.3746066093444798</c:v>
                </c:pt>
                <c:pt idx="142">
                  <c:v>7.3831162452697701</c:v>
                </c:pt>
                <c:pt idx="143">
                  <c:v>7.3944101333618102</c:v>
                </c:pt>
                <c:pt idx="144">
                  <c:v>7.4044713973998997</c:v>
                </c:pt>
                <c:pt idx="145">
                  <c:v>7.4147305488586399</c:v>
                </c:pt>
                <c:pt idx="146">
                  <c:v>7.4243812561035103</c:v>
                </c:pt>
                <c:pt idx="147">
                  <c:v>7.4349045753479004</c:v>
                </c:pt>
                <c:pt idx="148">
                  <c:v>7.44435262680053</c:v>
                </c:pt>
                <c:pt idx="149">
                  <c:v>7.4549331665039</c:v>
                </c:pt>
                <c:pt idx="150">
                  <c:v>7.4624037742614702</c:v>
                </c:pt>
                <c:pt idx="151">
                  <c:v>7.4748172760009703</c:v>
                </c:pt>
                <c:pt idx="152">
                  <c:v>7.48178911209106</c:v>
                </c:pt>
                <c:pt idx="153">
                  <c:v>7.4945764541625897</c:v>
                </c:pt>
                <c:pt idx="154">
                  <c:v>7.5014371871948198</c:v>
                </c:pt>
                <c:pt idx="155">
                  <c:v>7.5241422653198198</c:v>
                </c:pt>
                <c:pt idx="156">
                  <c:v>7.5339617729187003</c:v>
                </c:pt>
                <c:pt idx="157">
                  <c:v>7.54097127914428</c:v>
                </c:pt>
                <c:pt idx="158">
                  <c:v>7.5535016059875399</c:v>
                </c:pt>
                <c:pt idx="159">
                  <c:v>7.5603055953979403</c:v>
                </c:pt>
                <c:pt idx="160">
                  <c:v>7.5729646682739196</c:v>
                </c:pt>
                <c:pt idx="161">
                  <c:v>7.5797324180603001</c:v>
                </c:pt>
                <c:pt idx="162">
                  <c:v>7.5923476219177202</c:v>
                </c:pt>
                <c:pt idx="163">
                  <c:v>7.5994062423706001</c:v>
                </c:pt>
                <c:pt idx="164">
                  <c:v>7.6115765571594203</c:v>
                </c:pt>
                <c:pt idx="165">
                  <c:v>7.6195774078369096</c:v>
                </c:pt>
                <c:pt idx="166">
                  <c:v>7.6306471824645996</c:v>
                </c:pt>
                <c:pt idx="167">
                  <c:v>7.6395983695983798</c:v>
                </c:pt>
                <c:pt idx="168">
                  <c:v>7.6494784355163503</c:v>
                </c:pt>
                <c:pt idx="169">
                  <c:v>7.6586356163024902</c:v>
                </c:pt>
                <c:pt idx="170">
                  <c:v>7.6680493354797301</c:v>
                </c:pt>
                <c:pt idx="171">
                  <c:v>7.6772742271423304</c:v>
                </c:pt>
                <c:pt idx="172">
                  <c:v>7.6865205764770499</c:v>
                </c:pt>
                <c:pt idx="173">
                  <c:v>7.69581747055053</c:v>
                </c:pt>
                <c:pt idx="174">
                  <c:v>7.7051682472229004</c:v>
                </c:pt>
                <c:pt idx="175">
                  <c:v>7.7145476341247496</c:v>
                </c:pt>
                <c:pt idx="176">
                  <c:v>7.7238779067993102</c:v>
                </c:pt>
                <c:pt idx="177">
                  <c:v>7.7332081794738698</c:v>
                </c:pt>
                <c:pt idx="178">
                  <c:v>7.7423892021179199</c:v>
                </c:pt>
                <c:pt idx="179">
                  <c:v>7.7517781257629297</c:v>
                </c:pt>
                <c:pt idx="180">
                  <c:v>7.7609338760375897</c:v>
                </c:pt>
                <c:pt idx="181">
                  <c:v>7.7702612876892001</c:v>
                </c:pt>
                <c:pt idx="182">
                  <c:v>7.7795462608337402</c:v>
                </c:pt>
                <c:pt idx="183">
                  <c:v>7.7889485359191797</c:v>
                </c:pt>
                <c:pt idx="184">
                  <c:v>7.7986068725585902</c:v>
                </c:pt>
                <c:pt idx="185">
                  <c:v>7.80745029449462</c:v>
                </c:pt>
                <c:pt idx="186">
                  <c:v>7.8168549537658603</c:v>
                </c:pt>
                <c:pt idx="187">
                  <c:v>7.8263974189758301</c:v>
                </c:pt>
                <c:pt idx="188">
                  <c:v>7.8352079391479403</c:v>
                </c:pt>
                <c:pt idx="189">
                  <c:v>7.8453226089477504</c:v>
                </c:pt>
                <c:pt idx="190">
                  <c:v>7.8542718887329102</c:v>
                </c:pt>
                <c:pt idx="191">
                  <c:v>7.8639287948608398</c:v>
                </c:pt>
                <c:pt idx="192">
                  <c:v>7.8732452392578098</c:v>
                </c:pt>
                <c:pt idx="193">
                  <c:v>7.8822836875915501</c:v>
                </c:pt>
                <c:pt idx="194">
                  <c:v>7.8914895057678196</c:v>
                </c:pt>
                <c:pt idx="195">
                  <c:v>7.9007391929626403</c:v>
                </c:pt>
                <c:pt idx="196">
                  <c:v>7.9100079536437899</c:v>
                </c:pt>
                <c:pt idx="197">
                  <c:v>7.9192361831665004</c:v>
                </c:pt>
                <c:pt idx="198">
                  <c:v>7.9283018112182599</c:v>
                </c:pt>
                <c:pt idx="199">
                  <c:v>7.9371891021728498</c:v>
                </c:pt>
                <c:pt idx="200">
                  <c:v>7.9460053443908603</c:v>
                </c:pt>
                <c:pt idx="201">
                  <c:v>7.9553546905517498</c:v>
                </c:pt>
                <c:pt idx="202">
                  <c:v>7.9639039039611799</c:v>
                </c:pt>
                <c:pt idx="203">
                  <c:v>7.9729323387145996</c:v>
                </c:pt>
                <c:pt idx="204">
                  <c:v>8.9192161560058594</c:v>
                </c:pt>
                <c:pt idx="205">
                  <c:v>7.9906311035156197</c:v>
                </c:pt>
                <c:pt idx="206">
                  <c:v>7.9992866516113201</c:v>
                </c:pt>
                <c:pt idx="207">
                  <c:v>8.0081748962402308</c:v>
                </c:pt>
                <c:pt idx="208">
                  <c:v>8.0172348022460902</c:v>
                </c:pt>
                <c:pt idx="209">
                  <c:v>8.0262250900268501</c:v>
                </c:pt>
                <c:pt idx="210">
                  <c:v>8.0350837707519496</c:v>
                </c:pt>
                <c:pt idx="211">
                  <c:v>8.0437898635864205</c:v>
                </c:pt>
                <c:pt idx="212">
                  <c:v>8.0526494979858398</c:v>
                </c:pt>
                <c:pt idx="213">
                  <c:v>8.0617122650146396</c:v>
                </c:pt>
                <c:pt idx="214">
                  <c:v>8.0708799362182599</c:v>
                </c:pt>
                <c:pt idx="215">
                  <c:v>8.0799970626831001</c:v>
                </c:pt>
                <c:pt idx="216">
                  <c:v>8.0886058807372994</c:v>
                </c:pt>
                <c:pt idx="217">
                  <c:v>8.0980682373046804</c:v>
                </c:pt>
                <c:pt idx="218">
                  <c:v>8.1071033477783203</c:v>
                </c:pt>
                <c:pt idx="219">
                  <c:v>8.1162290573120099</c:v>
                </c:pt>
                <c:pt idx="220">
                  <c:v>8.1255092620849592</c:v>
                </c:pt>
                <c:pt idx="221">
                  <c:v>8.1348915100097603</c:v>
                </c:pt>
                <c:pt idx="222">
                  <c:v>8.1443700790405202</c:v>
                </c:pt>
                <c:pt idx="223">
                  <c:v>8.1538600921630806</c:v>
                </c:pt>
                <c:pt idx="224">
                  <c:v>8.163330078125</c:v>
                </c:pt>
                <c:pt idx="225">
                  <c:v>8.1725969314575195</c:v>
                </c:pt>
                <c:pt idx="226">
                  <c:v>8.18237209320068</c:v>
                </c:pt>
                <c:pt idx="227">
                  <c:v>8.1917924880981392</c:v>
                </c:pt>
                <c:pt idx="228">
                  <c:v>8.2014055252075195</c:v>
                </c:pt>
                <c:pt idx="229">
                  <c:v>8.2119379043579102</c:v>
                </c:pt>
                <c:pt idx="230">
                  <c:v>8.2216701507568306</c:v>
                </c:pt>
                <c:pt idx="231">
                  <c:v>8.231201171875</c:v>
                </c:pt>
                <c:pt idx="232">
                  <c:v>8.2409696578979492</c:v>
                </c:pt>
                <c:pt idx="233">
                  <c:v>8.2507114410400302</c:v>
                </c:pt>
                <c:pt idx="234">
                  <c:v>8.2594966888427699</c:v>
                </c:pt>
                <c:pt idx="235">
                  <c:v>8.2703266143798793</c:v>
                </c:pt>
                <c:pt idx="236">
                  <c:v>8.2793197631835902</c:v>
                </c:pt>
                <c:pt idx="237">
                  <c:v>8.2892322540283203</c:v>
                </c:pt>
                <c:pt idx="238">
                  <c:v>8.2990360260009695</c:v>
                </c:pt>
                <c:pt idx="239">
                  <c:v>8.3091278076171804</c:v>
                </c:pt>
                <c:pt idx="240">
                  <c:v>8.3187026977538991</c:v>
                </c:pt>
                <c:pt idx="241">
                  <c:v>8.3290548324584908</c:v>
                </c:pt>
                <c:pt idx="242">
                  <c:v>8.3384265899658203</c:v>
                </c:pt>
                <c:pt idx="243">
                  <c:v>8.3488893508911097</c:v>
                </c:pt>
                <c:pt idx="244">
                  <c:v>8.3587627410888601</c:v>
                </c:pt>
                <c:pt idx="245">
                  <c:v>8.3689813613891602</c:v>
                </c:pt>
                <c:pt idx="246">
                  <c:v>8.3784255981445295</c:v>
                </c:pt>
                <c:pt idx="247">
                  <c:v>8.3889408111572195</c:v>
                </c:pt>
                <c:pt idx="248">
                  <c:v>8.3981695175170898</c:v>
                </c:pt>
                <c:pt idx="249">
                  <c:v>8.4090280532836896</c:v>
                </c:pt>
                <c:pt idx="250">
                  <c:v>8.4182863235473597</c:v>
                </c:pt>
                <c:pt idx="251">
                  <c:v>8.4291934967040998</c:v>
                </c:pt>
                <c:pt idx="252">
                  <c:v>8.4388122558593697</c:v>
                </c:pt>
                <c:pt idx="253">
                  <c:v>8.4495372772216797</c:v>
                </c:pt>
                <c:pt idx="254">
                  <c:v>9.3842706680297798</c:v>
                </c:pt>
                <c:pt idx="255">
                  <c:v>8.4698820114135707</c:v>
                </c:pt>
                <c:pt idx="256">
                  <c:v>8.4785804748535103</c:v>
                </c:pt>
                <c:pt idx="257">
                  <c:v>8.4901151657104492</c:v>
                </c:pt>
                <c:pt idx="258">
                  <c:v>8.4986047744750906</c:v>
                </c:pt>
                <c:pt idx="259">
                  <c:v>8.5101976394653303</c:v>
                </c:pt>
                <c:pt idx="260">
                  <c:v>8.5201950073242099</c:v>
                </c:pt>
                <c:pt idx="261">
                  <c:v>8.5273132324218697</c:v>
                </c:pt>
                <c:pt idx="262">
                  <c:v>8.5421581268310494</c:v>
                </c:pt>
                <c:pt idx="263">
                  <c:v>8.5518245697021396</c:v>
                </c:pt>
                <c:pt idx="264">
                  <c:v>8.5619592666625906</c:v>
                </c:pt>
                <c:pt idx="265">
                  <c:v>8.5721702575683594</c:v>
                </c:pt>
                <c:pt idx="266">
                  <c:v>8.5812616348266602</c:v>
                </c:pt>
                <c:pt idx="267">
                  <c:v>8.5905637741088796</c:v>
                </c:pt>
                <c:pt idx="268">
                  <c:v>8.6019105911254794</c:v>
                </c:pt>
                <c:pt idx="269">
                  <c:v>8.6103401184081996</c:v>
                </c:pt>
                <c:pt idx="270">
                  <c:v>8.6216573715209908</c:v>
                </c:pt>
                <c:pt idx="271">
                  <c:v>8.6303586959838796</c:v>
                </c:pt>
                <c:pt idx="272">
                  <c:v>8.6413488388061506</c:v>
                </c:pt>
                <c:pt idx="273">
                  <c:v>8.6500873565673793</c:v>
                </c:pt>
                <c:pt idx="274">
                  <c:v>8.6610050201415998</c:v>
                </c:pt>
                <c:pt idx="275">
                  <c:v>8.6699523925781197</c:v>
                </c:pt>
                <c:pt idx="276">
                  <c:v>8.6804056167602504</c:v>
                </c:pt>
                <c:pt idx="277">
                  <c:v>8.6901044845581001</c:v>
                </c:pt>
                <c:pt idx="278">
                  <c:v>8.6997461318969709</c:v>
                </c:pt>
                <c:pt idx="279">
                  <c:v>8.7081422805786097</c:v>
                </c:pt>
                <c:pt idx="280">
                  <c:v>8.7192850112915004</c:v>
                </c:pt>
                <c:pt idx="281">
                  <c:v>8.7276182174682599</c:v>
                </c:pt>
                <c:pt idx="282">
                  <c:v>8.7387723922729492</c:v>
                </c:pt>
                <c:pt idx="283">
                  <c:v>8.7469758987426705</c:v>
                </c:pt>
                <c:pt idx="284">
                  <c:v>8.7574367523193306</c:v>
                </c:pt>
                <c:pt idx="285">
                  <c:v>8.7663154602050692</c:v>
                </c:pt>
                <c:pt idx="286">
                  <c:v>8.77618312835693</c:v>
                </c:pt>
                <c:pt idx="287">
                  <c:v>8.7855777740478498</c:v>
                </c:pt>
                <c:pt idx="288">
                  <c:v>8.7959632873535103</c:v>
                </c:pt>
                <c:pt idx="289">
                  <c:v>8.80474853515625</c:v>
                </c:pt>
                <c:pt idx="290">
                  <c:v>8.8154220581054599</c:v>
                </c:pt>
                <c:pt idx="291">
                  <c:v>8.8238773345947195</c:v>
                </c:pt>
                <c:pt idx="292">
                  <c:v>8.8344945907592702</c:v>
                </c:pt>
                <c:pt idx="293">
                  <c:v>8.8429994583129794</c:v>
                </c:pt>
                <c:pt idx="294">
                  <c:v>8.8532342910766602</c:v>
                </c:pt>
                <c:pt idx="295">
                  <c:v>8.8621397018432599</c:v>
                </c:pt>
                <c:pt idx="296">
                  <c:v>8.8708219528198207</c:v>
                </c:pt>
                <c:pt idx="297">
                  <c:v>8.8812170028686506</c:v>
                </c:pt>
                <c:pt idx="298">
                  <c:v>8.8899965286254794</c:v>
                </c:pt>
                <c:pt idx="299">
                  <c:v>8.9002294540405202</c:v>
                </c:pt>
                <c:pt idx="300">
                  <c:v>8.9091911315917898</c:v>
                </c:pt>
                <c:pt idx="301">
                  <c:v>8.9192161560058594</c:v>
                </c:pt>
                <c:pt idx="302">
                  <c:v>8.9283781051635707</c:v>
                </c:pt>
                <c:pt idx="303">
                  <c:v>8.9381027221679599</c:v>
                </c:pt>
                <c:pt idx="304">
                  <c:v>9.8752708435058594</c:v>
                </c:pt>
                <c:pt idx="305">
                  <c:v>8.9568996429443306</c:v>
                </c:pt>
                <c:pt idx="306">
                  <c:v>8.9663143157958896</c:v>
                </c:pt>
                <c:pt idx="307">
                  <c:v>8.9757452011108398</c:v>
                </c:pt>
                <c:pt idx="308">
                  <c:v>8.9852333068847603</c:v>
                </c:pt>
                <c:pt idx="309">
                  <c:v>8.9947099685668892</c:v>
                </c:pt>
                <c:pt idx="310">
                  <c:v>9.0042247772216797</c:v>
                </c:pt>
                <c:pt idx="311">
                  <c:v>9.0137176513671804</c:v>
                </c:pt>
                <c:pt idx="312">
                  <c:v>9.0232410430908203</c:v>
                </c:pt>
                <c:pt idx="313">
                  <c:v>9.03271484375</c:v>
                </c:pt>
                <c:pt idx="314">
                  <c:v>9.0421705245971609</c:v>
                </c:pt>
                <c:pt idx="315">
                  <c:v>9.0515422821044904</c:v>
                </c:pt>
                <c:pt idx="316">
                  <c:v>9.06086921691894</c:v>
                </c:pt>
                <c:pt idx="317">
                  <c:v>9.0700626373290998</c:v>
                </c:pt>
                <c:pt idx="318">
                  <c:v>9.0793561935424805</c:v>
                </c:pt>
                <c:pt idx="319">
                  <c:v>9.0886344909667898</c:v>
                </c:pt>
                <c:pt idx="320">
                  <c:v>9.0977315902709908</c:v>
                </c:pt>
                <c:pt idx="321">
                  <c:v>9.1075077056884695</c:v>
                </c:pt>
                <c:pt idx="322">
                  <c:v>9.1162738800048793</c:v>
                </c:pt>
                <c:pt idx="323">
                  <c:v>9.1255569458007795</c:v>
                </c:pt>
                <c:pt idx="324">
                  <c:v>9.1347789764404297</c:v>
                </c:pt>
                <c:pt idx="325">
                  <c:v>9.1434621810912997</c:v>
                </c:pt>
                <c:pt idx="326">
                  <c:v>9.1523828506469709</c:v>
                </c:pt>
                <c:pt idx="327">
                  <c:v>9.1614055633544904</c:v>
                </c:pt>
                <c:pt idx="328">
                  <c:v>9.1705017089843697</c:v>
                </c:pt>
                <c:pt idx="329">
                  <c:v>9.1797094345092702</c:v>
                </c:pt>
                <c:pt idx="330">
                  <c:v>9.1889257431030202</c:v>
                </c:pt>
                <c:pt idx="331">
                  <c:v>9.1979932785034109</c:v>
                </c:pt>
                <c:pt idx="332">
                  <c:v>9.2070808410644496</c:v>
                </c:pt>
                <c:pt idx="333">
                  <c:v>9.2161121368408203</c:v>
                </c:pt>
                <c:pt idx="334">
                  <c:v>9.2253084182739205</c:v>
                </c:pt>
                <c:pt idx="335">
                  <c:v>9.2346820831298793</c:v>
                </c:pt>
                <c:pt idx="336">
                  <c:v>9.2440643310546804</c:v>
                </c:pt>
                <c:pt idx="337">
                  <c:v>9.2527656555175692</c:v>
                </c:pt>
                <c:pt idx="338">
                  <c:v>9.2612657546996999</c:v>
                </c:pt>
                <c:pt idx="339">
                  <c:v>9.2713403701782209</c:v>
                </c:pt>
                <c:pt idx="340">
                  <c:v>9.2801437377929599</c:v>
                </c:pt>
                <c:pt idx="341">
                  <c:v>9.2897872924804599</c:v>
                </c:pt>
                <c:pt idx="342">
                  <c:v>9.2990207672119105</c:v>
                </c:pt>
                <c:pt idx="343">
                  <c:v>9.3082494735717702</c:v>
                </c:pt>
                <c:pt idx="344">
                  <c:v>9.3174686431884695</c:v>
                </c:pt>
                <c:pt idx="345">
                  <c:v>9.3269844055175692</c:v>
                </c:pt>
                <c:pt idx="346">
                  <c:v>9.3363265991210902</c:v>
                </c:pt>
                <c:pt idx="347">
                  <c:v>9.3459787368774396</c:v>
                </c:pt>
                <c:pt idx="348">
                  <c:v>9.3550376892089808</c:v>
                </c:pt>
                <c:pt idx="349">
                  <c:v>9.3651056289672798</c:v>
                </c:pt>
                <c:pt idx="350">
                  <c:v>9.3746185302734304</c:v>
                </c:pt>
                <c:pt idx="351">
                  <c:v>9.3842706680297798</c:v>
                </c:pt>
                <c:pt idx="352">
                  <c:v>9.3939409255981392</c:v>
                </c:pt>
                <c:pt idx="353">
                  <c:v>9.4034833908081001</c:v>
                </c:pt>
                <c:pt idx="354">
                  <c:v>10.3466939926147</c:v>
                </c:pt>
                <c:pt idx="355">
                  <c:v>9.4228315353393501</c:v>
                </c:pt>
                <c:pt idx="356">
                  <c:v>9.4321317672729492</c:v>
                </c:pt>
                <c:pt idx="357">
                  <c:v>9.4426832199096609</c:v>
                </c:pt>
                <c:pt idx="358">
                  <c:v>9.45208644866943</c:v>
                </c:pt>
                <c:pt idx="359">
                  <c:v>9.4615936279296804</c:v>
                </c:pt>
                <c:pt idx="360">
                  <c:v>9.4719924926757795</c:v>
                </c:pt>
                <c:pt idx="361">
                  <c:v>9.4812088012695295</c:v>
                </c:pt>
                <c:pt idx="362">
                  <c:v>9.4913635253906197</c:v>
                </c:pt>
                <c:pt idx="363">
                  <c:v>9.5008268356323207</c:v>
                </c:pt>
                <c:pt idx="364">
                  <c:v>9.5108766555786097</c:v>
                </c:pt>
                <c:pt idx="365">
                  <c:v>9.52046394348144</c:v>
                </c:pt>
                <c:pt idx="366">
                  <c:v>9.5303115844726491</c:v>
                </c:pt>
                <c:pt idx="367">
                  <c:v>9.5401582717895508</c:v>
                </c:pt>
                <c:pt idx="368">
                  <c:v>9.5499687194824201</c:v>
                </c:pt>
                <c:pt idx="369">
                  <c:v>9.5598983764648402</c:v>
                </c:pt>
                <c:pt idx="370">
                  <c:v>9.5695114135742099</c:v>
                </c:pt>
                <c:pt idx="371">
                  <c:v>9.57966804504394</c:v>
                </c:pt>
                <c:pt idx="372">
                  <c:v>9.5898027420043892</c:v>
                </c:pt>
                <c:pt idx="373">
                  <c:v>9.5994710922241193</c:v>
                </c:pt>
                <c:pt idx="374">
                  <c:v>9.6088399887084908</c:v>
                </c:pt>
                <c:pt idx="375">
                  <c:v>9.6188850402831996</c:v>
                </c:pt>
                <c:pt idx="376">
                  <c:v>9.6283235549926705</c:v>
                </c:pt>
                <c:pt idx="377">
                  <c:v>9.6386823654174805</c:v>
                </c:pt>
                <c:pt idx="378">
                  <c:v>9.6485233306884695</c:v>
                </c:pt>
                <c:pt idx="379">
                  <c:v>9.65840339660644</c:v>
                </c:pt>
                <c:pt idx="380">
                  <c:v>9.66790676116943</c:v>
                </c:pt>
                <c:pt idx="381">
                  <c:v>9.6783456802368093</c:v>
                </c:pt>
                <c:pt idx="382">
                  <c:v>9.6880884170532209</c:v>
                </c:pt>
                <c:pt idx="383">
                  <c:v>9.6981582641601491</c:v>
                </c:pt>
                <c:pt idx="384">
                  <c:v>9.7081708908081001</c:v>
                </c:pt>
                <c:pt idx="385">
                  <c:v>9.7180852890014595</c:v>
                </c:pt>
                <c:pt idx="386">
                  <c:v>9.7272472381591797</c:v>
                </c:pt>
                <c:pt idx="387">
                  <c:v>9.7380123138427699</c:v>
                </c:pt>
                <c:pt idx="388">
                  <c:v>9.7478713989257795</c:v>
                </c:pt>
                <c:pt idx="389">
                  <c:v>9.7578048706054599</c:v>
                </c:pt>
                <c:pt idx="390">
                  <c:v>9.76769924163818</c:v>
                </c:pt>
                <c:pt idx="391">
                  <c:v>9.7776365280151296</c:v>
                </c:pt>
                <c:pt idx="392">
                  <c:v>9.7860698699951101</c:v>
                </c:pt>
                <c:pt idx="393">
                  <c:v>9.7974328994750906</c:v>
                </c:pt>
                <c:pt idx="394">
                  <c:v>9.8072433471679599</c:v>
                </c:pt>
                <c:pt idx="395">
                  <c:v>9.8171072006225497</c:v>
                </c:pt>
                <c:pt idx="396">
                  <c:v>9.8260068893432599</c:v>
                </c:pt>
                <c:pt idx="397">
                  <c:v>9.8361358642578107</c:v>
                </c:pt>
                <c:pt idx="398">
                  <c:v>9.8459701538085902</c:v>
                </c:pt>
                <c:pt idx="399">
                  <c:v>9.8557672500610298</c:v>
                </c:pt>
                <c:pt idx="400">
                  <c:v>9.8654050827026296</c:v>
                </c:pt>
                <c:pt idx="401">
                  <c:v>9.8752708435058594</c:v>
                </c:pt>
                <c:pt idx="402">
                  <c:v>9.8829307556152308</c:v>
                </c:pt>
                <c:pt idx="403">
                  <c:v>9.8946847915649396</c:v>
                </c:pt>
                <c:pt idx="404">
                  <c:v>10.8337345123291</c:v>
                </c:pt>
                <c:pt idx="405">
                  <c:v>9.9140157699584908</c:v>
                </c:pt>
                <c:pt idx="406">
                  <c:v>9.9235239028930593</c:v>
                </c:pt>
                <c:pt idx="407">
                  <c:v>9.9332923889160103</c:v>
                </c:pt>
                <c:pt idx="408">
                  <c:v>9.9429206848144496</c:v>
                </c:pt>
                <c:pt idx="409">
                  <c:v>9.9525346755981392</c:v>
                </c:pt>
                <c:pt idx="410">
                  <c:v>9.9618110656738192</c:v>
                </c:pt>
                <c:pt idx="411">
                  <c:v>9.9717016220092702</c:v>
                </c:pt>
                <c:pt idx="412">
                  <c:v>9.9807538986206001</c:v>
                </c:pt>
                <c:pt idx="413">
                  <c:v>9.9908542633056605</c:v>
                </c:pt>
                <c:pt idx="414">
                  <c:v>10.0005111694335</c:v>
                </c:pt>
                <c:pt idx="415">
                  <c:v>10.009955406188899</c:v>
                </c:pt>
                <c:pt idx="416">
                  <c:v>10.0195875167846</c:v>
                </c:pt>
                <c:pt idx="417">
                  <c:v>10.0291624069213</c:v>
                </c:pt>
                <c:pt idx="418">
                  <c:v>10.038280487060501</c:v>
                </c:pt>
                <c:pt idx="419">
                  <c:v>10.047746658325099</c:v>
                </c:pt>
                <c:pt idx="420">
                  <c:v>10.057176589965801</c:v>
                </c:pt>
                <c:pt idx="421">
                  <c:v>10.0664958953857</c:v>
                </c:pt>
                <c:pt idx="422">
                  <c:v>10.075943946838301</c:v>
                </c:pt>
                <c:pt idx="423">
                  <c:v>10.084968566894499</c:v>
                </c:pt>
                <c:pt idx="424">
                  <c:v>10.0945177078247</c:v>
                </c:pt>
                <c:pt idx="425">
                  <c:v>10.1036739349365</c:v>
                </c:pt>
                <c:pt idx="426">
                  <c:v>10.113151550292899</c:v>
                </c:pt>
                <c:pt idx="427">
                  <c:v>10.122488975524901</c:v>
                </c:pt>
                <c:pt idx="428">
                  <c:v>10.131938934326101</c:v>
                </c:pt>
                <c:pt idx="429">
                  <c:v>10.138420104980399</c:v>
                </c:pt>
                <c:pt idx="430">
                  <c:v>10.1507472991943</c:v>
                </c:pt>
                <c:pt idx="431">
                  <c:v>10.1572303771972</c:v>
                </c:pt>
                <c:pt idx="432">
                  <c:v>10.169405937194799</c:v>
                </c:pt>
                <c:pt idx="433">
                  <c:v>10.176173210144</c:v>
                </c:pt>
                <c:pt idx="434">
                  <c:v>10.1878099441528</c:v>
                </c:pt>
                <c:pt idx="435">
                  <c:v>10.1969785690307</c:v>
                </c:pt>
                <c:pt idx="436">
                  <c:v>10.2062015533447</c:v>
                </c:pt>
                <c:pt idx="437">
                  <c:v>10.215274810791</c:v>
                </c:pt>
                <c:pt idx="438">
                  <c:v>10.224864959716699</c:v>
                </c:pt>
                <c:pt idx="439">
                  <c:v>10.234264373779199</c:v>
                </c:pt>
                <c:pt idx="440">
                  <c:v>10.243659019470201</c:v>
                </c:pt>
                <c:pt idx="441">
                  <c:v>10.253041267395</c:v>
                </c:pt>
                <c:pt idx="442">
                  <c:v>10.262183189391999</c:v>
                </c:pt>
                <c:pt idx="443">
                  <c:v>10.2717065811157</c:v>
                </c:pt>
                <c:pt idx="444">
                  <c:v>10.2809858322143</c:v>
                </c:pt>
                <c:pt idx="445">
                  <c:v>10.290249824523899</c:v>
                </c:pt>
                <c:pt idx="446">
                  <c:v>10.299327850341699</c:v>
                </c:pt>
                <c:pt idx="447">
                  <c:v>10.308810234069799</c:v>
                </c:pt>
                <c:pt idx="448">
                  <c:v>10.318147659301699</c:v>
                </c:pt>
                <c:pt idx="449">
                  <c:v>10.327658653259199</c:v>
                </c:pt>
                <c:pt idx="450">
                  <c:v>10.3377933502197</c:v>
                </c:pt>
                <c:pt idx="451">
                  <c:v>10.3466939926147</c:v>
                </c:pt>
                <c:pt idx="452">
                  <c:v>10.3533163070678</c:v>
                </c:pt>
                <c:pt idx="453">
                  <c:v>10.3657684326171</c:v>
                </c:pt>
                <c:pt idx="454">
                  <c:v>11.308001518249499</c:v>
                </c:pt>
                <c:pt idx="455">
                  <c:v>10.384843826293899</c:v>
                </c:pt>
                <c:pt idx="456">
                  <c:v>10.394405364990201</c:v>
                </c:pt>
                <c:pt idx="457">
                  <c:v>10.403974533081</c:v>
                </c:pt>
                <c:pt idx="458">
                  <c:v>10.413546562194799</c:v>
                </c:pt>
                <c:pt idx="459">
                  <c:v>10.423153877258301</c:v>
                </c:pt>
                <c:pt idx="460">
                  <c:v>10.432725906371999</c:v>
                </c:pt>
                <c:pt idx="461">
                  <c:v>10.4423561096191</c:v>
                </c:pt>
                <c:pt idx="462">
                  <c:v>10.451942443847599</c:v>
                </c:pt>
                <c:pt idx="463">
                  <c:v>10.461621284484799</c:v>
                </c:pt>
                <c:pt idx="464">
                  <c:v>10.4706315994262</c:v>
                </c:pt>
                <c:pt idx="465">
                  <c:v>10.4803667068481</c:v>
                </c:pt>
                <c:pt idx="466">
                  <c:v>10.48921585083</c:v>
                </c:pt>
                <c:pt idx="467">
                  <c:v>10.499838829040501</c:v>
                </c:pt>
                <c:pt idx="468">
                  <c:v>10.508446693420399</c:v>
                </c:pt>
                <c:pt idx="469">
                  <c:v>10.5193634033203</c:v>
                </c:pt>
                <c:pt idx="470">
                  <c:v>10.528937339782701</c:v>
                </c:pt>
                <c:pt idx="471">
                  <c:v>10.538916587829499</c:v>
                </c:pt>
                <c:pt idx="472">
                  <c:v>10.547949790954499</c:v>
                </c:pt>
                <c:pt idx="473">
                  <c:v>10.5585479736328</c:v>
                </c:pt>
                <c:pt idx="474">
                  <c:v>10.568369865417401</c:v>
                </c:pt>
                <c:pt idx="475">
                  <c:v>10.578208923339799</c:v>
                </c:pt>
                <c:pt idx="476">
                  <c:v>10.5880422592163</c:v>
                </c:pt>
                <c:pt idx="477">
                  <c:v>10.597912788391101</c:v>
                </c:pt>
                <c:pt idx="478">
                  <c:v>10.607611656188899</c:v>
                </c:pt>
                <c:pt idx="479">
                  <c:v>10.6176137924194</c:v>
                </c:pt>
                <c:pt idx="480">
                  <c:v>10.6263275146484</c:v>
                </c:pt>
                <c:pt idx="481">
                  <c:v>10.6373901367187</c:v>
                </c:pt>
                <c:pt idx="482">
                  <c:v>10.646986007690399</c:v>
                </c:pt>
                <c:pt idx="483">
                  <c:v>10.6571893692016</c:v>
                </c:pt>
                <c:pt idx="484">
                  <c:v>10.665701866149901</c:v>
                </c:pt>
                <c:pt idx="485">
                  <c:v>10.6769905090332</c:v>
                </c:pt>
                <c:pt idx="486">
                  <c:v>10.6868362426757</c:v>
                </c:pt>
                <c:pt idx="487">
                  <c:v>10.696719169616699</c:v>
                </c:pt>
                <c:pt idx="488">
                  <c:v>10.706569671630801</c:v>
                </c:pt>
                <c:pt idx="489">
                  <c:v>10.716462135314901</c:v>
                </c:pt>
                <c:pt idx="490">
                  <c:v>10.726305007934499</c:v>
                </c:pt>
                <c:pt idx="491">
                  <c:v>10.7361803054809</c:v>
                </c:pt>
                <c:pt idx="492">
                  <c:v>10.745989799499499</c:v>
                </c:pt>
                <c:pt idx="493">
                  <c:v>10.7558479309082</c:v>
                </c:pt>
                <c:pt idx="494">
                  <c:v>10.765692710876399</c:v>
                </c:pt>
                <c:pt idx="495">
                  <c:v>10.775570869445801</c:v>
                </c:pt>
                <c:pt idx="496">
                  <c:v>10.7853736877441</c:v>
                </c:pt>
                <c:pt idx="497">
                  <c:v>10.7952413558959</c:v>
                </c:pt>
                <c:pt idx="498">
                  <c:v>10.802522659301699</c:v>
                </c:pt>
                <c:pt idx="499">
                  <c:v>10.814953804016101</c:v>
                </c:pt>
                <c:pt idx="500">
                  <c:v>10.8232870101928</c:v>
                </c:pt>
                <c:pt idx="501">
                  <c:v>10.8337345123291</c:v>
                </c:pt>
                <c:pt idx="502">
                  <c:v>10.8435354232788</c:v>
                </c:pt>
                <c:pt idx="503">
                  <c:v>10.854250907897899</c:v>
                </c:pt>
                <c:pt idx="504">
                  <c:v>10.873863220214799</c:v>
                </c:pt>
                <c:pt idx="505">
                  <c:v>10.882701873779199</c:v>
                </c:pt>
                <c:pt idx="506">
                  <c:v>10.8924703598022</c:v>
                </c:pt>
                <c:pt idx="507">
                  <c:v>10.90221118927</c:v>
                </c:pt>
                <c:pt idx="508">
                  <c:v>10.9119720458984</c:v>
                </c:pt>
                <c:pt idx="509">
                  <c:v>10.9211206436157</c:v>
                </c:pt>
                <c:pt idx="510">
                  <c:v>10.931912422180099</c:v>
                </c:pt>
                <c:pt idx="511">
                  <c:v>10.9407844543457</c:v>
                </c:pt>
                <c:pt idx="512">
                  <c:v>10.951265335083001</c:v>
                </c:pt>
                <c:pt idx="513">
                  <c:v>10.9609565734863</c:v>
                </c:pt>
                <c:pt idx="514">
                  <c:v>10.9706315994262</c:v>
                </c:pt>
                <c:pt idx="515">
                  <c:v>10.9786834716796</c:v>
                </c:pt>
                <c:pt idx="516">
                  <c:v>10.989824295043899</c:v>
                </c:pt>
                <c:pt idx="517">
                  <c:v>10.998831748962401</c:v>
                </c:pt>
                <c:pt idx="518">
                  <c:v>11.0088710784912</c:v>
                </c:pt>
                <c:pt idx="519">
                  <c:v>11.018347740173301</c:v>
                </c:pt>
                <c:pt idx="520">
                  <c:v>11.0277910232543</c:v>
                </c:pt>
                <c:pt idx="521">
                  <c:v>11.037168502807599</c:v>
                </c:pt>
                <c:pt idx="522">
                  <c:v>11.046532630920399</c:v>
                </c:pt>
                <c:pt idx="523">
                  <c:v>11.055900573730399</c:v>
                </c:pt>
                <c:pt idx="524">
                  <c:v>11.065290451049799</c:v>
                </c:pt>
                <c:pt idx="525">
                  <c:v>11.074590682983301</c:v>
                </c:pt>
                <c:pt idx="526">
                  <c:v>11.084154129028301</c:v>
                </c:pt>
                <c:pt idx="527">
                  <c:v>11.0936069488525</c:v>
                </c:pt>
                <c:pt idx="528">
                  <c:v>11.103058815002401</c:v>
                </c:pt>
                <c:pt idx="529">
                  <c:v>11.112470626831</c:v>
                </c:pt>
                <c:pt idx="530">
                  <c:v>11.1217079162597</c:v>
                </c:pt>
                <c:pt idx="531">
                  <c:v>11.131114006042401</c:v>
                </c:pt>
                <c:pt idx="532">
                  <c:v>11.1402730941772</c:v>
                </c:pt>
                <c:pt idx="533">
                  <c:v>11.149549484252899</c:v>
                </c:pt>
                <c:pt idx="534">
                  <c:v>11.158905982971101</c:v>
                </c:pt>
                <c:pt idx="535">
                  <c:v>11.167990684509199</c:v>
                </c:pt>
                <c:pt idx="536">
                  <c:v>11.1772747039794</c:v>
                </c:pt>
                <c:pt idx="537">
                  <c:v>11.186653137206999</c:v>
                </c:pt>
                <c:pt idx="538">
                  <c:v>11.195140838623001</c:v>
                </c:pt>
                <c:pt idx="539">
                  <c:v>11.2054243087768</c:v>
                </c:pt>
                <c:pt idx="540">
                  <c:v>11.214770317077599</c:v>
                </c:pt>
                <c:pt idx="541">
                  <c:v>11.2240800857543</c:v>
                </c:pt>
                <c:pt idx="542">
                  <c:v>11.2330627441406</c:v>
                </c:pt>
                <c:pt idx="543">
                  <c:v>11.242558479309</c:v>
                </c:pt>
                <c:pt idx="544">
                  <c:v>11.251770973205501</c:v>
                </c:pt>
                <c:pt idx="545">
                  <c:v>11.260963439941399</c:v>
                </c:pt>
                <c:pt idx="546">
                  <c:v>11.270295143127401</c:v>
                </c:pt>
                <c:pt idx="547">
                  <c:v>11.279727935791</c:v>
                </c:pt>
                <c:pt idx="548">
                  <c:v>11.2891578674316</c:v>
                </c:pt>
                <c:pt idx="549">
                  <c:v>11.2985830307006</c:v>
                </c:pt>
                <c:pt idx="550">
                  <c:v>11.308001518249499</c:v>
                </c:pt>
                <c:pt idx="551">
                  <c:v>11.317404747009199</c:v>
                </c:pt>
                <c:pt idx="552">
                  <c:v>11.326793670654199</c:v>
                </c:pt>
                <c:pt idx="553">
                  <c:v>11.345526695251399</c:v>
                </c:pt>
                <c:pt idx="554">
                  <c:v>11.354829788208001</c:v>
                </c:pt>
                <c:pt idx="555">
                  <c:v>11.364187240600501</c:v>
                </c:pt>
                <c:pt idx="556">
                  <c:v>11.3740844726562</c:v>
                </c:pt>
                <c:pt idx="557">
                  <c:v>11.382494926452599</c:v>
                </c:pt>
                <c:pt idx="558">
                  <c:v>11.392594337463301</c:v>
                </c:pt>
                <c:pt idx="559">
                  <c:v>11.401535987854</c:v>
                </c:pt>
                <c:pt idx="560">
                  <c:v>11.4110956192016</c:v>
                </c:pt>
                <c:pt idx="561">
                  <c:v>11.420691490173301</c:v>
                </c:pt>
                <c:pt idx="562">
                  <c:v>11.4293956756591</c:v>
                </c:pt>
                <c:pt idx="563">
                  <c:v>11.439843177795399</c:v>
                </c:pt>
                <c:pt idx="564">
                  <c:v>11.4494199752807</c:v>
                </c:pt>
                <c:pt idx="565">
                  <c:v>11.4590034484863</c:v>
                </c:pt>
                <c:pt idx="566">
                  <c:v>11.468573570251399</c:v>
                </c:pt>
                <c:pt idx="567">
                  <c:v>11.478173255920399</c:v>
                </c:pt>
                <c:pt idx="568">
                  <c:v>11.487754821777299</c:v>
                </c:pt>
                <c:pt idx="569">
                  <c:v>11.4974155426025</c:v>
                </c:pt>
                <c:pt idx="570">
                  <c:v>11.507011413574199</c:v>
                </c:pt>
                <c:pt idx="571">
                  <c:v>11.5166864395141</c:v>
                </c:pt>
                <c:pt idx="572">
                  <c:v>11.5263223648071</c:v>
                </c:pt>
                <c:pt idx="573">
                  <c:v>11.5360355377197</c:v>
                </c:pt>
                <c:pt idx="574">
                  <c:v>11.545712471008301</c:v>
                </c:pt>
                <c:pt idx="575">
                  <c:v>11.5554046630859</c:v>
                </c:pt>
                <c:pt idx="576">
                  <c:v>11.565025329589799</c:v>
                </c:pt>
                <c:pt idx="577">
                  <c:v>11.574776649475</c:v>
                </c:pt>
                <c:pt idx="578">
                  <c:v>11.5829820632934</c:v>
                </c:pt>
                <c:pt idx="579">
                  <c:v>11.5942678451538</c:v>
                </c:pt>
                <c:pt idx="580">
                  <c:v>11.602835655212401</c:v>
                </c:pt>
                <c:pt idx="581">
                  <c:v>11.6137380599975</c:v>
                </c:pt>
                <c:pt idx="582">
                  <c:v>11.622012138366699</c:v>
                </c:pt>
                <c:pt idx="583">
                  <c:v>11.6332473754882</c:v>
                </c:pt>
                <c:pt idx="584">
                  <c:v>11.6429748535156</c:v>
                </c:pt>
                <c:pt idx="585">
                  <c:v>11.652735710144</c:v>
                </c:pt>
                <c:pt idx="586">
                  <c:v>11.661052703857401</c:v>
                </c:pt>
                <c:pt idx="587">
                  <c:v>11.672237396240201</c:v>
                </c:pt>
                <c:pt idx="588">
                  <c:v>11.6806297302246</c:v>
                </c:pt>
                <c:pt idx="589">
                  <c:v>11.691775321960399</c:v>
                </c:pt>
                <c:pt idx="590">
                  <c:v>11.7015018463134</c:v>
                </c:pt>
                <c:pt idx="591">
                  <c:v>11.7113285064697</c:v>
                </c:pt>
                <c:pt idx="592">
                  <c:v>11.72092628479</c:v>
                </c:pt>
                <c:pt idx="593">
                  <c:v>11.7309265136718</c:v>
                </c:pt>
                <c:pt idx="594">
                  <c:v>11.740434646606399</c:v>
                </c:pt>
                <c:pt idx="595">
                  <c:v>11.750519752502401</c:v>
                </c:pt>
                <c:pt idx="596">
                  <c:v>11.760290145874</c:v>
                </c:pt>
                <c:pt idx="597">
                  <c:v>11.770137786865201</c:v>
                </c:pt>
                <c:pt idx="598">
                  <c:v>11.7799053192138</c:v>
                </c:pt>
                <c:pt idx="599">
                  <c:v>11.7897491455078</c:v>
                </c:pt>
                <c:pt idx="600">
                  <c:v>11.7995290756225</c:v>
                </c:pt>
                <c:pt idx="601">
                  <c:v>11.8093948364257</c:v>
                </c:pt>
                <c:pt idx="602">
                  <c:v>11.828432083129799</c:v>
                </c:pt>
                <c:pt idx="603">
                  <c:v>11.8382091522216</c:v>
                </c:pt>
                <c:pt idx="604">
                  <c:v>11.8480577468872</c:v>
                </c:pt>
                <c:pt idx="605">
                  <c:v>11.857841491699199</c:v>
                </c:pt>
                <c:pt idx="606">
                  <c:v>11.867687225341699</c:v>
                </c:pt>
                <c:pt idx="607">
                  <c:v>11.8772621154785</c:v>
                </c:pt>
                <c:pt idx="608">
                  <c:v>11.8872861862182</c:v>
                </c:pt>
                <c:pt idx="609">
                  <c:v>11.8969364166259</c:v>
                </c:pt>
                <c:pt idx="610">
                  <c:v>11.906835556030201</c:v>
                </c:pt>
                <c:pt idx="611">
                  <c:v>11.916312217712401</c:v>
                </c:pt>
                <c:pt idx="612">
                  <c:v>11.926377296447701</c:v>
                </c:pt>
                <c:pt idx="613">
                  <c:v>11.9360656738281</c:v>
                </c:pt>
                <c:pt idx="614">
                  <c:v>11.945834159851</c:v>
                </c:pt>
                <c:pt idx="615">
                  <c:v>11.955502510070801</c:v>
                </c:pt>
                <c:pt idx="616">
                  <c:v>11.965217590331999</c:v>
                </c:pt>
                <c:pt idx="617">
                  <c:v>11.974889755249</c:v>
                </c:pt>
                <c:pt idx="618">
                  <c:v>11.984539985656699</c:v>
                </c:pt>
                <c:pt idx="619">
                  <c:v>11.9941205978393</c:v>
                </c:pt>
                <c:pt idx="620">
                  <c:v>12.0037469863891</c:v>
                </c:pt>
                <c:pt idx="621">
                  <c:v>12.013310432434</c:v>
                </c:pt>
                <c:pt idx="622">
                  <c:v>12.022932052612299</c:v>
                </c:pt>
                <c:pt idx="623">
                  <c:v>12.032676696777299</c:v>
                </c:pt>
                <c:pt idx="624">
                  <c:v>12.042034149169901</c:v>
                </c:pt>
                <c:pt idx="625">
                  <c:v>12.0516099929809</c:v>
                </c:pt>
                <c:pt idx="626">
                  <c:v>12.061184883117599</c:v>
                </c:pt>
                <c:pt idx="627">
                  <c:v>12.0705871582031</c:v>
                </c:pt>
                <c:pt idx="628">
                  <c:v>12.080246925354</c:v>
                </c:pt>
                <c:pt idx="629">
                  <c:v>12.089765548706</c:v>
                </c:pt>
                <c:pt idx="630">
                  <c:v>12.0992841720581</c:v>
                </c:pt>
                <c:pt idx="631">
                  <c:v>12.10875415802</c:v>
                </c:pt>
                <c:pt idx="632">
                  <c:v>12.1182079315185</c:v>
                </c:pt>
                <c:pt idx="633">
                  <c:v>12.127616882324199</c:v>
                </c:pt>
                <c:pt idx="634">
                  <c:v>12.1368207931518</c:v>
                </c:pt>
                <c:pt idx="635">
                  <c:v>12.1461133956909</c:v>
                </c:pt>
                <c:pt idx="636">
                  <c:v>12.1554040908813</c:v>
                </c:pt>
                <c:pt idx="637">
                  <c:v>12.164734840393001</c:v>
                </c:pt>
                <c:pt idx="638">
                  <c:v>12.174369812011699</c:v>
                </c:pt>
                <c:pt idx="639">
                  <c:v>12.1833133697509</c:v>
                </c:pt>
                <c:pt idx="640">
                  <c:v>12.192618370056101</c:v>
                </c:pt>
                <c:pt idx="641">
                  <c:v>12.2011728286743</c:v>
                </c:pt>
                <c:pt idx="642">
                  <c:v>12.2106628417968</c:v>
                </c:pt>
                <c:pt idx="643">
                  <c:v>12.2208747863769</c:v>
                </c:pt>
                <c:pt idx="644">
                  <c:v>12.2296047210693</c:v>
                </c:pt>
                <c:pt idx="645">
                  <c:v>12.2394752502441</c:v>
                </c:pt>
                <c:pt idx="646">
                  <c:v>12.248704910278301</c:v>
                </c:pt>
                <c:pt idx="647">
                  <c:v>12.257850646972599</c:v>
                </c:pt>
                <c:pt idx="648">
                  <c:v>12.2665672302246</c:v>
                </c:pt>
                <c:pt idx="649">
                  <c:v>12.275905609130801</c:v>
                </c:pt>
                <c:pt idx="650">
                  <c:v>12.3977518081665</c:v>
                </c:pt>
                <c:pt idx="651">
                  <c:v>12.407934188842701</c:v>
                </c:pt>
                <c:pt idx="652">
                  <c:v>12.4158592224121</c:v>
                </c:pt>
                <c:pt idx="653">
                  <c:v>12.426280975341699</c:v>
                </c:pt>
                <c:pt idx="654">
                  <c:v>12.435823440551699</c:v>
                </c:pt>
                <c:pt idx="655">
                  <c:v>12.4453620910644</c:v>
                </c:pt>
                <c:pt idx="656">
                  <c:v>12.4548730850219</c:v>
                </c:pt>
                <c:pt idx="657">
                  <c:v>12.464393615722599</c:v>
                </c:pt>
                <c:pt idx="658">
                  <c:v>12.473930358886699</c:v>
                </c:pt>
                <c:pt idx="659">
                  <c:v>12.4834394454956</c:v>
                </c:pt>
                <c:pt idx="660">
                  <c:v>12.492974281311</c:v>
                </c:pt>
                <c:pt idx="661">
                  <c:v>12.5024156570434</c:v>
                </c:pt>
                <c:pt idx="662">
                  <c:v>12.5120315551757</c:v>
                </c:pt>
                <c:pt idx="663">
                  <c:v>12.521637916564901</c:v>
                </c:pt>
                <c:pt idx="664">
                  <c:v>12.531170845031699</c:v>
                </c:pt>
                <c:pt idx="665">
                  <c:v>12.5408010482788</c:v>
                </c:pt>
                <c:pt idx="666">
                  <c:v>12.550396919250399</c:v>
                </c:pt>
                <c:pt idx="667">
                  <c:v>12.5599555969238</c:v>
                </c:pt>
                <c:pt idx="668">
                  <c:v>12.569593429565399</c:v>
                </c:pt>
                <c:pt idx="669">
                  <c:v>12.5786800384521</c:v>
                </c:pt>
                <c:pt idx="670">
                  <c:v>12.5888862609863</c:v>
                </c:pt>
                <c:pt idx="671">
                  <c:v>12.597723960876399</c:v>
                </c:pt>
                <c:pt idx="672">
                  <c:v>12.608206748962401</c:v>
                </c:pt>
                <c:pt idx="673">
                  <c:v>12.617770195007299</c:v>
                </c:pt>
                <c:pt idx="674">
                  <c:v>12.6275939941406</c:v>
                </c:pt>
                <c:pt idx="675">
                  <c:v>12.636773109436</c:v>
                </c:pt>
                <c:pt idx="676">
                  <c:v>12.6470012664794</c:v>
                </c:pt>
                <c:pt idx="677">
                  <c:v>12.6560564041137</c:v>
                </c:pt>
                <c:pt idx="678">
                  <c:v>12.666446685791</c:v>
                </c:pt>
                <c:pt idx="679">
                  <c:v>12.675675392150801</c:v>
                </c:pt>
                <c:pt idx="680">
                  <c:v>12.685918807983301</c:v>
                </c:pt>
                <c:pt idx="681">
                  <c:v>12.6950016021728</c:v>
                </c:pt>
                <c:pt idx="682">
                  <c:v>12.705421447753899</c:v>
                </c:pt>
                <c:pt idx="683">
                  <c:v>12.7147817611694</c:v>
                </c:pt>
                <c:pt idx="684">
                  <c:v>12.724549293518001</c:v>
                </c:pt>
                <c:pt idx="685">
                  <c:v>12.734382629394499</c:v>
                </c:pt>
                <c:pt idx="686">
                  <c:v>12.744066238403301</c:v>
                </c:pt>
                <c:pt idx="687">
                  <c:v>12.753828048706</c:v>
                </c:pt>
                <c:pt idx="688">
                  <c:v>12.7635841369628</c:v>
                </c:pt>
                <c:pt idx="689">
                  <c:v>12.7635841369628</c:v>
                </c:pt>
                <c:pt idx="690">
                  <c:v>12.782874107360801</c:v>
                </c:pt>
                <c:pt idx="691">
                  <c:v>12.792532920837401</c:v>
                </c:pt>
                <c:pt idx="692">
                  <c:v>12.8026523590087</c:v>
                </c:pt>
                <c:pt idx="693">
                  <c:v>12.8120574951171</c:v>
                </c:pt>
                <c:pt idx="694">
                  <c:v>12.822165489196699</c:v>
                </c:pt>
                <c:pt idx="695">
                  <c:v>12.831992149353001</c:v>
                </c:pt>
                <c:pt idx="696">
                  <c:v>12.841794013976999</c:v>
                </c:pt>
                <c:pt idx="697">
                  <c:v>12.851577758789</c:v>
                </c:pt>
                <c:pt idx="698">
                  <c:v>12.861366271972599</c:v>
                </c:pt>
                <c:pt idx="699">
                  <c:v>12.870865821838301</c:v>
                </c:pt>
                <c:pt idx="700">
                  <c:v>12.880891799926699</c:v>
                </c:pt>
                <c:pt idx="701">
                  <c:v>12.8906478881835</c:v>
                </c:pt>
                <c:pt idx="702">
                  <c:v>12.900428771972599</c:v>
                </c:pt>
                <c:pt idx="703">
                  <c:v>12.910192489624</c:v>
                </c:pt>
                <c:pt idx="704">
                  <c:v>12.919963836669901</c:v>
                </c:pt>
                <c:pt idx="705">
                  <c:v>12.931168556213301</c:v>
                </c:pt>
                <c:pt idx="706">
                  <c:v>12.9394617080688</c:v>
                </c:pt>
                <c:pt idx="707">
                  <c:v>12.9489936828613</c:v>
                </c:pt>
                <c:pt idx="708">
                  <c:v>12.9589385986328</c:v>
                </c:pt>
                <c:pt idx="709">
                  <c:v>12.9681997299194</c:v>
                </c:pt>
                <c:pt idx="710">
                  <c:v>12.978319168090801</c:v>
                </c:pt>
                <c:pt idx="711">
                  <c:v>12.987702369689901</c:v>
                </c:pt>
                <c:pt idx="712">
                  <c:v>12.9979190826416</c:v>
                </c:pt>
                <c:pt idx="713">
                  <c:v>13.0074243545532</c:v>
                </c:pt>
                <c:pt idx="714">
                  <c:v>13.017341613769499</c:v>
                </c:pt>
                <c:pt idx="715">
                  <c:v>13.026759147644</c:v>
                </c:pt>
                <c:pt idx="716">
                  <c:v>13.036709785461399</c:v>
                </c:pt>
                <c:pt idx="717">
                  <c:v>13.046124458312899</c:v>
                </c:pt>
                <c:pt idx="718">
                  <c:v>13.0560398101806</c:v>
                </c:pt>
                <c:pt idx="719">
                  <c:v>13.065889358520501</c:v>
                </c:pt>
                <c:pt idx="720">
                  <c:v>13.0752801895141</c:v>
                </c:pt>
                <c:pt idx="721">
                  <c:v>13.085298538208001</c:v>
                </c:pt>
                <c:pt idx="722">
                  <c:v>13.0948476791381</c:v>
                </c:pt>
                <c:pt idx="723">
                  <c:v>13.103837966918899</c:v>
                </c:pt>
                <c:pt idx="724">
                  <c:v>13.1141548156738</c:v>
                </c:pt>
                <c:pt idx="725">
                  <c:v>13.123765945434499</c:v>
                </c:pt>
                <c:pt idx="726">
                  <c:v>13.1324825286865</c:v>
                </c:pt>
                <c:pt idx="727">
                  <c:v>13.142011642456</c:v>
                </c:pt>
                <c:pt idx="728">
                  <c:v>13.151389122009199</c:v>
                </c:pt>
                <c:pt idx="729">
                  <c:v>13.160790443420399</c:v>
                </c:pt>
                <c:pt idx="730">
                  <c:v>13.1838941574096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08D-C64D-B67C-B7488B6DDB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416192"/>
        <c:axId val="151416768"/>
      </c:scatterChart>
      <c:valAx>
        <c:axId val="151416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1416768"/>
        <c:crosses val="autoZero"/>
        <c:crossBetween val="midCat"/>
      </c:valAx>
      <c:valAx>
        <c:axId val="151416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1416192"/>
        <c:crosses val="autoZero"/>
        <c:crossBetween val="midCat"/>
      </c:valAx>
    </c:plotArea>
    <c:legend>
      <c:legendPos val="r"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txPr>
    <a:bodyPr/>
    <a:lstStyle/>
    <a:p>
      <a:pPr>
        <a:defRPr lang="en-US"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delta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'21_old'!$L$1</c:f>
              <c:strCache>
                <c:ptCount val="1"/>
                <c:pt idx="0">
                  <c:v>delta_max</c:v>
                </c:pt>
              </c:strCache>
            </c:strRef>
          </c:tx>
          <c:marker>
            <c:symbol val="none"/>
          </c:marker>
          <c:xVal>
            <c:numRef>
              <c:f>'21_old'!$A$2:$A$20</c:f>
              <c:numCache>
                <c:formatCode>General</c:formatCode>
                <c:ptCount val="19"/>
                <c:pt idx="0">
                  <c:v>0.117494</c:v>
                </c:pt>
                <c:pt idx="1">
                  <c:v>2.0526599999999999</c:v>
                </c:pt>
                <c:pt idx="2">
                  <c:v>3.0222600000000002</c:v>
                </c:pt>
                <c:pt idx="3">
                  <c:v>4.83622</c:v>
                </c:pt>
                <c:pt idx="4">
                  <c:v>5.8058300000000003</c:v>
                </c:pt>
                <c:pt idx="5">
                  <c:v>5.9229900000000004</c:v>
                </c:pt>
                <c:pt idx="6">
                  <c:v>6.2865900000000003</c:v>
                </c:pt>
                <c:pt idx="7">
                  <c:v>8.3429500000000001</c:v>
                </c:pt>
                <c:pt idx="8">
                  <c:v>11.741899999999999</c:v>
                </c:pt>
                <c:pt idx="9">
                  <c:v>11.8172</c:v>
                </c:pt>
                <c:pt idx="10">
                  <c:v>12.0512</c:v>
                </c:pt>
                <c:pt idx="11">
                  <c:v>12.167899999999999</c:v>
                </c:pt>
                <c:pt idx="12">
                  <c:v>12.285399999999999</c:v>
                </c:pt>
                <c:pt idx="13">
                  <c:v>12.4057</c:v>
                </c:pt>
                <c:pt idx="14">
                  <c:v>12.524900000000001</c:v>
                </c:pt>
                <c:pt idx="15">
                  <c:v>12.645200000000001</c:v>
                </c:pt>
                <c:pt idx="16">
                  <c:v>12.7658</c:v>
                </c:pt>
                <c:pt idx="17">
                  <c:v>12.8865</c:v>
                </c:pt>
                <c:pt idx="18">
                  <c:v>13.007300000000001</c:v>
                </c:pt>
              </c:numCache>
            </c:numRef>
          </c:xVal>
          <c:yVal>
            <c:numRef>
              <c:f>'21_old'!$L$2:$L$20</c:f>
              <c:numCache>
                <c:formatCode>General</c:formatCode>
                <c:ptCount val="19"/>
                <c:pt idx="0">
                  <c:v>7.9451909284976696E-2</c:v>
                </c:pt>
                <c:pt idx="1">
                  <c:v>8.0534644655043397E-2</c:v>
                </c:pt>
                <c:pt idx="2">
                  <c:v>7.7383290170339902E-2</c:v>
                </c:pt>
                <c:pt idx="3">
                  <c:v>7.7336874087200302E-2</c:v>
                </c:pt>
                <c:pt idx="4">
                  <c:v>7.7093454720525506E-2</c:v>
                </c:pt>
                <c:pt idx="5">
                  <c:v>8.1229240390632201E-2</c:v>
                </c:pt>
                <c:pt idx="6">
                  <c:v>8.0760257671594504E-2</c:v>
                </c:pt>
                <c:pt idx="7">
                  <c:v>8.2167308153493102E-2</c:v>
                </c:pt>
                <c:pt idx="8">
                  <c:v>8.3113018772497702E-2</c:v>
                </c:pt>
                <c:pt idx="9">
                  <c:v>8.3921779239881603E-2</c:v>
                </c:pt>
                <c:pt idx="10">
                  <c:v>8.1756456758765403E-2</c:v>
                </c:pt>
                <c:pt idx="11">
                  <c:v>8.1005778609267595E-2</c:v>
                </c:pt>
                <c:pt idx="12">
                  <c:v>8.35116406387163E-2</c:v>
                </c:pt>
                <c:pt idx="13">
                  <c:v>8.77038067102201E-2</c:v>
                </c:pt>
                <c:pt idx="14">
                  <c:v>8.8947809923777502E-2</c:v>
                </c:pt>
                <c:pt idx="15">
                  <c:v>8.7700172783650193E-2</c:v>
                </c:pt>
                <c:pt idx="16">
                  <c:v>8.5876280543588104E-2</c:v>
                </c:pt>
                <c:pt idx="17">
                  <c:v>8.2932101957607293E-2</c:v>
                </c:pt>
                <c:pt idx="18">
                  <c:v>8.0680654524707907E-2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744-0543-9B48-E1B299403FF9}"/>
            </c:ext>
          </c:extLst>
        </c:ser>
        <c:ser>
          <c:idx val="1"/>
          <c:order val="1"/>
          <c:tx>
            <c:strRef>
              <c:f>'21_old'!$J$1</c:f>
              <c:strCache>
                <c:ptCount val="1"/>
                <c:pt idx="0">
                  <c:v>delta_min</c:v>
                </c:pt>
              </c:strCache>
            </c:strRef>
          </c:tx>
          <c:marker>
            <c:symbol val="none"/>
          </c:marker>
          <c:xVal>
            <c:numRef>
              <c:f>'21_old'!$A$2:$A$20</c:f>
              <c:numCache>
                <c:formatCode>General</c:formatCode>
                <c:ptCount val="19"/>
                <c:pt idx="0">
                  <c:v>0.117494</c:v>
                </c:pt>
                <c:pt idx="1">
                  <c:v>2.0526599999999999</c:v>
                </c:pt>
                <c:pt idx="2">
                  <c:v>3.0222600000000002</c:v>
                </c:pt>
                <c:pt idx="3">
                  <c:v>4.83622</c:v>
                </c:pt>
                <c:pt idx="4">
                  <c:v>5.8058300000000003</c:v>
                </c:pt>
                <c:pt idx="5">
                  <c:v>5.9229900000000004</c:v>
                </c:pt>
                <c:pt idx="6">
                  <c:v>6.2865900000000003</c:v>
                </c:pt>
                <c:pt idx="7">
                  <c:v>8.3429500000000001</c:v>
                </c:pt>
                <c:pt idx="8">
                  <c:v>11.741899999999999</c:v>
                </c:pt>
                <c:pt idx="9">
                  <c:v>11.8172</c:v>
                </c:pt>
                <c:pt idx="10">
                  <c:v>12.0512</c:v>
                </c:pt>
                <c:pt idx="11">
                  <c:v>12.167899999999999</c:v>
                </c:pt>
                <c:pt idx="12">
                  <c:v>12.285399999999999</c:v>
                </c:pt>
                <c:pt idx="13">
                  <c:v>12.4057</c:v>
                </c:pt>
                <c:pt idx="14">
                  <c:v>12.524900000000001</c:v>
                </c:pt>
                <c:pt idx="15">
                  <c:v>12.645200000000001</c:v>
                </c:pt>
                <c:pt idx="16">
                  <c:v>12.7658</c:v>
                </c:pt>
                <c:pt idx="17">
                  <c:v>12.8865</c:v>
                </c:pt>
                <c:pt idx="18">
                  <c:v>13.007300000000001</c:v>
                </c:pt>
              </c:numCache>
            </c:numRef>
          </c:xVal>
          <c:yVal>
            <c:numRef>
              <c:f>'21_old'!$J$2:$J$20</c:f>
              <c:numCache>
                <c:formatCode>General</c:formatCode>
                <c:ptCount val="19"/>
                <c:pt idx="0">
                  <c:v>4.52241976082393E-2</c:v>
                </c:pt>
                <c:pt idx="1">
                  <c:v>2.7683079443445599E-2</c:v>
                </c:pt>
                <c:pt idx="2">
                  <c:v>2.5821868050831798E-2</c:v>
                </c:pt>
                <c:pt idx="3">
                  <c:v>2.3580776747328999E-2</c:v>
                </c:pt>
                <c:pt idx="4">
                  <c:v>2.2950119808131199E-2</c:v>
                </c:pt>
                <c:pt idx="5">
                  <c:v>2.1380208890389801E-2</c:v>
                </c:pt>
                <c:pt idx="6">
                  <c:v>2.3410980195845001E-2</c:v>
                </c:pt>
                <c:pt idx="7">
                  <c:v>2.37979138377684E-2</c:v>
                </c:pt>
                <c:pt idx="8">
                  <c:v>2.35130014459746E-2</c:v>
                </c:pt>
                <c:pt idx="9">
                  <c:v>2.4350875500470302E-2</c:v>
                </c:pt>
                <c:pt idx="10">
                  <c:v>2.6004205595584098E-2</c:v>
                </c:pt>
                <c:pt idx="11">
                  <c:v>2.30224928156996E-2</c:v>
                </c:pt>
                <c:pt idx="12">
                  <c:v>2.1316909673858901E-2</c:v>
                </c:pt>
                <c:pt idx="13">
                  <c:v>2.1312081260031299E-2</c:v>
                </c:pt>
                <c:pt idx="14">
                  <c:v>2.37159916670917E-2</c:v>
                </c:pt>
                <c:pt idx="15">
                  <c:v>2.5316179674523799E-2</c:v>
                </c:pt>
                <c:pt idx="16">
                  <c:v>2.6225778512112701E-2</c:v>
                </c:pt>
                <c:pt idx="17">
                  <c:v>2.6162647566816199E-2</c:v>
                </c:pt>
                <c:pt idx="18">
                  <c:v>2.4755714232786E-2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744-0543-9B48-E1B299403FF9}"/>
            </c:ext>
          </c:extLst>
        </c:ser>
        <c:ser>
          <c:idx val="2"/>
          <c:order val="2"/>
          <c:tx>
            <c:strRef>
              <c:f>'21_old'!$K$1</c:f>
              <c:strCache>
                <c:ptCount val="1"/>
                <c:pt idx="0">
                  <c:v>delta_mean</c:v>
                </c:pt>
              </c:strCache>
            </c:strRef>
          </c:tx>
          <c:marker>
            <c:symbol val="none"/>
          </c:marker>
          <c:xVal>
            <c:numRef>
              <c:f>'21_old'!$A$2:$A$20</c:f>
              <c:numCache>
                <c:formatCode>General</c:formatCode>
                <c:ptCount val="19"/>
                <c:pt idx="0">
                  <c:v>0.117494</c:v>
                </c:pt>
                <c:pt idx="1">
                  <c:v>2.0526599999999999</c:v>
                </c:pt>
                <c:pt idx="2">
                  <c:v>3.0222600000000002</c:v>
                </c:pt>
                <c:pt idx="3">
                  <c:v>4.83622</c:v>
                </c:pt>
                <c:pt idx="4">
                  <c:v>5.8058300000000003</c:v>
                </c:pt>
                <c:pt idx="5">
                  <c:v>5.9229900000000004</c:v>
                </c:pt>
                <c:pt idx="6">
                  <c:v>6.2865900000000003</c:v>
                </c:pt>
                <c:pt idx="7">
                  <c:v>8.3429500000000001</c:v>
                </c:pt>
                <c:pt idx="8">
                  <c:v>11.741899999999999</c:v>
                </c:pt>
                <c:pt idx="9">
                  <c:v>11.8172</c:v>
                </c:pt>
                <c:pt idx="10">
                  <c:v>12.0512</c:v>
                </c:pt>
                <c:pt idx="11">
                  <c:v>12.167899999999999</c:v>
                </c:pt>
                <c:pt idx="12">
                  <c:v>12.285399999999999</c:v>
                </c:pt>
                <c:pt idx="13">
                  <c:v>12.4057</c:v>
                </c:pt>
                <c:pt idx="14">
                  <c:v>12.524900000000001</c:v>
                </c:pt>
                <c:pt idx="15">
                  <c:v>12.645200000000001</c:v>
                </c:pt>
                <c:pt idx="16">
                  <c:v>12.7658</c:v>
                </c:pt>
                <c:pt idx="17">
                  <c:v>12.8865</c:v>
                </c:pt>
                <c:pt idx="18">
                  <c:v>13.007300000000001</c:v>
                </c:pt>
              </c:numCache>
            </c:numRef>
          </c:xVal>
          <c:yVal>
            <c:numRef>
              <c:f>'21_old'!$K$2:$K$20</c:f>
              <c:numCache>
                <c:formatCode>General</c:formatCode>
                <c:ptCount val="19"/>
                <c:pt idx="0">
                  <c:v>4.9795447805763199E-2</c:v>
                </c:pt>
                <c:pt idx="1">
                  <c:v>5.4060737697553297E-2</c:v>
                </c:pt>
                <c:pt idx="2">
                  <c:v>5.2526146489832601E-2</c:v>
                </c:pt>
                <c:pt idx="3">
                  <c:v>5.0851094616060001E-2</c:v>
                </c:pt>
                <c:pt idx="4">
                  <c:v>5.1382623025543001E-2</c:v>
                </c:pt>
                <c:pt idx="5">
                  <c:v>5.14129095291007E-2</c:v>
                </c:pt>
                <c:pt idx="6">
                  <c:v>5.1981189909415797E-2</c:v>
                </c:pt>
                <c:pt idx="7">
                  <c:v>5.16583064155621E-2</c:v>
                </c:pt>
                <c:pt idx="8">
                  <c:v>5.5091916176746802E-2</c:v>
                </c:pt>
                <c:pt idx="9">
                  <c:v>5.5343642181455703E-2</c:v>
                </c:pt>
                <c:pt idx="10">
                  <c:v>5.5102710090377899E-2</c:v>
                </c:pt>
                <c:pt idx="11">
                  <c:v>5.49316223095411E-2</c:v>
                </c:pt>
                <c:pt idx="12">
                  <c:v>5.5017635080998897E-2</c:v>
                </c:pt>
                <c:pt idx="13">
                  <c:v>5.5355497647436303E-2</c:v>
                </c:pt>
                <c:pt idx="14">
                  <c:v>5.5465487503985701E-2</c:v>
                </c:pt>
                <c:pt idx="15">
                  <c:v>5.5395476158043903E-2</c:v>
                </c:pt>
                <c:pt idx="16">
                  <c:v>5.4640535021385502E-2</c:v>
                </c:pt>
                <c:pt idx="17">
                  <c:v>5.4175235039400603E-2</c:v>
                </c:pt>
                <c:pt idx="18">
                  <c:v>5.3693260683421097E-2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744-0543-9B48-E1B299403F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413888"/>
        <c:axId val="645959040"/>
      </c:scatterChart>
      <c:valAx>
        <c:axId val="151413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5959040"/>
        <c:crosses val="autoZero"/>
        <c:crossBetween val="midCat"/>
      </c:valAx>
      <c:valAx>
        <c:axId val="64595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1413888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en-US"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 rot="0" spcFirstLastPara="0" vertOverflow="ellipsis" vert="horz" wrap="square" anchor="ctr" anchorCtr="1"/>
        <a:lstStyle/>
        <a:p>
          <a:pPr>
            <a:defRPr lang="en-US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'21_old'!$I$1</c:f>
              <c:strCache>
                <c:ptCount val="1"/>
                <c:pt idx="0">
                  <c:v>UmeanV</c:v>
                </c:pt>
              </c:strCache>
            </c:strRef>
          </c:tx>
          <c:marker>
            <c:symbol val="none"/>
          </c:marker>
          <c:xVal>
            <c:numRef>
              <c:f>'21_old'!$A$2:$A$399</c:f>
              <c:numCache>
                <c:formatCode>General</c:formatCode>
                <c:ptCount val="398"/>
                <c:pt idx="0">
                  <c:v>0.117494</c:v>
                </c:pt>
                <c:pt idx="1">
                  <c:v>2.0526599999999999</c:v>
                </c:pt>
                <c:pt idx="2">
                  <c:v>3.0222600000000002</c:v>
                </c:pt>
                <c:pt idx="3">
                  <c:v>4.83622</c:v>
                </c:pt>
                <c:pt idx="4">
                  <c:v>5.8058300000000003</c:v>
                </c:pt>
                <c:pt idx="5">
                  <c:v>5.9229900000000004</c:v>
                </c:pt>
                <c:pt idx="6">
                  <c:v>6.2865900000000003</c:v>
                </c:pt>
                <c:pt idx="7">
                  <c:v>8.3429500000000001</c:v>
                </c:pt>
                <c:pt idx="8">
                  <c:v>11.741899999999999</c:v>
                </c:pt>
                <c:pt idx="9">
                  <c:v>11.8172</c:v>
                </c:pt>
                <c:pt idx="10">
                  <c:v>12.0512</c:v>
                </c:pt>
                <c:pt idx="11">
                  <c:v>12.167899999999999</c:v>
                </c:pt>
                <c:pt idx="12">
                  <c:v>12.285399999999999</c:v>
                </c:pt>
                <c:pt idx="13">
                  <c:v>12.4057</c:v>
                </c:pt>
                <c:pt idx="14">
                  <c:v>12.524900000000001</c:v>
                </c:pt>
                <c:pt idx="15">
                  <c:v>12.645200000000001</c:v>
                </c:pt>
                <c:pt idx="16">
                  <c:v>12.7658</c:v>
                </c:pt>
                <c:pt idx="17">
                  <c:v>12.8865</c:v>
                </c:pt>
                <c:pt idx="18">
                  <c:v>13.007300000000001</c:v>
                </c:pt>
                <c:pt idx="19">
                  <c:v>13.124499999999999</c:v>
                </c:pt>
                <c:pt idx="20">
                  <c:v>13.2437</c:v>
                </c:pt>
                <c:pt idx="21">
                  <c:v>13.348100000000001</c:v>
                </c:pt>
              </c:numCache>
            </c:numRef>
          </c:xVal>
          <c:yVal>
            <c:numRef>
              <c:f>'21_old'!$I$2:$I$399</c:f>
              <c:numCache>
                <c:formatCode>General</c:formatCode>
                <c:ptCount val="398"/>
                <c:pt idx="0">
                  <c:v>1.2397353788602601</c:v>
                </c:pt>
                <c:pt idx="1">
                  <c:v>1.19429940575426</c:v>
                </c:pt>
                <c:pt idx="2">
                  <c:v>1.1878747626842401</c:v>
                </c:pt>
                <c:pt idx="3">
                  <c:v>1.18450886445824</c:v>
                </c:pt>
                <c:pt idx="4">
                  <c:v>1.1837451589681101</c:v>
                </c:pt>
                <c:pt idx="5">
                  <c:v>1.1829257540478999</c:v>
                </c:pt>
                <c:pt idx="6">
                  <c:v>1.1829258932101501</c:v>
                </c:pt>
                <c:pt idx="7">
                  <c:v>1.1829445259137199</c:v>
                </c:pt>
                <c:pt idx="8">
                  <c:v>1.1943751306853401</c:v>
                </c:pt>
                <c:pt idx="9">
                  <c:v>1.1980657333621301</c:v>
                </c:pt>
                <c:pt idx="10">
                  <c:v>1.19646222420665</c:v>
                </c:pt>
                <c:pt idx="11">
                  <c:v>1.19378180929963</c:v>
                </c:pt>
                <c:pt idx="12">
                  <c:v>1.1913807956105</c:v>
                </c:pt>
                <c:pt idx="13">
                  <c:v>1.1899592144315301</c:v>
                </c:pt>
                <c:pt idx="14">
                  <c:v>1.18919551650069</c:v>
                </c:pt>
                <c:pt idx="15">
                  <c:v>1.1875254820604599</c:v>
                </c:pt>
                <c:pt idx="16">
                  <c:v>1.18662153096453</c:v>
                </c:pt>
                <c:pt idx="17">
                  <c:v>1.18600116559886</c:v>
                </c:pt>
                <c:pt idx="18">
                  <c:v>1.18465762422187</c:v>
                </c:pt>
                <c:pt idx="19">
                  <c:v>1.1826728243765601</c:v>
                </c:pt>
                <c:pt idx="20">
                  <c:v>1.1815367683707001</c:v>
                </c:pt>
                <c:pt idx="21">
                  <c:v>1.18442464130261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DDC-664A-93C0-2C7E993336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416192"/>
        <c:axId val="151416768"/>
      </c:scatterChart>
      <c:valAx>
        <c:axId val="151416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1416768"/>
        <c:crosses val="autoZero"/>
        <c:crossBetween val="midCat"/>
      </c:valAx>
      <c:valAx>
        <c:axId val="151416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1416192"/>
        <c:crosses val="autoZero"/>
        <c:crossBetween val="midCat"/>
      </c:valAx>
    </c:plotArea>
    <c:legend>
      <c:legendPos val="r"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txPr>
    <a:bodyPr/>
    <a:lstStyle/>
    <a:p>
      <a:pPr>
        <a:defRPr lang="en-US"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'21_old'!$AH$2:$AH$176</c:f>
              <c:numCache>
                <c:formatCode>General</c:formatCode>
                <c:ptCount val="175"/>
                <c:pt idx="0">
                  <c:v>7.7773500000000002</c:v>
                </c:pt>
                <c:pt idx="1">
                  <c:v>7.8177500000000002</c:v>
                </c:pt>
                <c:pt idx="2">
                  <c:v>7.8581500000000002</c:v>
                </c:pt>
                <c:pt idx="3">
                  <c:v>7.8985500000000002</c:v>
                </c:pt>
                <c:pt idx="4">
                  <c:v>7.9389500000000002</c:v>
                </c:pt>
                <c:pt idx="5">
                  <c:v>7.9793500000000002</c:v>
                </c:pt>
                <c:pt idx="6">
                  <c:v>8.0197500000000002</c:v>
                </c:pt>
                <c:pt idx="7">
                  <c:v>8.0601500000000001</c:v>
                </c:pt>
                <c:pt idx="8">
                  <c:v>8.1005500000000001</c:v>
                </c:pt>
                <c:pt idx="9">
                  <c:v>8.1409500000000001</c:v>
                </c:pt>
                <c:pt idx="10">
                  <c:v>8.1813500000000001</c:v>
                </c:pt>
                <c:pt idx="11">
                  <c:v>8.2217500000000001</c:v>
                </c:pt>
                <c:pt idx="12">
                  <c:v>8.2621500000000001</c:v>
                </c:pt>
                <c:pt idx="13">
                  <c:v>8.3025500000000001</c:v>
                </c:pt>
                <c:pt idx="14">
                  <c:v>8.3429500000000001</c:v>
                </c:pt>
                <c:pt idx="15">
                  <c:v>8.3833500000000001</c:v>
                </c:pt>
                <c:pt idx="16">
                  <c:v>8.4237500000000001</c:v>
                </c:pt>
                <c:pt idx="17">
                  <c:v>8.4641500000000001</c:v>
                </c:pt>
                <c:pt idx="18">
                  <c:v>8.5045500000000001</c:v>
                </c:pt>
                <c:pt idx="19">
                  <c:v>8.54495</c:v>
                </c:pt>
                <c:pt idx="20">
                  <c:v>8.58535</c:v>
                </c:pt>
                <c:pt idx="21">
                  <c:v>8.62575</c:v>
                </c:pt>
                <c:pt idx="22">
                  <c:v>8.66615</c:v>
                </c:pt>
                <c:pt idx="23">
                  <c:v>8.70655</c:v>
                </c:pt>
                <c:pt idx="24">
                  <c:v>8.74695</c:v>
                </c:pt>
                <c:pt idx="25">
                  <c:v>8.78735</c:v>
                </c:pt>
                <c:pt idx="26">
                  <c:v>8.82775</c:v>
                </c:pt>
                <c:pt idx="27">
                  <c:v>8.86815</c:v>
                </c:pt>
                <c:pt idx="28">
                  <c:v>8.90855</c:v>
                </c:pt>
                <c:pt idx="29">
                  <c:v>8.94895</c:v>
                </c:pt>
                <c:pt idx="30">
                  <c:v>8.98935</c:v>
                </c:pt>
                <c:pt idx="31">
                  <c:v>9.0297499999999999</c:v>
                </c:pt>
                <c:pt idx="32">
                  <c:v>9.0701499999999999</c:v>
                </c:pt>
                <c:pt idx="33">
                  <c:v>9.1105499999999999</c:v>
                </c:pt>
                <c:pt idx="34">
                  <c:v>9.1509499999999999</c:v>
                </c:pt>
                <c:pt idx="35">
                  <c:v>9.1913499999999999</c:v>
                </c:pt>
                <c:pt idx="36">
                  <c:v>9.2317499999999999</c:v>
                </c:pt>
                <c:pt idx="37">
                  <c:v>9.2721499999999999</c:v>
                </c:pt>
                <c:pt idx="38">
                  <c:v>9.3125499999999999</c:v>
                </c:pt>
                <c:pt idx="39">
                  <c:v>9.3529499999999999</c:v>
                </c:pt>
                <c:pt idx="40">
                  <c:v>9.3933499999999999</c:v>
                </c:pt>
                <c:pt idx="41">
                  <c:v>9.4337499999999999</c:v>
                </c:pt>
                <c:pt idx="42">
                  <c:v>9.4741599999999995</c:v>
                </c:pt>
                <c:pt idx="43">
                  <c:v>9.5145599999999995</c:v>
                </c:pt>
                <c:pt idx="44">
                  <c:v>9.5549599999999995</c:v>
                </c:pt>
                <c:pt idx="45">
                  <c:v>9.5953599999999994</c:v>
                </c:pt>
                <c:pt idx="46">
                  <c:v>9.6357599999999994</c:v>
                </c:pt>
                <c:pt idx="47">
                  <c:v>9.6761599999999994</c:v>
                </c:pt>
                <c:pt idx="48">
                  <c:v>9.7165599999999994</c:v>
                </c:pt>
                <c:pt idx="49">
                  <c:v>9.7569599999999994</c:v>
                </c:pt>
                <c:pt idx="50">
                  <c:v>9.7125199999999996</c:v>
                </c:pt>
                <c:pt idx="51">
                  <c:v>9.75291</c:v>
                </c:pt>
                <c:pt idx="52">
                  <c:v>9.79331</c:v>
                </c:pt>
                <c:pt idx="53">
                  <c:v>9.83371</c:v>
                </c:pt>
                <c:pt idx="54">
                  <c:v>9.8741199999999996</c:v>
                </c:pt>
                <c:pt idx="55">
                  <c:v>9.9145199999999996</c:v>
                </c:pt>
                <c:pt idx="56">
                  <c:v>9.8296700000000001</c:v>
                </c:pt>
                <c:pt idx="57">
                  <c:v>9.8700700000000001</c:v>
                </c:pt>
                <c:pt idx="58">
                  <c:v>9.9104700000000001</c:v>
                </c:pt>
                <c:pt idx="59">
                  <c:v>9.9508700000000001</c:v>
                </c:pt>
                <c:pt idx="60">
                  <c:v>9.9912700000000001</c:v>
                </c:pt>
                <c:pt idx="61">
                  <c:v>11.7774</c:v>
                </c:pt>
                <c:pt idx="62">
                  <c:v>11.8172</c:v>
                </c:pt>
                <c:pt idx="63">
                  <c:v>11.8576</c:v>
                </c:pt>
                <c:pt idx="64">
                  <c:v>11.898</c:v>
                </c:pt>
                <c:pt idx="65">
                  <c:v>11.9377</c:v>
                </c:pt>
                <c:pt idx="66">
                  <c:v>11.977</c:v>
                </c:pt>
                <c:pt idx="67">
                  <c:v>12.0131</c:v>
                </c:pt>
                <c:pt idx="68">
                  <c:v>12.0512</c:v>
                </c:pt>
                <c:pt idx="69">
                  <c:v>12.0891</c:v>
                </c:pt>
                <c:pt idx="70">
                  <c:v>12.129099999999999</c:v>
                </c:pt>
                <c:pt idx="71">
                  <c:v>12.167899999999999</c:v>
                </c:pt>
                <c:pt idx="72">
                  <c:v>12.2066</c:v>
                </c:pt>
                <c:pt idx="73">
                  <c:v>12.2454</c:v>
                </c:pt>
                <c:pt idx="74">
                  <c:v>12.285399999999999</c:v>
                </c:pt>
                <c:pt idx="75">
                  <c:v>12.3256</c:v>
                </c:pt>
                <c:pt idx="76">
                  <c:v>12.365399999999999</c:v>
                </c:pt>
                <c:pt idx="77">
                  <c:v>12.4057</c:v>
                </c:pt>
                <c:pt idx="78">
                  <c:v>12.446099999999999</c:v>
                </c:pt>
                <c:pt idx="79">
                  <c:v>12.4846</c:v>
                </c:pt>
                <c:pt idx="80">
                  <c:v>12.524900000000001</c:v>
                </c:pt>
                <c:pt idx="81">
                  <c:v>12.564500000000001</c:v>
                </c:pt>
                <c:pt idx="82">
                  <c:v>12.604799999999999</c:v>
                </c:pt>
                <c:pt idx="83">
                  <c:v>12.645200000000001</c:v>
                </c:pt>
                <c:pt idx="84">
                  <c:v>12.6852</c:v>
                </c:pt>
                <c:pt idx="85">
                  <c:v>12.7254</c:v>
                </c:pt>
                <c:pt idx="86">
                  <c:v>12.7658</c:v>
                </c:pt>
                <c:pt idx="87">
                  <c:v>12.805899999999999</c:v>
                </c:pt>
                <c:pt idx="88">
                  <c:v>12.8462</c:v>
                </c:pt>
                <c:pt idx="89">
                  <c:v>12.8865</c:v>
                </c:pt>
                <c:pt idx="90">
                  <c:v>12.926500000000001</c:v>
                </c:pt>
                <c:pt idx="91">
                  <c:v>12.966900000000001</c:v>
                </c:pt>
                <c:pt idx="92">
                  <c:v>13.007300000000001</c:v>
                </c:pt>
                <c:pt idx="93">
                  <c:v>13.0472</c:v>
                </c:pt>
                <c:pt idx="94">
                  <c:v>13.0871</c:v>
                </c:pt>
                <c:pt idx="95">
                  <c:v>13.124499999999999</c:v>
                </c:pt>
                <c:pt idx="96">
                  <c:v>13.164899999999999</c:v>
                </c:pt>
                <c:pt idx="97">
                  <c:v>13.204000000000001</c:v>
                </c:pt>
                <c:pt idx="98">
                  <c:v>13.2437</c:v>
                </c:pt>
                <c:pt idx="99">
                  <c:v>13.281000000000001</c:v>
                </c:pt>
                <c:pt idx="100">
                  <c:v>13.315300000000001</c:v>
                </c:pt>
                <c:pt idx="101">
                  <c:v>13.348100000000001</c:v>
                </c:pt>
                <c:pt idx="102">
                  <c:v>13.383599999999999</c:v>
                </c:pt>
                <c:pt idx="103">
                  <c:v>13.421799999999999</c:v>
                </c:pt>
                <c:pt idx="104">
                  <c:v>13.461399999999999</c:v>
                </c:pt>
                <c:pt idx="105">
                  <c:v>13.5006</c:v>
                </c:pt>
                <c:pt idx="106">
                  <c:v>13.4978</c:v>
                </c:pt>
                <c:pt idx="107">
                  <c:v>13.5381</c:v>
                </c:pt>
                <c:pt idx="108">
                  <c:v>13.5785</c:v>
                </c:pt>
                <c:pt idx="109">
                  <c:v>13.6189</c:v>
                </c:pt>
                <c:pt idx="110">
                  <c:v>13.6586</c:v>
                </c:pt>
                <c:pt idx="111">
                  <c:v>13.699</c:v>
                </c:pt>
                <c:pt idx="112">
                  <c:v>13.7387</c:v>
                </c:pt>
                <c:pt idx="113">
                  <c:v>13.779</c:v>
                </c:pt>
                <c:pt idx="114">
                  <c:v>13.8193</c:v>
                </c:pt>
                <c:pt idx="115">
                  <c:v>13.8597</c:v>
                </c:pt>
                <c:pt idx="116">
                  <c:v>13.898899999999999</c:v>
                </c:pt>
                <c:pt idx="117">
                  <c:v>13.9392</c:v>
                </c:pt>
                <c:pt idx="118">
                  <c:v>13.9796</c:v>
                </c:pt>
                <c:pt idx="119">
                  <c:v>14.015700000000001</c:v>
                </c:pt>
                <c:pt idx="120">
                  <c:v>14.053000000000001</c:v>
                </c:pt>
                <c:pt idx="121">
                  <c:v>14.0886</c:v>
                </c:pt>
                <c:pt idx="122">
                  <c:v>14.1271</c:v>
                </c:pt>
                <c:pt idx="123">
                  <c:v>14.166</c:v>
                </c:pt>
                <c:pt idx="124">
                  <c:v>14.2028</c:v>
                </c:pt>
                <c:pt idx="125">
                  <c:v>14.2372</c:v>
                </c:pt>
                <c:pt idx="126">
                  <c:v>14.268599999999999</c:v>
                </c:pt>
                <c:pt idx="127">
                  <c:v>14.2967</c:v>
                </c:pt>
                <c:pt idx="128">
                  <c:v>14.3208</c:v>
                </c:pt>
                <c:pt idx="129">
                  <c:v>14.3409</c:v>
                </c:pt>
                <c:pt idx="130">
                  <c:v>14.3569</c:v>
                </c:pt>
                <c:pt idx="131">
                  <c:v>14.369300000000001</c:v>
                </c:pt>
                <c:pt idx="132">
                  <c:v>14.3787</c:v>
                </c:pt>
                <c:pt idx="133">
                  <c:v>14.3855</c:v>
                </c:pt>
                <c:pt idx="134">
                  <c:v>14.390599999999999</c:v>
                </c:pt>
                <c:pt idx="135">
                  <c:v>14.3942</c:v>
                </c:pt>
                <c:pt idx="136">
                  <c:v>14.3969</c:v>
                </c:pt>
                <c:pt idx="137">
                  <c:v>14.398899999999999</c:v>
                </c:pt>
                <c:pt idx="138">
                  <c:v>14.4003</c:v>
                </c:pt>
                <c:pt idx="139">
                  <c:v>14.4011</c:v>
                </c:pt>
                <c:pt idx="140">
                  <c:v>14.4015</c:v>
                </c:pt>
                <c:pt idx="141">
                  <c:v>14.401999999999999</c:v>
                </c:pt>
                <c:pt idx="142">
                  <c:v>14.4039</c:v>
                </c:pt>
                <c:pt idx="143">
                  <c:v>14.4076</c:v>
                </c:pt>
                <c:pt idx="144">
                  <c:v>14.409700000000001</c:v>
                </c:pt>
                <c:pt idx="145">
                  <c:v>14.4129</c:v>
                </c:pt>
                <c:pt idx="146">
                  <c:v>14.416600000000001</c:v>
                </c:pt>
                <c:pt idx="147">
                  <c:v>14.4223</c:v>
                </c:pt>
                <c:pt idx="148">
                  <c:v>14.4366</c:v>
                </c:pt>
                <c:pt idx="149">
                  <c:v>14.463200000000001</c:v>
                </c:pt>
                <c:pt idx="150">
                  <c:v>14.4925</c:v>
                </c:pt>
                <c:pt idx="151">
                  <c:v>14.528600000000001</c:v>
                </c:pt>
                <c:pt idx="152">
                  <c:v>14.5655</c:v>
                </c:pt>
                <c:pt idx="153">
                  <c:v>14.6</c:v>
                </c:pt>
                <c:pt idx="154">
                  <c:v>14.633100000000001</c:v>
                </c:pt>
                <c:pt idx="155">
                  <c:v>14.631399999999999</c:v>
                </c:pt>
                <c:pt idx="156">
                  <c:v>14.665699999999999</c:v>
                </c:pt>
                <c:pt idx="157">
                  <c:v>14.7028</c:v>
                </c:pt>
                <c:pt idx="158">
                  <c:v>14.736800000000001</c:v>
                </c:pt>
                <c:pt idx="159">
                  <c:v>14.732699999999999</c:v>
                </c:pt>
                <c:pt idx="160">
                  <c:v>14.769299999999999</c:v>
                </c:pt>
                <c:pt idx="161">
                  <c:v>14.8025</c:v>
                </c:pt>
                <c:pt idx="162">
                  <c:v>14.8405</c:v>
                </c:pt>
                <c:pt idx="163">
                  <c:v>14.8775</c:v>
                </c:pt>
                <c:pt idx="164">
                  <c:v>14.915699999999999</c:v>
                </c:pt>
                <c:pt idx="165">
                  <c:v>14.9451</c:v>
                </c:pt>
                <c:pt idx="166">
                  <c:v>14.943300000000001</c:v>
                </c:pt>
                <c:pt idx="167">
                  <c:v>14.960599999999999</c:v>
                </c:pt>
                <c:pt idx="168">
                  <c:v>14.970499999999999</c:v>
                </c:pt>
                <c:pt idx="169">
                  <c:v>14.9764</c:v>
                </c:pt>
                <c:pt idx="170">
                  <c:v>14.9802</c:v>
                </c:pt>
                <c:pt idx="171">
                  <c:v>14.982799999999999</c:v>
                </c:pt>
                <c:pt idx="172">
                  <c:v>14.984500000000001</c:v>
                </c:pt>
                <c:pt idx="173">
                  <c:v>14.9856</c:v>
                </c:pt>
                <c:pt idx="174">
                  <c:v>14.9862</c:v>
                </c:pt>
              </c:numCache>
            </c:numRef>
          </c:xVal>
          <c:yVal>
            <c:numRef>
              <c:f>'21_old'!$AI$2:$AI$176</c:f>
              <c:numCache>
                <c:formatCode>General</c:formatCode>
                <c:ptCount val="175"/>
                <c:pt idx="0">
                  <c:v>11.95</c:v>
                </c:pt>
                <c:pt idx="1">
                  <c:v>11.9978</c:v>
                </c:pt>
                <c:pt idx="2">
                  <c:v>12.0456</c:v>
                </c:pt>
                <c:pt idx="3">
                  <c:v>12.093299999999999</c:v>
                </c:pt>
                <c:pt idx="4">
                  <c:v>12.1411</c:v>
                </c:pt>
                <c:pt idx="5">
                  <c:v>12.1889</c:v>
                </c:pt>
                <c:pt idx="6">
                  <c:v>12.236599999999999</c:v>
                </c:pt>
                <c:pt idx="7">
                  <c:v>12.2844</c:v>
                </c:pt>
                <c:pt idx="8">
                  <c:v>12.3322</c:v>
                </c:pt>
                <c:pt idx="9">
                  <c:v>12.38</c:v>
                </c:pt>
                <c:pt idx="10">
                  <c:v>12.4277</c:v>
                </c:pt>
                <c:pt idx="11">
                  <c:v>12.4755</c:v>
                </c:pt>
                <c:pt idx="12">
                  <c:v>12.523300000000001</c:v>
                </c:pt>
                <c:pt idx="13">
                  <c:v>12.571099999999999</c:v>
                </c:pt>
                <c:pt idx="14">
                  <c:v>12.6189</c:v>
                </c:pt>
                <c:pt idx="15">
                  <c:v>12.666700000000001</c:v>
                </c:pt>
                <c:pt idx="16">
                  <c:v>12.714499999999999</c:v>
                </c:pt>
                <c:pt idx="17">
                  <c:v>12.7623</c:v>
                </c:pt>
                <c:pt idx="18">
                  <c:v>12.81</c:v>
                </c:pt>
                <c:pt idx="19">
                  <c:v>12.857799999999999</c:v>
                </c:pt>
                <c:pt idx="20">
                  <c:v>12.9056</c:v>
                </c:pt>
                <c:pt idx="21">
                  <c:v>12.9534</c:v>
                </c:pt>
                <c:pt idx="22">
                  <c:v>13.001200000000001</c:v>
                </c:pt>
                <c:pt idx="23">
                  <c:v>13.0489</c:v>
                </c:pt>
                <c:pt idx="24">
                  <c:v>13.0967</c:v>
                </c:pt>
                <c:pt idx="25">
                  <c:v>13.144500000000001</c:v>
                </c:pt>
                <c:pt idx="26">
                  <c:v>13.1922</c:v>
                </c:pt>
                <c:pt idx="27">
                  <c:v>13.24</c:v>
                </c:pt>
                <c:pt idx="28">
                  <c:v>13.287800000000001</c:v>
                </c:pt>
                <c:pt idx="29">
                  <c:v>13.3355</c:v>
                </c:pt>
                <c:pt idx="30">
                  <c:v>13.3833</c:v>
                </c:pt>
                <c:pt idx="31">
                  <c:v>13.431100000000001</c:v>
                </c:pt>
                <c:pt idx="32">
                  <c:v>13.4788</c:v>
                </c:pt>
                <c:pt idx="33">
                  <c:v>13.5266</c:v>
                </c:pt>
                <c:pt idx="34">
                  <c:v>13.574400000000001</c:v>
                </c:pt>
                <c:pt idx="35">
                  <c:v>13.622199999999999</c:v>
                </c:pt>
                <c:pt idx="36">
                  <c:v>13.67</c:v>
                </c:pt>
                <c:pt idx="37">
                  <c:v>13.717700000000001</c:v>
                </c:pt>
                <c:pt idx="38">
                  <c:v>13.765499999999999</c:v>
                </c:pt>
                <c:pt idx="39">
                  <c:v>13.8133</c:v>
                </c:pt>
                <c:pt idx="40">
                  <c:v>13.8611</c:v>
                </c:pt>
                <c:pt idx="41">
                  <c:v>13.908899999999999</c:v>
                </c:pt>
                <c:pt idx="42">
                  <c:v>13.9567</c:v>
                </c:pt>
                <c:pt idx="43">
                  <c:v>14.0045</c:v>
                </c:pt>
                <c:pt idx="44">
                  <c:v>14.052199999999999</c:v>
                </c:pt>
                <c:pt idx="45">
                  <c:v>14.1</c:v>
                </c:pt>
                <c:pt idx="46">
                  <c:v>14.1478</c:v>
                </c:pt>
                <c:pt idx="47">
                  <c:v>14.195600000000001</c:v>
                </c:pt>
                <c:pt idx="48">
                  <c:v>14.2433</c:v>
                </c:pt>
                <c:pt idx="49">
                  <c:v>14.2911</c:v>
                </c:pt>
                <c:pt idx="50">
                  <c:v>14.2385</c:v>
                </c:pt>
                <c:pt idx="51">
                  <c:v>14.286300000000001</c:v>
                </c:pt>
                <c:pt idx="52">
                  <c:v>14.334</c:v>
                </c:pt>
                <c:pt idx="53">
                  <c:v>14.3818</c:v>
                </c:pt>
                <c:pt idx="54">
                  <c:v>14.429600000000001</c:v>
                </c:pt>
                <c:pt idx="55">
                  <c:v>14.477399999999999</c:v>
                </c:pt>
                <c:pt idx="56">
                  <c:v>14.377000000000001</c:v>
                </c:pt>
                <c:pt idx="57">
                  <c:v>14.424799999999999</c:v>
                </c:pt>
                <c:pt idx="58">
                  <c:v>14.4725</c:v>
                </c:pt>
                <c:pt idx="59">
                  <c:v>14.520300000000001</c:v>
                </c:pt>
                <c:pt idx="60">
                  <c:v>14.568099999999999</c:v>
                </c:pt>
                <c:pt idx="61">
                  <c:v>16.808499999999999</c:v>
                </c:pt>
                <c:pt idx="62">
                  <c:v>16.856200000000001</c:v>
                </c:pt>
                <c:pt idx="63">
                  <c:v>16.904599999999999</c:v>
                </c:pt>
                <c:pt idx="64">
                  <c:v>16.952999999999999</c:v>
                </c:pt>
                <c:pt idx="65">
                  <c:v>17.000499999999999</c:v>
                </c:pt>
                <c:pt idx="66">
                  <c:v>17.047499999999999</c:v>
                </c:pt>
                <c:pt idx="67">
                  <c:v>17.090800000000002</c:v>
                </c:pt>
                <c:pt idx="68">
                  <c:v>17.136299999999999</c:v>
                </c:pt>
                <c:pt idx="69">
                  <c:v>17.1816</c:v>
                </c:pt>
                <c:pt idx="70">
                  <c:v>17.229399999999998</c:v>
                </c:pt>
                <c:pt idx="71">
                  <c:v>17.2758</c:v>
                </c:pt>
                <c:pt idx="72">
                  <c:v>17.321999999999999</c:v>
                </c:pt>
                <c:pt idx="73">
                  <c:v>17.368200000000002</c:v>
                </c:pt>
                <c:pt idx="74">
                  <c:v>17.415900000000001</c:v>
                </c:pt>
                <c:pt idx="75">
                  <c:v>17.463799999999999</c:v>
                </c:pt>
                <c:pt idx="76">
                  <c:v>17.511199999999999</c:v>
                </c:pt>
                <c:pt idx="77">
                  <c:v>17.5593</c:v>
                </c:pt>
                <c:pt idx="78">
                  <c:v>17.607299999999999</c:v>
                </c:pt>
                <c:pt idx="79">
                  <c:v>17.653099999999998</c:v>
                </c:pt>
                <c:pt idx="80">
                  <c:v>17.701000000000001</c:v>
                </c:pt>
                <c:pt idx="81">
                  <c:v>17.748100000000001</c:v>
                </c:pt>
                <c:pt idx="82">
                  <c:v>17.795999999999999</c:v>
                </c:pt>
                <c:pt idx="83">
                  <c:v>17.844000000000001</c:v>
                </c:pt>
                <c:pt idx="84">
                  <c:v>17.891500000000001</c:v>
                </c:pt>
                <c:pt idx="85">
                  <c:v>17.939299999999999</c:v>
                </c:pt>
                <c:pt idx="86">
                  <c:v>17.987200000000001</c:v>
                </c:pt>
                <c:pt idx="87">
                  <c:v>18.034800000000001</c:v>
                </c:pt>
                <c:pt idx="88">
                  <c:v>18.0825</c:v>
                </c:pt>
                <c:pt idx="89">
                  <c:v>18.130500000000001</c:v>
                </c:pt>
                <c:pt idx="90">
                  <c:v>18.177800000000001</c:v>
                </c:pt>
                <c:pt idx="91">
                  <c:v>18.2257</c:v>
                </c:pt>
                <c:pt idx="92">
                  <c:v>18.273599999999998</c:v>
                </c:pt>
                <c:pt idx="93">
                  <c:v>18.320900000000002</c:v>
                </c:pt>
                <c:pt idx="94">
                  <c:v>18.368099999999998</c:v>
                </c:pt>
                <c:pt idx="95">
                  <c:v>18.412299999999998</c:v>
                </c:pt>
                <c:pt idx="96">
                  <c:v>18.460100000000001</c:v>
                </c:pt>
                <c:pt idx="97">
                  <c:v>18.5063</c:v>
                </c:pt>
                <c:pt idx="98">
                  <c:v>18.5533</c:v>
                </c:pt>
                <c:pt idx="99">
                  <c:v>18.5974</c:v>
                </c:pt>
                <c:pt idx="100">
                  <c:v>18.637899999999998</c:v>
                </c:pt>
                <c:pt idx="101">
                  <c:v>18.674299999999999</c:v>
                </c:pt>
                <c:pt idx="102">
                  <c:v>18.708600000000001</c:v>
                </c:pt>
                <c:pt idx="103">
                  <c:v>18.741700000000002</c:v>
                </c:pt>
                <c:pt idx="104">
                  <c:v>18.773199999999999</c:v>
                </c:pt>
                <c:pt idx="105">
                  <c:v>18.802199999999999</c:v>
                </c:pt>
                <c:pt idx="106">
                  <c:v>18.8002</c:v>
                </c:pt>
                <c:pt idx="107">
                  <c:v>18.828700000000001</c:v>
                </c:pt>
                <c:pt idx="108">
                  <c:v>18.855899999999998</c:v>
                </c:pt>
                <c:pt idx="109">
                  <c:v>18.882100000000001</c:v>
                </c:pt>
                <c:pt idx="110">
                  <c:v>18.9072</c:v>
                </c:pt>
                <c:pt idx="111">
                  <c:v>18.931999999999999</c:v>
                </c:pt>
                <c:pt idx="112">
                  <c:v>18.9559</c:v>
                </c:pt>
                <c:pt idx="113">
                  <c:v>18.979600000000001</c:v>
                </c:pt>
                <c:pt idx="114">
                  <c:v>19.002800000000001</c:v>
                </c:pt>
                <c:pt idx="115">
                  <c:v>19.025400000000001</c:v>
                </c:pt>
                <c:pt idx="116">
                  <c:v>19.046900000000001</c:v>
                </c:pt>
                <c:pt idx="117">
                  <c:v>19.0686</c:v>
                </c:pt>
                <c:pt idx="118">
                  <c:v>19.0901</c:v>
                </c:pt>
                <c:pt idx="119">
                  <c:v>19.109100000000002</c:v>
                </c:pt>
                <c:pt idx="120">
                  <c:v>19.128399999999999</c:v>
                </c:pt>
                <c:pt idx="121">
                  <c:v>19.1464</c:v>
                </c:pt>
                <c:pt idx="122">
                  <c:v>19.165199999999999</c:v>
                </c:pt>
                <c:pt idx="123">
                  <c:v>19.183399999999999</c:v>
                </c:pt>
                <c:pt idx="124">
                  <c:v>19.1999</c:v>
                </c:pt>
                <c:pt idx="125">
                  <c:v>19.214400000000001</c:v>
                </c:pt>
                <c:pt idx="126">
                  <c:v>19.226700000000001</c:v>
                </c:pt>
                <c:pt idx="127">
                  <c:v>19.236799999999999</c:v>
                </c:pt>
                <c:pt idx="128">
                  <c:v>19.244499999999999</c:v>
                </c:pt>
                <c:pt idx="129">
                  <c:v>19.25</c:v>
                </c:pt>
                <c:pt idx="130">
                  <c:v>19.253799999999998</c:v>
                </c:pt>
                <c:pt idx="131">
                  <c:v>19.2561</c:v>
                </c:pt>
                <c:pt idx="132">
                  <c:v>19.257400000000001</c:v>
                </c:pt>
                <c:pt idx="133">
                  <c:v>19.258199999999999</c:v>
                </c:pt>
                <c:pt idx="134">
                  <c:v>19.258600000000001</c:v>
                </c:pt>
                <c:pt idx="135">
                  <c:v>19.258800000000001</c:v>
                </c:pt>
                <c:pt idx="136">
                  <c:v>19.2591</c:v>
                </c:pt>
                <c:pt idx="137">
                  <c:v>19.2593</c:v>
                </c:pt>
                <c:pt idx="138">
                  <c:v>19.259599999999999</c:v>
                </c:pt>
                <c:pt idx="139">
                  <c:v>19.259799999999998</c:v>
                </c:pt>
                <c:pt idx="140">
                  <c:v>19.260000000000002</c:v>
                </c:pt>
                <c:pt idx="141">
                  <c:v>19.2605</c:v>
                </c:pt>
                <c:pt idx="142">
                  <c:v>19.262799999999999</c:v>
                </c:pt>
                <c:pt idx="143">
                  <c:v>19.268000000000001</c:v>
                </c:pt>
                <c:pt idx="144">
                  <c:v>19.270900000000001</c:v>
                </c:pt>
                <c:pt idx="145">
                  <c:v>19.275200000000002</c:v>
                </c:pt>
                <c:pt idx="146">
                  <c:v>19.280200000000001</c:v>
                </c:pt>
                <c:pt idx="147">
                  <c:v>19.2881</c:v>
                </c:pt>
                <c:pt idx="148">
                  <c:v>19.307300000000001</c:v>
                </c:pt>
                <c:pt idx="149">
                  <c:v>19.341000000000001</c:v>
                </c:pt>
                <c:pt idx="150">
                  <c:v>19.372499999999999</c:v>
                </c:pt>
                <c:pt idx="151">
                  <c:v>19.404</c:v>
                </c:pt>
                <c:pt idx="152">
                  <c:v>19.4328</c:v>
                </c:pt>
                <c:pt idx="153">
                  <c:v>19.457799999999999</c:v>
                </c:pt>
                <c:pt idx="154">
                  <c:v>19.480799999999999</c:v>
                </c:pt>
                <c:pt idx="155">
                  <c:v>19.479600000000001</c:v>
                </c:pt>
                <c:pt idx="156">
                  <c:v>19.502600000000001</c:v>
                </c:pt>
                <c:pt idx="157">
                  <c:v>19.527100000000001</c:v>
                </c:pt>
                <c:pt idx="158">
                  <c:v>19.5503</c:v>
                </c:pt>
                <c:pt idx="159">
                  <c:v>19.547499999999999</c:v>
                </c:pt>
                <c:pt idx="160">
                  <c:v>19.5733</c:v>
                </c:pt>
                <c:pt idx="161">
                  <c:v>19.597200000000001</c:v>
                </c:pt>
                <c:pt idx="162">
                  <c:v>19.6249</c:v>
                </c:pt>
                <c:pt idx="163">
                  <c:v>19.650300000000001</c:v>
                </c:pt>
                <c:pt idx="164">
                  <c:v>19.669</c:v>
                </c:pt>
                <c:pt idx="165">
                  <c:v>19.672499999999999</c:v>
                </c:pt>
                <c:pt idx="166">
                  <c:v>19.672499999999999</c:v>
                </c:pt>
                <c:pt idx="167">
                  <c:v>19.670000000000002</c:v>
                </c:pt>
                <c:pt idx="168">
                  <c:v>19.667300000000001</c:v>
                </c:pt>
                <c:pt idx="169">
                  <c:v>19.665299999999998</c:v>
                </c:pt>
                <c:pt idx="170">
                  <c:v>19.663900000000002</c:v>
                </c:pt>
                <c:pt idx="171">
                  <c:v>19.6629</c:v>
                </c:pt>
                <c:pt idx="172">
                  <c:v>19.662199999999999</c:v>
                </c:pt>
                <c:pt idx="173">
                  <c:v>19.661799999999999</c:v>
                </c:pt>
                <c:pt idx="174">
                  <c:v>19.6615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EDE-9742-ACB8-2324D37327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419072"/>
        <c:axId val="151419648"/>
      </c:scatterChart>
      <c:valAx>
        <c:axId val="151419072"/>
        <c:scaling>
          <c:orientation val="minMax"/>
          <c:min val="7.5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1419648"/>
        <c:crosses val="autoZero"/>
        <c:crossBetween val="midCat"/>
      </c:valAx>
      <c:valAx>
        <c:axId val="151419648"/>
        <c:scaling>
          <c:orientation val="minMax"/>
          <c:max val="20"/>
          <c:min val="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1419072"/>
        <c:crosses val="autoZero"/>
        <c:crossBetween val="midCat"/>
      </c:valAx>
    </c:plotArea>
    <c:legend>
      <c:legendPos val="r"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txPr>
    <a:bodyPr/>
    <a:lstStyle/>
    <a:p>
      <a:pPr>
        <a:defRPr lang="en-US"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9119051993386"/>
          <c:y val="1.14397321428571E-2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en-US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'21_old'!$AJ$1</c:f>
              <c:strCache>
                <c:ptCount val="1"/>
                <c:pt idx="0">
                  <c:v>UmeanVold</c:v>
                </c:pt>
              </c:strCache>
            </c:strRef>
          </c:tx>
          <c:marker>
            <c:symbol val="none"/>
          </c:marker>
          <c:xVal>
            <c:numRef>
              <c:f>'21_old'!$AH$2:$AH$95</c:f>
              <c:numCache>
                <c:formatCode>General</c:formatCode>
                <c:ptCount val="94"/>
                <c:pt idx="0">
                  <c:v>7.7773500000000002</c:v>
                </c:pt>
                <c:pt idx="1">
                  <c:v>7.8177500000000002</c:v>
                </c:pt>
                <c:pt idx="2">
                  <c:v>7.8581500000000002</c:v>
                </c:pt>
                <c:pt idx="3">
                  <c:v>7.8985500000000002</c:v>
                </c:pt>
                <c:pt idx="4">
                  <c:v>7.9389500000000002</c:v>
                </c:pt>
                <c:pt idx="5">
                  <c:v>7.9793500000000002</c:v>
                </c:pt>
                <c:pt idx="6">
                  <c:v>8.0197500000000002</c:v>
                </c:pt>
                <c:pt idx="7">
                  <c:v>8.0601500000000001</c:v>
                </c:pt>
                <c:pt idx="8">
                  <c:v>8.1005500000000001</c:v>
                </c:pt>
                <c:pt idx="9">
                  <c:v>8.1409500000000001</c:v>
                </c:pt>
                <c:pt idx="10">
                  <c:v>8.1813500000000001</c:v>
                </c:pt>
                <c:pt idx="11">
                  <c:v>8.2217500000000001</c:v>
                </c:pt>
                <c:pt idx="12">
                  <c:v>8.2621500000000001</c:v>
                </c:pt>
                <c:pt idx="13">
                  <c:v>8.3025500000000001</c:v>
                </c:pt>
                <c:pt idx="14">
                  <c:v>8.3429500000000001</c:v>
                </c:pt>
                <c:pt idx="15">
                  <c:v>8.3833500000000001</c:v>
                </c:pt>
                <c:pt idx="16">
                  <c:v>8.4237500000000001</c:v>
                </c:pt>
                <c:pt idx="17">
                  <c:v>8.4641500000000001</c:v>
                </c:pt>
                <c:pt idx="18">
                  <c:v>8.5045500000000001</c:v>
                </c:pt>
                <c:pt idx="19">
                  <c:v>8.54495</c:v>
                </c:pt>
                <c:pt idx="20">
                  <c:v>8.58535</c:v>
                </c:pt>
                <c:pt idx="21">
                  <c:v>8.62575</c:v>
                </c:pt>
                <c:pt idx="22">
                  <c:v>8.66615</c:v>
                </c:pt>
                <c:pt idx="23">
                  <c:v>8.70655</c:v>
                </c:pt>
                <c:pt idx="24">
                  <c:v>8.74695</c:v>
                </c:pt>
                <c:pt idx="25">
                  <c:v>8.78735</c:v>
                </c:pt>
                <c:pt idx="26">
                  <c:v>8.82775</c:v>
                </c:pt>
                <c:pt idx="27">
                  <c:v>8.86815</c:v>
                </c:pt>
                <c:pt idx="28">
                  <c:v>8.90855</c:v>
                </c:pt>
                <c:pt idx="29">
                  <c:v>8.94895</c:v>
                </c:pt>
                <c:pt idx="30">
                  <c:v>8.98935</c:v>
                </c:pt>
                <c:pt idx="31">
                  <c:v>9.0297499999999999</c:v>
                </c:pt>
                <c:pt idx="32">
                  <c:v>9.0701499999999999</c:v>
                </c:pt>
                <c:pt idx="33">
                  <c:v>9.1105499999999999</c:v>
                </c:pt>
                <c:pt idx="34">
                  <c:v>9.1509499999999999</c:v>
                </c:pt>
                <c:pt idx="35">
                  <c:v>9.1913499999999999</c:v>
                </c:pt>
                <c:pt idx="36">
                  <c:v>9.2317499999999999</c:v>
                </c:pt>
                <c:pt idx="37">
                  <c:v>9.2721499999999999</c:v>
                </c:pt>
                <c:pt idx="38">
                  <c:v>9.3125499999999999</c:v>
                </c:pt>
                <c:pt idx="39">
                  <c:v>9.3529499999999999</c:v>
                </c:pt>
                <c:pt idx="40">
                  <c:v>9.3933499999999999</c:v>
                </c:pt>
                <c:pt idx="41">
                  <c:v>9.4337499999999999</c:v>
                </c:pt>
                <c:pt idx="42">
                  <c:v>9.4741599999999995</c:v>
                </c:pt>
                <c:pt idx="43">
                  <c:v>9.5145599999999995</c:v>
                </c:pt>
                <c:pt idx="44">
                  <c:v>9.5549599999999995</c:v>
                </c:pt>
                <c:pt idx="45">
                  <c:v>9.5953599999999994</c:v>
                </c:pt>
                <c:pt idx="46">
                  <c:v>9.6357599999999994</c:v>
                </c:pt>
                <c:pt idx="47">
                  <c:v>9.6761599999999994</c:v>
                </c:pt>
                <c:pt idx="48">
                  <c:v>9.7165599999999994</c:v>
                </c:pt>
                <c:pt idx="49">
                  <c:v>9.7569599999999994</c:v>
                </c:pt>
                <c:pt idx="50">
                  <c:v>9.7125199999999996</c:v>
                </c:pt>
                <c:pt idx="51">
                  <c:v>9.75291</c:v>
                </c:pt>
                <c:pt idx="52">
                  <c:v>9.79331</c:v>
                </c:pt>
                <c:pt idx="53">
                  <c:v>9.83371</c:v>
                </c:pt>
                <c:pt idx="54">
                  <c:v>9.8741199999999996</c:v>
                </c:pt>
                <c:pt idx="55">
                  <c:v>9.9145199999999996</c:v>
                </c:pt>
                <c:pt idx="56">
                  <c:v>9.8296700000000001</c:v>
                </c:pt>
                <c:pt idx="57">
                  <c:v>9.8700700000000001</c:v>
                </c:pt>
                <c:pt idx="58">
                  <c:v>9.9104700000000001</c:v>
                </c:pt>
                <c:pt idx="59">
                  <c:v>9.9508700000000001</c:v>
                </c:pt>
                <c:pt idx="60">
                  <c:v>9.9912700000000001</c:v>
                </c:pt>
                <c:pt idx="61">
                  <c:v>11.7774</c:v>
                </c:pt>
                <c:pt idx="62">
                  <c:v>11.8172</c:v>
                </c:pt>
                <c:pt idx="63">
                  <c:v>11.8576</c:v>
                </c:pt>
                <c:pt idx="64">
                  <c:v>11.898</c:v>
                </c:pt>
                <c:pt idx="65">
                  <c:v>11.9377</c:v>
                </c:pt>
                <c:pt idx="66">
                  <c:v>11.977</c:v>
                </c:pt>
                <c:pt idx="67">
                  <c:v>12.0131</c:v>
                </c:pt>
                <c:pt idx="68">
                  <c:v>12.0512</c:v>
                </c:pt>
                <c:pt idx="69">
                  <c:v>12.0891</c:v>
                </c:pt>
                <c:pt idx="70">
                  <c:v>12.129099999999999</c:v>
                </c:pt>
                <c:pt idx="71">
                  <c:v>12.167899999999999</c:v>
                </c:pt>
                <c:pt idx="72">
                  <c:v>12.2066</c:v>
                </c:pt>
                <c:pt idx="73">
                  <c:v>12.2454</c:v>
                </c:pt>
                <c:pt idx="74">
                  <c:v>12.285399999999999</c:v>
                </c:pt>
                <c:pt idx="75">
                  <c:v>12.3256</c:v>
                </c:pt>
                <c:pt idx="76">
                  <c:v>12.365399999999999</c:v>
                </c:pt>
                <c:pt idx="77">
                  <c:v>12.4057</c:v>
                </c:pt>
                <c:pt idx="78">
                  <c:v>12.446099999999999</c:v>
                </c:pt>
                <c:pt idx="79">
                  <c:v>12.4846</c:v>
                </c:pt>
                <c:pt idx="80">
                  <c:v>12.524900000000001</c:v>
                </c:pt>
                <c:pt idx="81">
                  <c:v>12.564500000000001</c:v>
                </c:pt>
                <c:pt idx="82">
                  <c:v>12.604799999999999</c:v>
                </c:pt>
                <c:pt idx="83">
                  <c:v>12.645200000000001</c:v>
                </c:pt>
                <c:pt idx="84">
                  <c:v>12.6852</c:v>
                </c:pt>
                <c:pt idx="85">
                  <c:v>12.7254</c:v>
                </c:pt>
                <c:pt idx="86">
                  <c:v>12.7658</c:v>
                </c:pt>
                <c:pt idx="87">
                  <c:v>12.805899999999999</c:v>
                </c:pt>
                <c:pt idx="88">
                  <c:v>12.8462</c:v>
                </c:pt>
                <c:pt idx="89">
                  <c:v>12.8865</c:v>
                </c:pt>
                <c:pt idx="90">
                  <c:v>12.926500000000001</c:v>
                </c:pt>
                <c:pt idx="91">
                  <c:v>12.966900000000001</c:v>
                </c:pt>
                <c:pt idx="92">
                  <c:v>13.007300000000001</c:v>
                </c:pt>
                <c:pt idx="93">
                  <c:v>13.0472</c:v>
                </c:pt>
              </c:numCache>
            </c:numRef>
          </c:xVal>
          <c:yVal>
            <c:numRef>
              <c:f>'21_old'!$AJ$2:$AJ$95</c:f>
              <c:numCache>
                <c:formatCode>General</c:formatCode>
                <c:ptCount val="94"/>
                <c:pt idx="0">
                  <c:v>1.18258</c:v>
                </c:pt>
                <c:pt idx="1">
                  <c:v>1.18252</c:v>
                </c:pt>
                <c:pt idx="2">
                  <c:v>1.1823399999999999</c:v>
                </c:pt>
                <c:pt idx="3">
                  <c:v>1.18228</c:v>
                </c:pt>
                <c:pt idx="4">
                  <c:v>1.1822900000000001</c:v>
                </c:pt>
                <c:pt idx="5">
                  <c:v>1.1823399999999999</c:v>
                </c:pt>
                <c:pt idx="6">
                  <c:v>1.1823999999999999</c:v>
                </c:pt>
                <c:pt idx="7">
                  <c:v>1.1824600000000001</c:v>
                </c:pt>
                <c:pt idx="8">
                  <c:v>1.18249</c:v>
                </c:pt>
                <c:pt idx="9">
                  <c:v>1.1825300000000001</c:v>
                </c:pt>
                <c:pt idx="10">
                  <c:v>1.18258</c:v>
                </c:pt>
                <c:pt idx="11">
                  <c:v>1.18265</c:v>
                </c:pt>
                <c:pt idx="12">
                  <c:v>1.1827399999999999</c:v>
                </c:pt>
                <c:pt idx="13">
                  <c:v>1.1828099999999999</c:v>
                </c:pt>
                <c:pt idx="14">
                  <c:v>1.18283</c:v>
                </c:pt>
                <c:pt idx="15">
                  <c:v>1.18286</c:v>
                </c:pt>
                <c:pt idx="16">
                  <c:v>1.18283</c:v>
                </c:pt>
                <c:pt idx="17">
                  <c:v>1.1828000000000001</c:v>
                </c:pt>
                <c:pt idx="18">
                  <c:v>1.1827300000000001</c:v>
                </c:pt>
                <c:pt idx="19">
                  <c:v>1.1826300000000001</c:v>
                </c:pt>
                <c:pt idx="20">
                  <c:v>1.1825399999999999</c:v>
                </c:pt>
                <c:pt idx="21">
                  <c:v>1.1824399999999999</c:v>
                </c:pt>
                <c:pt idx="22">
                  <c:v>1.1823699999999999</c:v>
                </c:pt>
                <c:pt idx="23">
                  <c:v>1.18231</c:v>
                </c:pt>
                <c:pt idx="24">
                  <c:v>1.1822600000000001</c:v>
                </c:pt>
                <c:pt idx="25">
                  <c:v>1.18224</c:v>
                </c:pt>
                <c:pt idx="26">
                  <c:v>1.18225</c:v>
                </c:pt>
                <c:pt idx="27">
                  <c:v>1.1822600000000001</c:v>
                </c:pt>
                <c:pt idx="28">
                  <c:v>1.1822999999999999</c:v>
                </c:pt>
                <c:pt idx="29">
                  <c:v>1.1823300000000001</c:v>
                </c:pt>
                <c:pt idx="30">
                  <c:v>1.18238</c:v>
                </c:pt>
                <c:pt idx="31">
                  <c:v>1.18242</c:v>
                </c:pt>
                <c:pt idx="32">
                  <c:v>1.18249</c:v>
                </c:pt>
                <c:pt idx="33">
                  <c:v>1.1825699999999999</c:v>
                </c:pt>
                <c:pt idx="34">
                  <c:v>1.18262</c:v>
                </c:pt>
                <c:pt idx="35">
                  <c:v>1.18269</c:v>
                </c:pt>
                <c:pt idx="36">
                  <c:v>1.1827300000000001</c:v>
                </c:pt>
                <c:pt idx="37">
                  <c:v>1.1827700000000001</c:v>
                </c:pt>
                <c:pt idx="38">
                  <c:v>1.1828099999999999</c:v>
                </c:pt>
                <c:pt idx="39">
                  <c:v>1.1827799999999999</c:v>
                </c:pt>
                <c:pt idx="40">
                  <c:v>1.1827399999999999</c:v>
                </c:pt>
                <c:pt idx="41">
                  <c:v>1.18269</c:v>
                </c:pt>
                <c:pt idx="42">
                  <c:v>1.1826000000000001</c:v>
                </c:pt>
                <c:pt idx="43">
                  <c:v>1.1825399999999999</c:v>
                </c:pt>
                <c:pt idx="44">
                  <c:v>1.1824699999999999</c:v>
                </c:pt>
                <c:pt idx="45">
                  <c:v>1.18241</c:v>
                </c:pt>
                <c:pt idx="46">
                  <c:v>1.1823900000000001</c:v>
                </c:pt>
                <c:pt idx="47">
                  <c:v>1.1823600000000001</c:v>
                </c:pt>
                <c:pt idx="48">
                  <c:v>1.1823600000000001</c:v>
                </c:pt>
                <c:pt idx="49">
                  <c:v>1.18238</c:v>
                </c:pt>
                <c:pt idx="50">
                  <c:v>1.1824399999999999</c:v>
                </c:pt>
                <c:pt idx="51">
                  <c:v>1.1824399999999999</c:v>
                </c:pt>
                <c:pt idx="52">
                  <c:v>1.1824300000000001</c:v>
                </c:pt>
                <c:pt idx="53">
                  <c:v>1.18245</c:v>
                </c:pt>
                <c:pt idx="54">
                  <c:v>1.18245</c:v>
                </c:pt>
                <c:pt idx="55">
                  <c:v>1.18248</c:v>
                </c:pt>
                <c:pt idx="56">
                  <c:v>1.18255</c:v>
                </c:pt>
                <c:pt idx="57">
                  <c:v>1.1825300000000001</c:v>
                </c:pt>
                <c:pt idx="58">
                  <c:v>1.1825399999999999</c:v>
                </c:pt>
                <c:pt idx="59">
                  <c:v>1.1825600000000001</c:v>
                </c:pt>
                <c:pt idx="60">
                  <c:v>1.18259</c:v>
                </c:pt>
                <c:pt idx="61">
                  <c:v>1.1954899999999999</c:v>
                </c:pt>
                <c:pt idx="62">
                  <c:v>1.1983600000000001</c:v>
                </c:pt>
                <c:pt idx="63">
                  <c:v>1.1997500000000001</c:v>
                </c:pt>
                <c:pt idx="64">
                  <c:v>1.1999599999999999</c:v>
                </c:pt>
                <c:pt idx="65">
                  <c:v>1.1995899999999999</c:v>
                </c:pt>
                <c:pt idx="66">
                  <c:v>1.19851</c:v>
                </c:pt>
                <c:pt idx="67">
                  <c:v>1.1974899999999999</c:v>
                </c:pt>
                <c:pt idx="68">
                  <c:v>1.1966300000000001</c:v>
                </c:pt>
                <c:pt idx="69">
                  <c:v>1.19567</c:v>
                </c:pt>
                <c:pt idx="70">
                  <c:v>1.1947300000000001</c:v>
                </c:pt>
                <c:pt idx="71">
                  <c:v>1.19381</c:v>
                </c:pt>
                <c:pt idx="72">
                  <c:v>1.19295</c:v>
                </c:pt>
                <c:pt idx="73">
                  <c:v>1.1921200000000001</c:v>
                </c:pt>
                <c:pt idx="74">
                  <c:v>1.1914</c:v>
                </c:pt>
                <c:pt idx="75">
                  <c:v>1.1908300000000001</c:v>
                </c:pt>
                <c:pt idx="76">
                  <c:v>1.1903999999999999</c:v>
                </c:pt>
                <c:pt idx="77">
                  <c:v>1.1900900000000001</c:v>
                </c:pt>
                <c:pt idx="78">
                  <c:v>1.1898200000000001</c:v>
                </c:pt>
                <c:pt idx="79">
                  <c:v>1.18956</c:v>
                </c:pt>
                <c:pt idx="80">
                  <c:v>1.1892</c:v>
                </c:pt>
                <c:pt idx="81">
                  <c:v>1.18872</c:v>
                </c:pt>
                <c:pt idx="82">
                  <c:v>1.1881999999999999</c:v>
                </c:pt>
                <c:pt idx="83">
                  <c:v>1.1876899999999999</c:v>
                </c:pt>
                <c:pt idx="84">
                  <c:v>1.18726</c:v>
                </c:pt>
                <c:pt idx="85">
                  <c:v>1.18696</c:v>
                </c:pt>
                <c:pt idx="86">
                  <c:v>1.1867300000000001</c:v>
                </c:pt>
                <c:pt idx="87">
                  <c:v>1.18652</c:v>
                </c:pt>
                <c:pt idx="88">
                  <c:v>1.18632</c:v>
                </c:pt>
                <c:pt idx="89">
                  <c:v>1.18604</c:v>
                </c:pt>
                <c:pt idx="90">
                  <c:v>1.18567</c:v>
                </c:pt>
                <c:pt idx="91">
                  <c:v>1.1852199999999999</c:v>
                </c:pt>
                <c:pt idx="92">
                  <c:v>1.1846399999999999</c:v>
                </c:pt>
                <c:pt idx="93">
                  <c:v>1.18398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26F-1641-AC37-214B5CB1D3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1807680"/>
        <c:axId val="671808256"/>
      </c:scatterChart>
      <c:valAx>
        <c:axId val="671807680"/>
        <c:scaling>
          <c:orientation val="minMax"/>
          <c:max val="13"/>
          <c:min val="8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71808256"/>
        <c:crosses val="autoZero"/>
        <c:crossBetween val="midCat"/>
      </c:valAx>
      <c:valAx>
        <c:axId val="671808256"/>
        <c:scaling>
          <c:orientation val="minMax"/>
          <c:max val="2"/>
          <c:min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71807680"/>
        <c:crosses val="autoZero"/>
        <c:crossBetween val="midCat"/>
      </c:valAx>
    </c:plotArea>
    <c:legend>
      <c:legendPos val="r"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txPr>
    <a:bodyPr/>
    <a:lstStyle/>
    <a:p>
      <a:pPr>
        <a:defRPr lang="en-US"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 rot="0" spcFirstLastPara="0" vertOverflow="ellipsis" vert="horz" wrap="square" anchor="ctr" anchorCtr="1"/>
        <a:lstStyle/>
        <a:p>
          <a:pPr>
            <a:defRPr lang="en-US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'18'!$I$1</c:f>
              <c:strCache>
                <c:ptCount val="1"/>
                <c:pt idx="0">
                  <c:v>UmeanV</c:v>
                </c:pt>
              </c:strCache>
            </c:strRef>
          </c:tx>
          <c:marker>
            <c:symbol val="none"/>
          </c:marker>
          <c:xVal>
            <c:numRef>
              <c:f>'18'!$A$2:$A$399</c:f>
              <c:numCache>
                <c:formatCode>General</c:formatCode>
                <c:ptCount val="398"/>
                <c:pt idx="0">
                  <c:v>1.66876E-2</c:v>
                </c:pt>
                <c:pt idx="1">
                  <c:v>3.41775E-2</c:v>
                </c:pt>
                <c:pt idx="2">
                  <c:v>3.6817900000000001E-2</c:v>
                </c:pt>
                <c:pt idx="3">
                  <c:v>4.3001499999999998E-2</c:v>
                </c:pt>
                <c:pt idx="4">
                  <c:v>4.9185100000000002E-2</c:v>
                </c:pt>
                <c:pt idx="5">
                  <c:v>5.1667299999999999E-2</c:v>
                </c:pt>
                <c:pt idx="6">
                  <c:v>5.53687E-2</c:v>
                </c:pt>
                <c:pt idx="7">
                  <c:v>6.1552299999999997E-2</c:v>
                </c:pt>
                <c:pt idx="8">
                  <c:v>6.7735900000000002E-2</c:v>
                </c:pt>
                <c:pt idx="9">
                  <c:v>6.9157200000000002E-2</c:v>
                </c:pt>
                <c:pt idx="10">
                  <c:v>7.3919499999999999E-2</c:v>
                </c:pt>
                <c:pt idx="11">
                  <c:v>8.0103099999999997E-2</c:v>
                </c:pt>
                <c:pt idx="12">
                  <c:v>8.6286699999999994E-2</c:v>
                </c:pt>
                <c:pt idx="13">
                  <c:v>8.6647000000000002E-2</c:v>
                </c:pt>
                <c:pt idx="14">
                  <c:v>9.2470300000000005E-2</c:v>
                </c:pt>
                <c:pt idx="15">
                  <c:v>9.8653900000000003E-2</c:v>
                </c:pt>
                <c:pt idx="16">
                  <c:v>0.10413699999999999</c:v>
                </c:pt>
                <c:pt idx="17">
                  <c:v>0.104837</c:v>
                </c:pt>
                <c:pt idx="18">
                  <c:v>0.11102099999999999</c:v>
                </c:pt>
                <c:pt idx="19">
                  <c:v>0.117205</c:v>
                </c:pt>
                <c:pt idx="20">
                  <c:v>0.121627</c:v>
                </c:pt>
                <c:pt idx="21">
                  <c:v>0.123388</c:v>
                </c:pt>
                <c:pt idx="22">
                  <c:v>0.12957199999999999</c:v>
                </c:pt>
                <c:pt idx="23">
                  <c:v>0.13575499999999999</c:v>
                </c:pt>
                <c:pt idx="24">
                  <c:v>0.13911699999999999</c:v>
                </c:pt>
                <c:pt idx="25">
                  <c:v>0.156606</c:v>
                </c:pt>
                <c:pt idx="26">
                  <c:v>0.174096</c:v>
                </c:pt>
                <c:pt idx="27">
                  <c:v>0.19158600000000001</c:v>
                </c:pt>
                <c:pt idx="28">
                  <c:v>0.20907600000000001</c:v>
                </c:pt>
                <c:pt idx="29">
                  <c:v>0.22656599999999999</c:v>
                </c:pt>
                <c:pt idx="30">
                  <c:v>0.244056</c:v>
                </c:pt>
                <c:pt idx="31">
                  <c:v>0.26154500000000003</c:v>
                </c:pt>
                <c:pt idx="32">
                  <c:v>0.27903499999999998</c:v>
                </c:pt>
                <c:pt idx="33">
                  <c:v>0.29652499999999998</c:v>
                </c:pt>
                <c:pt idx="34">
                  <c:v>0.31401499999999999</c:v>
                </c:pt>
                <c:pt idx="35">
                  <c:v>0.33150499999999999</c:v>
                </c:pt>
                <c:pt idx="36">
                  <c:v>0.348995</c:v>
                </c:pt>
                <c:pt idx="37">
                  <c:v>0.36648500000000001</c:v>
                </c:pt>
                <c:pt idx="38">
                  <c:v>0.38397399999999998</c:v>
                </c:pt>
                <c:pt idx="39">
                  <c:v>0.40146399999999999</c:v>
                </c:pt>
                <c:pt idx="40">
                  <c:v>0.41895399999999999</c:v>
                </c:pt>
                <c:pt idx="41">
                  <c:v>0.436444</c:v>
                </c:pt>
                <c:pt idx="42">
                  <c:v>0.453934</c:v>
                </c:pt>
                <c:pt idx="43">
                  <c:v>0.47142400000000001</c:v>
                </c:pt>
                <c:pt idx="44">
                  <c:v>0.48891400000000002</c:v>
                </c:pt>
                <c:pt idx="45">
                  <c:v>0.50640300000000005</c:v>
                </c:pt>
                <c:pt idx="46">
                  <c:v>0.52389300000000005</c:v>
                </c:pt>
                <c:pt idx="47">
                  <c:v>0.54138299999999995</c:v>
                </c:pt>
                <c:pt idx="48">
                  <c:v>0.55887299999999995</c:v>
                </c:pt>
                <c:pt idx="49">
                  <c:v>0.57636299999999996</c:v>
                </c:pt>
                <c:pt idx="50">
                  <c:v>0.59385299999999996</c:v>
                </c:pt>
                <c:pt idx="51">
                  <c:v>0.61134200000000005</c:v>
                </c:pt>
                <c:pt idx="52">
                  <c:v>0.62883199999999995</c:v>
                </c:pt>
                <c:pt idx="53">
                  <c:v>0.64632199999999995</c:v>
                </c:pt>
                <c:pt idx="54">
                  <c:v>0.66381199999999996</c:v>
                </c:pt>
                <c:pt idx="55">
                  <c:v>0.68130199999999996</c:v>
                </c:pt>
                <c:pt idx="56">
                  <c:v>0.69879199999999997</c:v>
                </c:pt>
                <c:pt idx="57">
                  <c:v>0.71628199999999997</c:v>
                </c:pt>
                <c:pt idx="58">
                  <c:v>0.73377099999999995</c:v>
                </c:pt>
                <c:pt idx="59">
                  <c:v>0.75126099999999996</c:v>
                </c:pt>
                <c:pt idx="60">
                  <c:v>0.76875099999999996</c:v>
                </c:pt>
                <c:pt idx="61">
                  <c:v>0.78624099999999997</c:v>
                </c:pt>
                <c:pt idx="62">
                  <c:v>0.80373099999999997</c:v>
                </c:pt>
                <c:pt idx="63">
                  <c:v>0.82122099999999998</c:v>
                </c:pt>
                <c:pt idx="64">
                  <c:v>0.83870999999999996</c:v>
                </c:pt>
                <c:pt idx="65">
                  <c:v>0.85619999999999996</c:v>
                </c:pt>
                <c:pt idx="66">
                  <c:v>0.87368999999999997</c:v>
                </c:pt>
                <c:pt idx="67">
                  <c:v>0.89117999999999997</c:v>
                </c:pt>
                <c:pt idx="68">
                  <c:v>0.90866999999999998</c:v>
                </c:pt>
                <c:pt idx="69">
                  <c:v>0.92615999999999998</c:v>
                </c:pt>
                <c:pt idx="70">
                  <c:v>0.94364999999999999</c:v>
                </c:pt>
                <c:pt idx="71">
                  <c:v>0.96026500000000004</c:v>
                </c:pt>
                <c:pt idx="72">
                  <c:v>0.96113899999999997</c:v>
                </c:pt>
                <c:pt idx="73">
                  <c:v>1.0039899999999999</c:v>
                </c:pt>
                <c:pt idx="74">
                  <c:v>1.0477099999999999</c:v>
                </c:pt>
                <c:pt idx="75">
                  <c:v>1.09144</c:v>
                </c:pt>
                <c:pt idx="76">
                  <c:v>1.1351599999999999</c:v>
                </c:pt>
                <c:pt idx="77">
                  <c:v>1.17889</c:v>
                </c:pt>
                <c:pt idx="78">
                  <c:v>1.22261</c:v>
                </c:pt>
                <c:pt idx="79">
                  <c:v>1.26634</c:v>
                </c:pt>
                <c:pt idx="80">
                  <c:v>1.31006</c:v>
                </c:pt>
                <c:pt idx="81">
                  <c:v>1.35379</c:v>
                </c:pt>
                <c:pt idx="82">
                  <c:v>1.39751</c:v>
                </c:pt>
                <c:pt idx="83">
                  <c:v>1.4412400000000001</c:v>
                </c:pt>
                <c:pt idx="84">
                  <c:v>1.4849600000000001</c:v>
                </c:pt>
                <c:pt idx="85">
                  <c:v>1.52868</c:v>
                </c:pt>
                <c:pt idx="86">
                  <c:v>1.5724100000000001</c:v>
                </c:pt>
                <c:pt idx="87">
                  <c:v>1.6161300000000001</c:v>
                </c:pt>
                <c:pt idx="88">
                  <c:v>1.6598599999999999</c:v>
                </c:pt>
                <c:pt idx="89">
                  <c:v>1.7035800000000001</c:v>
                </c:pt>
                <c:pt idx="90">
                  <c:v>1.7910299999999999</c:v>
                </c:pt>
                <c:pt idx="91">
                  <c:v>1.8347599999999999</c:v>
                </c:pt>
                <c:pt idx="92">
                  <c:v>1.87761</c:v>
                </c:pt>
                <c:pt idx="93">
                  <c:v>1.9204600000000001</c:v>
                </c:pt>
                <c:pt idx="94">
                  <c:v>1.9633100000000001</c:v>
                </c:pt>
                <c:pt idx="95">
                  <c:v>2.0061599999999999</c:v>
                </c:pt>
                <c:pt idx="96">
                  <c:v>2.0498799999999999</c:v>
                </c:pt>
                <c:pt idx="97">
                  <c:v>2.09361</c:v>
                </c:pt>
                <c:pt idx="98">
                  <c:v>2.13733</c:v>
                </c:pt>
                <c:pt idx="99">
                  <c:v>2.18106</c:v>
                </c:pt>
                <c:pt idx="100">
                  <c:v>2.22478</c:v>
                </c:pt>
                <c:pt idx="101">
                  <c:v>2.26851</c:v>
                </c:pt>
                <c:pt idx="102">
                  <c:v>2.31223</c:v>
                </c:pt>
                <c:pt idx="103">
                  <c:v>2.35595</c:v>
                </c:pt>
                <c:pt idx="104">
                  <c:v>2.39968</c:v>
                </c:pt>
                <c:pt idx="105">
                  <c:v>2.4434</c:v>
                </c:pt>
                <c:pt idx="106">
                  <c:v>2.4871300000000001</c:v>
                </c:pt>
                <c:pt idx="107">
                  <c:v>2.53085</c:v>
                </c:pt>
                <c:pt idx="108">
                  <c:v>2.5745800000000001</c:v>
                </c:pt>
                <c:pt idx="109">
                  <c:v>2.6183000000000001</c:v>
                </c:pt>
                <c:pt idx="110">
                  <c:v>2.6620300000000001</c:v>
                </c:pt>
                <c:pt idx="111">
                  <c:v>2.7057500000000001</c:v>
                </c:pt>
                <c:pt idx="112">
                  <c:v>2.7494800000000001</c:v>
                </c:pt>
                <c:pt idx="113">
                  <c:v>2.7932000000000001</c:v>
                </c:pt>
                <c:pt idx="114">
                  <c:v>2.8369300000000002</c:v>
                </c:pt>
                <c:pt idx="115">
                  <c:v>2.8806500000000002</c:v>
                </c:pt>
                <c:pt idx="116">
                  <c:v>2.9243700000000001</c:v>
                </c:pt>
                <c:pt idx="117">
                  <c:v>2.9672200000000002</c:v>
                </c:pt>
                <c:pt idx="118">
                  <c:v>3.0109499999999998</c:v>
                </c:pt>
                <c:pt idx="119">
                  <c:v>3.0546700000000002</c:v>
                </c:pt>
                <c:pt idx="120">
                  <c:v>3.0983999999999998</c:v>
                </c:pt>
                <c:pt idx="121">
                  <c:v>3.1421199999999998</c:v>
                </c:pt>
                <c:pt idx="122">
                  <c:v>3.1858499999999998</c:v>
                </c:pt>
                <c:pt idx="123">
                  <c:v>3.2295699999999998</c:v>
                </c:pt>
                <c:pt idx="124">
                  <c:v>3.2732999999999999</c:v>
                </c:pt>
                <c:pt idx="125">
                  <c:v>3.3170199999999999</c:v>
                </c:pt>
                <c:pt idx="126">
                  <c:v>3.3607499999999999</c:v>
                </c:pt>
                <c:pt idx="127">
                  <c:v>3.4044699999999999</c:v>
                </c:pt>
                <c:pt idx="128">
                  <c:v>3.4481999999999999</c:v>
                </c:pt>
                <c:pt idx="129">
                  <c:v>3.4919199999999999</c:v>
                </c:pt>
                <c:pt idx="130">
                  <c:v>3.5356399999999999</c:v>
                </c:pt>
                <c:pt idx="131">
                  <c:v>3.5793699999999999</c:v>
                </c:pt>
                <c:pt idx="132">
                  <c:v>3.6230899999999999</c:v>
                </c:pt>
                <c:pt idx="133">
                  <c:v>3.66682</c:v>
                </c:pt>
                <c:pt idx="134">
                  <c:v>3.7105399999999999</c:v>
                </c:pt>
                <c:pt idx="135">
                  <c:v>3.75427</c:v>
                </c:pt>
                <c:pt idx="136">
                  <c:v>3.79799</c:v>
                </c:pt>
                <c:pt idx="137">
                  <c:v>3.84172</c:v>
                </c:pt>
                <c:pt idx="138">
                  <c:v>3.9417200000000001</c:v>
                </c:pt>
                <c:pt idx="139">
                  <c:v>4.0417199999999998</c:v>
                </c:pt>
                <c:pt idx="140">
                  <c:v>4.1417199999999994</c:v>
                </c:pt>
                <c:pt idx="141">
                  <c:v>4.241719999999999</c:v>
                </c:pt>
                <c:pt idx="142">
                  <c:v>4.3417199999999987</c:v>
                </c:pt>
                <c:pt idx="143">
                  <c:v>4.4417199999999983</c:v>
                </c:pt>
                <c:pt idx="144">
                  <c:v>4.541719999999998</c:v>
                </c:pt>
                <c:pt idx="145">
                  <c:v>4.6417199999999976</c:v>
                </c:pt>
                <c:pt idx="146">
                  <c:v>4.7417199999999973</c:v>
                </c:pt>
                <c:pt idx="147">
                  <c:v>4.8417199999999969</c:v>
                </c:pt>
                <c:pt idx="148">
                  <c:v>4.9417199999999966</c:v>
                </c:pt>
                <c:pt idx="149">
                  <c:v>5.0417199999999962</c:v>
                </c:pt>
                <c:pt idx="150">
                  <c:v>5.1417199999999958</c:v>
                </c:pt>
                <c:pt idx="151">
                  <c:v>5.2417199999999955</c:v>
                </c:pt>
                <c:pt idx="152">
                  <c:v>5.3417199999999951</c:v>
                </c:pt>
                <c:pt idx="153">
                  <c:v>5.4417199999999948</c:v>
                </c:pt>
                <c:pt idx="154">
                  <c:v>5.5417199999999944</c:v>
                </c:pt>
                <c:pt idx="155">
                  <c:v>5.6417199999999941</c:v>
                </c:pt>
                <c:pt idx="156">
                  <c:v>5.7417199999999937</c:v>
                </c:pt>
                <c:pt idx="157">
                  <c:v>5.8417199999999934</c:v>
                </c:pt>
                <c:pt idx="158">
                  <c:v>5.941719999999993</c:v>
                </c:pt>
                <c:pt idx="159">
                  <c:v>6.0417199999999927</c:v>
                </c:pt>
                <c:pt idx="160">
                  <c:v>6.1417199999999923</c:v>
                </c:pt>
                <c:pt idx="161">
                  <c:v>6.2417199999999919</c:v>
                </c:pt>
                <c:pt idx="162">
                  <c:v>6.3417199999999916</c:v>
                </c:pt>
                <c:pt idx="163">
                  <c:v>6.4417199999999912</c:v>
                </c:pt>
                <c:pt idx="164">
                  <c:v>6.5417199999999909</c:v>
                </c:pt>
                <c:pt idx="165">
                  <c:v>6.6417199999999905</c:v>
                </c:pt>
                <c:pt idx="166">
                  <c:v>6.7417199999999902</c:v>
                </c:pt>
                <c:pt idx="167">
                  <c:v>6.8417199999999898</c:v>
                </c:pt>
                <c:pt idx="168">
                  <c:v>6.9417199999999895</c:v>
                </c:pt>
                <c:pt idx="169">
                  <c:v>7.0417199999999891</c:v>
                </c:pt>
                <c:pt idx="170">
                  <c:v>7.1417199999999887</c:v>
                </c:pt>
                <c:pt idx="171">
                  <c:v>7.2417199999999884</c:v>
                </c:pt>
                <c:pt idx="172">
                  <c:v>7.341719999999988</c:v>
                </c:pt>
                <c:pt idx="173">
                  <c:v>7.4417199999999877</c:v>
                </c:pt>
                <c:pt idx="174">
                  <c:v>7.5417199999999873</c:v>
                </c:pt>
                <c:pt idx="175">
                  <c:v>7.641719999999987</c:v>
                </c:pt>
                <c:pt idx="176">
                  <c:v>7.7417199999999866</c:v>
                </c:pt>
                <c:pt idx="177">
                  <c:v>7.8417199999999863</c:v>
                </c:pt>
                <c:pt idx="178">
                  <c:v>7.9417199999999859</c:v>
                </c:pt>
                <c:pt idx="179">
                  <c:v>8.0417199999999855</c:v>
                </c:pt>
                <c:pt idx="180">
                  <c:v>8.1417199999999852</c:v>
                </c:pt>
                <c:pt idx="181">
                  <c:v>8.2417199999999848</c:v>
                </c:pt>
                <c:pt idx="182">
                  <c:v>8.3417199999999845</c:v>
                </c:pt>
                <c:pt idx="183">
                  <c:v>8.4417199999999841</c:v>
                </c:pt>
                <c:pt idx="184">
                  <c:v>8.5417199999999838</c:v>
                </c:pt>
                <c:pt idx="185">
                  <c:v>8.6417199999999834</c:v>
                </c:pt>
                <c:pt idx="186">
                  <c:v>8.7417199999999831</c:v>
                </c:pt>
                <c:pt idx="187">
                  <c:v>8.8417199999999827</c:v>
                </c:pt>
                <c:pt idx="188">
                  <c:v>8.9417199999999823</c:v>
                </c:pt>
                <c:pt idx="189">
                  <c:v>9.041719999999982</c:v>
                </c:pt>
                <c:pt idx="190">
                  <c:v>9.1417199999999816</c:v>
                </c:pt>
                <c:pt idx="191">
                  <c:v>9.2417199999999813</c:v>
                </c:pt>
                <c:pt idx="192">
                  <c:v>9.3417199999999809</c:v>
                </c:pt>
                <c:pt idx="193">
                  <c:v>9.4417199999999806</c:v>
                </c:pt>
                <c:pt idx="194">
                  <c:v>9.5417199999999802</c:v>
                </c:pt>
                <c:pt idx="195">
                  <c:v>9.6417199999999799</c:v>
                </c:pt>
                <c:pt idx="196">
                  <c:v>9.7417199999999795</c:v>
                </c:pt>
                <c:pt idx="197">
                  <c:v>9.8417199999999792</c:v>
                </c:pt>
                <c:pt idx="198">
                  <c:v>9.9417199999999788</c:v>
                </c:pt>
                <c:pt idx="199">
                  <c:v>10.041719999999978</c:v>
                </c:pt>
                <c:pt idx="200">
                  <c:v>10.141719999999978</c:v>
                </c:pt>
                <c:pt idx="201">
                  <c:v>10.241719999999978</c:v>
                </c:pt>
                <c:pt idx="202">
                  <c:v>10.341719999999977</c:v>
                </c:pt>
                <c:pt idx="203">
                  <c:v>10.441719999999977</c:v>
                </c:pt>
                <c:pt idx="204">
                  <c:v>10.541719999999977</c:v>
                </c:pt>
                <c:pt idx="205">
                  <c:v>10.641719999999976</c:v>
                </c:pt>
                <c:pt idx="206">
                  <c:v>10.741719999999976</c:v>
                </c:pt>
                <c:pt idx="207">
                  <c:v>10.841719999999976</c:v>
                </c:pt>
                <c:pt idx="208">
                  <c:v>10.941719999999975</c:v>
                </c:pt>
                <c:pt idx="209">
                  <c:v>11.041719999999975</c:v>
                </c:pt>
                <c:pt idx="210">
                  <c:v>11.141719999999975</c:v>
                </c:pt>
                <c:pt idx="211">
                  <c:v>11.241719999999974</c:v>
                </c:pt>
                <c:pt idx="212">
                  <c:v>11.341719999999974</c:v>
                </c:pt>
                <c:pt idx="213">
                  <c:v>11.441719999999973</c:v>
                </c:pt>
                <c:pt idx="214">
                  <c:v>11.541719999999973</c:v>
                </c:pt>
                <c:pt idx="215">
                  <c:v>11.641719999999973</c:v>
                </c:pt>
                <c:pt idx="216">
                  <c:v>11.741719999999972</c:v>
                </c:pt>
                <c:pt idx="217">
                  <c:v>11.841719999999972</c:v>
                </c:pt>
                <c:pt idx="218">
                  <c:v>11.941719999999972</c:v>
                </c:pt>
                <c:pt idx="219">
                  <c:v>12.041719999999971</c:v>
                </c:pt>
                <c:pt idx="220">
                  <c:v>12.141719999999971</c:v>
                </c:pt>
                <c:pt idx="221">
                  <c:v>12.241719999999971</c:v>
                </c:pt>
                <c:pt idx="222">
                  <c:v>12.34171999999997</c:v>
                </c:pt>
                <c:pt idx="223">
                  <c:v>12.44171999999997</c:v>
                </c:pt>
                <c:pt idx="224">
                  <c:v>12.54171999999997</c:v>
                </c:pt>
              </c:numCache>
            </c:numRef>
          </c:xVal>
          <c:yVal>
            <c:numRef>
              <c:f>'18'!$I$2:$I$399</c:f>
              <c:numCache>
                <c:formatCode>General</c:formatCode>
                <c:ptCount val="398"/>
                <c:pt idx="0">
                  <c:v>1.0939597412645801</c:v>
                </c:pt>
                <c:pt idx="1">
                  <c:v>1.09138307362011</c:v>
                </c:pt>
                <c:pt idx="2">
                  <c:v>1.08965670521734</c:v>
                </c:pt>
                <c:pt idx="3">
                  <c:v>1.08805923730744</c:v>
                </c:pt>
                <c:pt idx="4">
                  <c:v>1.08582125243071</c:v>
                </c:pt>
                <c:pt idx="5">
                  <c:v>1.08264943717052</c:v>
                </c:pt>
                <c:pt idx="6">
                  <c:v>1.07893926001372</c:v>
                </c:pt>
                <c:pt idx="7">
                  <c:v>1.0753681371652</c:v>
                </c:pt>
                <c:pt idx="8">
                  <c:v>1.0720534048839601</c:v>
                </c:pt>
                <c:pt idx="9">
                  <c:v>1.0695000661524801</c:v>
                </c:pt>
                <c:pt idx="10">
                  <c:v>1.0676526070676799</c:v>
                </c:pt>
                <c:pt idx="11">
                  <c:v>1.0666062439461901</c:v>
                </c:pt>
                <c:pt idx="12">
                  <c:v>1.06546400593998</c:v>
                </c:pt>
                <c:pt idx="13">
                  <c:v>1.0641458688165499</c:v>
                </c:pt>
                <c:pt idx="14">
                  <c:v>1.0626031346346301</c:v>
                </c:pt>
                <c:pt idx="15">
                  <c:v>1.0613706187847001</c:v>
                </c:pt>
                <c:pt idx="16">
                  <c:v>1.06033793905422</c:v>
                </c:pt>
                <c:pt idx="17">
                  <c:v>1.05838468021568</c:v>
                </c:pt>
                <c:pt idx="18">
                  <c:v>1.05774332596496</c:v>
                </c:pt>
                <c:pt idx="19">
                  <c:v>1.05673324803451</c:v>
                </c:pt>
                <c:pt idx="20">
                  <c:v>1.0562358067914399</c:v>
                </c:pt>
                <c:pt idx="21">
                  <c:v>1.05589785841866</c:v>
                </c:pt>
                <c:pt idx="22">
                  <c:v>1.0554301305150799</c:v>
                </c:pt>
                <c:pt idx="23">
                  <c:v>1.0554146512779199</c:v>
                </c:pt>
                <c:pt idx="24">
                  <c:v>1.0553602852084001</c:v>
                </c:pt>
                <c:pt idx="25">
                  <c:v>1.05510120437406</c:v>
                </c:pt>
                <c:pt idx="26">
                  <c:v>1.05496413426693</c:v>
                </c:pt>
                <c:pt idx="27">
                  <c:v>1.0549019220743201</c:v>
                </c:pt>
                <c:pt idx="28">
                  <c:v>1.05473830429008</c:v>
                </c:pt>
                <c:pt idx="29">
                  <c:v>1.05481163577938</c:v>
                </c:pt>
                <c:pt idx="30">
                  <c:v>1.0547619830736901</c:v>
                </c:pt>
                <c:pt idx="31">
                  <c:v>1.0547757680815499</c:v>
                </c:pt>
                <c:pt idx="32">
                  <c:v>1.05481030691876</c:v>
                </c:pt>
                <c:pt idx="33">
                  <c:v>1.05464417689233</c:v>
                </c:pt>
                <c:pt idx="34">
                  <c:v>1.0548082623920401</c:v>
                </c:pt>
                <c:pt idx="35">
                  <c:v>1.0546839501684799</c:v>
                </c:pt>
                <c:pt idx="36">
                  <c:v>1.0546839501684799</c:v>
                </c:pt>
                <c:pt idx="37">
                  <c:v>1.05481516523662</c:v>
                </c:pt>
                <c:pt idx="38">
                  <c:v>1.0548555535780799</c:v>
                </c:pt>
                <c:pt idx="39">
                  <c:v>1.05473395324296</c:v>
                </c:pt>
                <c:pt idx="40">
                  <c:v>1.05480784969579</c:v>
                </c:pt>
                <c:pt idx="41">
                  <c:v>1.0548093952058299</c:v>
                </c:pt>
                <c:pt idx="42">
                  <c:v>1.05472785018604</c:v>
                </c:pt>
                <c:pt idx="43">
                  <c:v>1.0547600354209099</c:v>
                </c:pt>
                <c:pt idx="44">
                  <c:v>1.0545140537034701</c:v>
                </c:pt>
                <c:pt idx="45">
                  <c:v>1.0546792563590499</c:v>
                </c:pt>
                <c:pt idx="46">
                  <c:v>1.0547949815048301</c:v>
                </c:pt>
                <c:pt idx="47">
                  <c:v>1.05471918359809</c:v>
                </c:pt>
                <c:pt idx="48">
                  <c:v>1.0546930899198199</c:v>
                </c:pt>
                <c:pt idx="49">
                  <c:v>1.0546755186115999</c:v>
                </c:pt>
                <c:pt idx="50">
                  <c:v>1.05450924354682</c:v>
                </c:pt>
                <c:pt idx="51">
                  <c:v>1.05464490374012</c:v>
                </c:pt>
                <c:pt idx="52">
                  <c:v>1.0547138558583</c:v>
                </c:pt>
                <c:pt idx="53">
                  <c:v>1.0545847013113501</c:v>
                </c:pt>
                <c:pt idx="54">
                  <c:v>1.05460421735374</c:v>
                </c:pt>
                <c:pt idx="55">
                  <c:v>1.0546082681094999</c:v>
                </c:pt>
                <c:pt idx="56">
                  <c:v>1.0546082681094999</c:v>
                </c:pt>
                <c:pt idx="57">
                  <c:v>1.0546845133744001</c:v>
                </c:pt>
                <c:pt idx="58">
                  <c:v>1.0546383309593099</c:v>
                </c:pt>
                <c:pt idx="59">
                  <c:v>1.0546915670160799</c:v>
                </c:pt>
                <c:pt idx="60">
                  <c:v>1.05463345023933</c:v>
                </c:pt>
                <c:pt idx="61">
                  <c:v>1.05458223044651</c:v>
                </c:pt>
                <c:pt idx="62">
                  <c:v>1.0546406878152601</c:v>
                </c:pt>
                <c:pt idx="63">
                  <c:v>1.05457091056787</c:v>
                </c:pt>
                <c:pt idx="64">
                  <c:v>1.0545294777399401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17A-5744-9519-E42409DB6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416192"/>
        <c:axId val="151416768"/>
      </c:scatterChart>
      <c:valAx>
        <c:axId val="151416192"/>
        <c:scaling>
          <c:orientation val="minMax"/>
          <c:min val="2.9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1416768"/>
        <c:crosses val="autoZero"/>
        <c:crossBetween val="midCat"/>
      </c:valAx>
      <c:valAx>
        <c:axId val="151416768"/>
        <c:scaling>
          <c:orientation val="minMax"/>
          <c:max val="1.0549999999999999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1416192"/>
        <c:crosses val="autoZero"/>
        <c:crossBetween val="midCat"/>
      </c:valAx>
    </c:plotArea>
    <c:legend>
      <c:legendPos val="r"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txPr>
    <a:bodyPr/>
    <a:lstStyle/>
    <a:p>
      <a:pPr>
        <a:defRPr lang="en-US"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 rot="0" spcFirstLastPara="0" vertOverflow="ellipsis" vert="horz" wrap="square" anchor="ctr" anchorCtr="1"/>
        <a:lstStyle/>
        <a:p>
          <a:pPr>
            <a:defRPr lang="en-US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'21_old'!$F$1</c:f>
              <c:strCache>
                <c:ptCount val="1"/>
                <c:pt idx="0">
                  <c:v>x_nose</c:v>
                </c:pt>
              </c:strCache>
            </c:strRef>
          </c:tx>
          <c:marker>
            <c:symbol val="none"/>
          </c:marker>
          <c:xVal>
            <c:numRef>
              <c:f>'21_old'!$A$2:$A$50</c:f>
              <c:numCache>
                <c:formatCode>General</c:formatCode>
                <c:ptCount val="49"/>
                <c:pt idx="0">
                  <c:v>0.117494</c:v>
                </c:pt>
                <c:pt idx="1">
                  <c:v>2.0526599999999999</c:v>
                </c:pt>
                <c:pt idx="2">
                  <c:v>3.0222600000000002</c:v>
                </c:pt>
                <c:pt idx="3">
                  <c:v>4.83622</c:v>
                </c:pt>
                <c:pt idx="4">
                  <c:v>5.8058300000000003</c:v>
                </c:pt>
                <c:pt idx="5">
                  <c:v>5.9229900000000004</c:v>
                </c:pt>
                <c:pt idx="6">
                  <c:v>6.2865900000000003</c:v>
                </c:pt>
                <c:pt idx="7">
                  <c:v>8.3429500000000001</c:v>
                </c:pt>
                <c:pt idx="8">
                  <c:v>11.741899999999999</c:v>
                </c:pt>
                <c:pt idx="9">
                  <c:v>11.8172</c:v>
                </c:pt>
                <c:pt idx="10">
                  <c:v>12.0512</c:v>
                </c:pt>
                <c:pt idx="11">
                  <c:v>12.167899999999999</c:v>
                </c:pt>
                <c:pt idx="12">
                  <c:v>12.285399999999999</c:v>
                </c:pt>
                <c:pt idx="13">
                  <c:v>12.4057</c:v>
                </c:pt>
                <c:pt idx="14">
                  <c:v>12.524900000000001</c:v>
                </c:pt>
                <c:pt idx="15">
                  <c:v>12.645200000000001</c:v>
                </c:pt>
                <c:pt idx="16">
                  <c:v>12.7658</c:v>
                </c:pt>
                <c:pt idx="17">
                  <c:v>12.8865</c:v>
                </c:pt>
                <c:pt idx="18">
                  <c:v>13.007300000000001</c:v>
                </c:pt>
                <c:pt idx="19">
                  <c:v>13.124499999999999</c:v>
                </c:pt>
                <c:pt idx="20">
                  <c:v>13.2437</c:v>
                </c:pt>
                <c:pt idx="21">
                  <c:v>13.348100000000001</c:v>
                </c:pt>
              </c:numCache>
            </c:numRef>
          </c:xVal>
          <c:yVal>
            <c:numRef>
              <c:f>'21_old'!$F$2:$F$50</c:f>
              <c:numCache>
                <c:formatCode>General</c:formatCode>
                <c:ptCount val="49"/>
                <c:pt idx="0">
                  <c:v>6.5313348770141602</c:v>
                </c:pt>
                <c:pt idx="1">
                  <c:v>7.6840977668762198</c:v>
                </c:pt>
                <c:pt idx="2">
                  <c:v>9.8366556167602504</c:v>
                </c:pt>
                <c:pt idx="3">
                  <c:v>10.9842128753662</c:v>
                </c:pt>
                <c:pt idx="4">
                  <c:v>11.1200656890869</c:v>
                </c:pt>
                <c:pt idx="5">
                  <c:v>11.5473642349243</c:v>
                </c:pt>
                <c:pt idx="6">
                  <c:v>13.983131408691399</c:v>
                </c:pt>
                <c:pt idx="7">
                  <c:v>18.147537231445298</c:v>
                </c:pt>
                <c:pt idx="8">
                  <c:v>18.240188598632798</c:v>
                </c:pt>
                <c:pt idx="9">
                  <c:v>18.514003753662099</c:v>
                </c:pt>
                <c:pt idx="10">
                  <c:v>18.647764205932599</c:v>
                </c:pt>
                <c:pt idx="11">
                  <c:v>18.783531188964801</c:v>
                </c:pt>
                <c:pt idx="12">
                  <c:v>18.924657821655199</c:v>
                </c:pt>
                <c:pt idx="13">
                  <c:v>19.066358566284102</c:v>
                </c:pt>
                <c:pt idx="14">
                  <c:v>19.2108860015869</c:v>
                </c:pt>
                <c:pt idx="15">
                  <c:v>19.353254318237301</c:v>
                </c:pt>
                <c:pt idx="16">
                  <c:v>19.492631912231399</c:v>
                </c:pt>
                <c:pt idx="17">
                  <c:v>19.631505966186499</c:v>
                </c:pt>
                <c:pt idx="18">
                  <c:v>19.767873764038001</c:v>
                </c:pt>
                <c:pt idx="19">
                  <c:v>19.899999618530199</c:v>
                </c:pt>
                <c:pt idx="20">
                  <c:v>19.899999618530199</c:v>
                </c:pt>
                <c:pt idx="21">
                  <c:v>19.899999618530199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DC5-374F-8A1F-480796C5BE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416192"/>
        <c:axId val="151416768"/>
      </c:scatterChart>
      <c:valAx>
        <c:axId val="151416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1416768"/>
        <c:crosses val="autoZero"/>
        <c:crossBetween val="midCat"/>
      </c:valAx>
      <c:valAx>
        <c:axId val="151416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1416192"/>
        <c:crosses val="autoZero"/>
        <c:crossBetween val="midCat"/>
      </c:valAx>
    </c:plotArea>
    <c:legend>
      <c:legendPos val="r"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txPr>
    <a:bodyPr/>
    <a:lstStyle/>
    <a:p>
      <a:pPr>
        <a:defRPr lang="en-US"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delta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'22'!$L$1</c:f>
              <c:strCache>
                <c:ptCount val="1"/>
                <c:pt idx="0">
                  <c:v>delta_max</c:v>
                </c:pt>
              </c:strCache>
            </c:strRef>
          </c:tx>
          <c:marker>
            <c:symbol val="none"/>
          </c:marker>
          <c:xVal>
            <c:numRef>
              <c:f>'22'!$A$2:$A$1981</c:f>
              <c:numCache>
                <c:formatCode>General</c:formatCode>
                <c:ptCount val="1980"/>
                <c:pt idx="0">
                  <c:v>3.3682499999999997E-2</c:v>
                </c:pt>
                <c:pt idx="1">
                  <c:v>7.0766399999999993E-2</c:v>
                </c:pt>
                <c:pt idx="2">
                  <c:v>0.107851</c:v>
                </c:pt>
                <c:pt idx="3">
                  <c:v>0.14493500000000001</c:v>
                </c:pt>
                <c:pt idx="4">
                  <c:v>0.18201899999999999</c:v>
                </c:pt>
                <c:pt idx="5">
                  <c:v>0.21910299999999999</c:v>
                </c:pt>
                <c:pt idx="6">
                  <c:v>0.25618800000000003</c:v>
                </c:pt>
                <c:pt idx="7">
                  <c:v>0.29327199999999998</c:v>
                </c:pt>
                <c:pt idx="8">
                  <c:v>0.33035599999999998</c:v>
                </c:pt>
                <c:pt idx="9">
                  <c:v>0.36744100000000002</c:v>
                </c:pt>
                <c:pt idx="10">
                  <c:v>0.40452500000000002</c:v>
                </c:pt>
                <c:pt idx="11">
                  <c:v>0.44160899999999997</c:v>
                </c:pt>
                <c:pt idx="12">
                  <c:v>0.47869299999999998</c:v>
                </c:pt>
                <c:pt idx="13">
                  <c:v>0.51577799999999996</c:v>
                </c:pt>
                <c:pt idx="14">
                  <c:v>0.54915400000000003</c:v>
                </c:pt>
                <c:pt idx="15">
                  <c:v>0.58623700000000001</c:v>
                </c:pt>
                <c:pt idx="16">
                  <c:v>0.62332200000000004</c:v>
                </c:pt>
                <c:pt idx="17">
                  <c:v>0.66040600000000005</c:v>
                </c:pt>
                <c:pt idx="18">
                  <c:v>0.69749000000000005</c:v>
                </c:pt>
                <c:pt idx="19">
                  <c:v>0.73457499999999998</c:v>
                </c:pt>
                <c:pt idx="20">
                  <c:v>0.77165899999999998</c:v>
                </c:pt>
                <c:pt idx="21">
                  <c:v>0.80874299999999999</c:v>
                </c:pt>
                <c:pt idx="22">
                  <c:v>0.845827</c:v>
                </c:pt>
                <c:pt idx="23">
                  <c:v>0.88291200000000003</c:v>
                </c:pt>
                <c:pt idx="24">
                  <c:v>0.91999600000000004</c:v>
                </c:pt>
                <c:pt idx="25">
                  <c:v>0.95708000000000004</c:v>
                </c:pt>
                <c:pt idx="26">
                  <c:v>0.99416400000000005</c:v>
                </c:pt>
                <c:pt idx="27">
                  <c:v>1.03125</c:v>
                </c:pt>
                <c:pt idx="28">
                  <c:v>1.06833</c:v>
                </c:pt>
                <c:pt idx="29">
                  <c:v>1.1054200000000001</c:v>
                </c:pt>
                <c:pt idx="30">
                  <c:v>1.1425000000000001</c:v>
                </c:pt>
                <c:pt idx="31">
                  <c:v>1.1795899999999999</c:v>
                </c:pt>
                <c:pt idx="32">
                  <c:v>1.2166699999999999</c:v>
                </c:pt>
                <c:pt idx="33">
                  <c:v>1.2537499999999999</c:v>
                </c:pt>
                <c:pt idx="34">
                  <c:v>1.29084</c:v>
                </c:pt>
                <c:pt idx="35">
                  <c:v>1.32792</c:v>
                </c:pt>
                <c:pt idx="36">
                  <c:v>1.3650100000000001</c:v>
                </c:pt>
                <c:pt idx="37">
                  <c:v>1.4020900000000001</c:v>
                </c:pt>
                <c:pt idx="38">
                  <c:v>1.4391799999999999</c:v>
                </c:pt>
                <c:pt idx="39">
                  <c:v>1.4762599999999999</c:v>
                </c:pt>
                <c:pt idx="40">
                  <c:v>1.5133399999999999</c:v>
                </c:pt>
                <c:pt idx="41">
                  <c:v>1.55043</c:v>
                </c:pt>
                <c:pt idx="42">
                  <c:v>1.58751</c:v>
                </c:pt>
                <c:pt idx="43">
                  <c:v>1.6246</c:v>
                </c:pt>
                <c:pt idx="44">
                  <c:v>1.66168</c:v>
                </c:pt>
                <c:pt idx="45">
                  <c:v>1.6987699999999999</c:v>
                </c:pt>
                <c:pt idx="46">
                  <c:v>1.7358499999999999</c:v>
                </c:pt>
                <c:pt idx="47">
                  <c:v>1.7729299999999999</c:v>
                </c:pt>
                <c:pt idx="48">
                  <c:v>1.81002</c:v>
                </c:pt>
                <c:pt idx="49">
                  <c:v>1.8471</c:v>
                </c:pt>
                <c:pt idx="50">
                  <c:v>1.88419</c:v>
                </c:pt>
                <c:pt idx="51">
                  <c:v>1.92127</c:v>
                </c:pt>
                <c:pt idx="52">
                  <c:v>1.9583600000000001</c:v>
                </c:pt>
                <c:pt idx="53">
                  <c:v>1.9954400000000001</c:v>
                </c:pt>
                <c:pt idx="54">
                  <c:v>2.0325199999999999</c:v>
                </c:pt>
                <c:pt idx="55">
                  <c:v>2.0696099999999999</c:v>
                </c:pt>
                <c:pt idx="56">
                  <c:v>2.1029800000000001</c:v>
                </c:pt>
                <c:pt idx="57">
                  <c:v>2.1400700000000001</c:v>
                </c:pt>
                <c:pt idx="58">
                  <c:v>2.1771500000000001</c:v>
                </c:pt>
                <c:pt idx="59">
                  <c:v>2.2142400000000002</c:v>
                </c:pt>
                <c:pt idx="60">
                  <c:v>2.2513200000000002</c:v>
                </c:pt>
                <c:pt idx="61">
                  <c:v>2.2884000000000002</c:v>
                </c:pt>
                <c:pt idx="62">
                  <c:v>2.3254899999999998</c:v>
                </c:pt>
                <c:pt idx="63">
                  <c:v>2.3625699999999998</c:v>
                </c:pt>
                <c:pt idx="64">
                  <c:v>2.3996599999999999</c:v>
                </c:pt>
                <c:pt idx="65">
                  <c:v>2.4367399999999999</c:v>
                </c:pt>
                <c:pt idx="66">
                  <c:v>2.47383</c:v>
                </c:pt>
                <c:pt idx="67">
                  <c:v>2.51091</c:v>
                </c:pt>
                <c:pt idx="68">
                  <c:v>2.54799</c:v>
                </c:pt>
                <c:pt idx="69">
                  <c:v>2.58508</c:v>
                </c:pt>
                <c:pt idx="70">
                  <c:v>2.62216</c:v>
                </c:pt>
                <c:pt idx="71">
                  <c:v>2.6592500000000001</c:v>
                </c:pt>
                <c:pt idx="72">
                  <c:v>2.6963300000000001</c:v>
                </c:pt>
                <c:pt idx="73">
                  <c:v>2.7334200000000002</c:v>
                </c:pt>
                <c:pt idx="74">
                  <c:v>2.7705000000000002</c:v>
                </c:pt>
                <c:pt idx="75">
                  <c:v>2.8075800000000002</c:v>
                </c:pt>
                <c:pt idx="76">
                  <c:v>2.8446699999999998</c:v>
                </c:pt>
                <c:pt idx="77">
                  <c:v>2.8817499999999998</c:v>
                </c:pt>
                <c:pt idx="78">
                  <c:v>2.9188399999999999</c:v>
                </c:pt>
                <c:pt idx="79">
                  <c:v>2.9559199999999999</c:v>
                </c:pt>
                <c:pt idx="80">
                  <c:v>2.9930099999999999</c:v>
                </c:pt>
                <c:pt idx="81">
                  <c:v>3.03009</c:v>
                </c:pt>
                <c:pt idx="82">
                  <c:v>3.06717</c:v>
                </c:pt>
                <c:pt idx="83">
                  <c:v>3.10426</c:v>
                </c:pt>
                <c:pt idx="84">
                  <c:v>3.14134</c:v>
                </c:pt>
                <c:pt idx="85">
                  <c:v>3.1784300000000001</c:v>
                </c:pt>
                <c:pt idx="86">
                  <c:v>3.2118000000000002</c:v>
                </c:pt>
                <c:pt idx="87">
                  <c:v>3.2155100000000001</c:v>
                </c:pt>
                <c:pt idx="88">
                  <c:v>3.2488899999999998</c:v>
                </c:pt>
                <c:pt idx="89">
                  <c:v>3.2526000000000002</c:v>
                </c:pt>
                <c:pt idx="90">
                  <c:v>3.2859699999999998</c:v>
                </c:pt>
                <c:pt idx="91">
                  <c:v>3.2896800000000002</c:v>
                </c:pt>
                <c:pt idx="92">
                  <c:v>3.3230599999999999</c:v>
                </c:pt>
                <c:pt idx="93">
                  <c:v>3.3267600000000002</c:v>
                </c:pt>
                <c:pt idx="94">
                  <c:v>3.3601399999999999</c:v>
                </c:pt>
                <c:pt idx="95">
                  <c:v>3.3638499999999998</c:v>
                </c:pt>
                <c:pt idx="96">
                  <c:v>3.3972199999999999</c:v>
                </c:pt>
                <c:pt idx="97">
                  <c:v>3.4009299999999998</c:v>
                </c:pt>
                <c:pt idx="98">
                  <c:v>3.43431</c:v>
                </c:pt>
                <c:pt idx="99">
                  <c:v>3.4380199999999999</c:v>
                </c:pt>
                <c:pt idx="100">
                  <c:v>3.47139</c:v>
                </c:pt>
                <c:pt idx="101">
                  <c:v>3.4750999999999999</c:v>
                </c:pt>
                <c:pt idx="102">
                  <c:v>3.50848</c:v>
                </c:pt>
                <c:pt idx="103">
                  <c:v>3.5121899999999999</c:v>
                </c:pt>
                <c:pt idx="104">
                  <c:v>3.54556</c:v>
                </c:pt>
                <c:pt idx="105">
                  <c:v>3.5492699999999999</c:v>
                </c:pt>
                <c:pt idx="106">
                  <c:v>3.5826500000000001</c:v>
                </c:pt>
                <c:pt idx="107">
                  <c:v>3.5863499999999999</c:v>
                </c:pt>
                <c:pt idx="108">
                  <c:v>3.6197300000000001</c:v>
                </c:pt>
                <c:pt idx="109">
                  <c:v>3.6568100000000001</c:v>
                </c:pt>
                <c:pt idx="110">
                  <c:v>3.6939000000000002</c:v>
                </c:pt>
                <c:pt idx="111">
                  <c:v>3.7309800000000002</c:v>
                </c:pt>
                <c:pt idx="112">
                  <c:v>3.7680699999999998</c:v>
                </c:pt>
                <c:pt idx="113">
                  <c:v>3.8051499999999998</c:v>
                </c:pt>
                <c:pt idx="114">
                  <c:v>3.8422399999999999</c:v>
                </c:pt>
                <c:pt idx="115">
                  <c:v>3.8793199999999999</c:v>
                </c:pt>
                <c:pt idx="116">
                  <c:v>3.9163999999999999</c:v>
                </c:pt>
                <c:pt idx="117">
                  <c:v>3.9534899999999999</c:v>
                </c:pt>
                <c:pt idx="118">
                  <c:v>3.99057</c:v>
                </c:pt>
                <c:pt idx="119">
                  <c:v>4.02766</c:v>
                </c:pt>
                <c:pt idx="120">
                  <c:v>4.0610299999999997</c:v>
                </c:pt>
                <c:pt idx="121">
                  <c:v>4.0981199999999998</c:v>
                </c:pt>
                <c:pt idx="122">
                  <c:v>4.1352000000000002</c:v>
                </c:pt>
                <c:pt idx="123">
                  <c:v>4.1722799999999998</c:v>
                </c:pt>
                <c:pt idx="124">
                  <c:v>4.2093699999999998</c:v>
                </c:pt>
                <c:pt idx="125">
                  <c:v>4.2464500000000003</c:v>
                </c:pt>
                <c:pt idx="126">
                  <c:v>4.2835400000000003</c:v>
                </c:pt>
                <c:pt idx="127">
                  <c:v>4.3206199999999999</c:v>
                </c:pt>
                <c:pt idx="128">
                  <c:v>4.3243299999999998</c:v>
                </c:pt>
                <c:pt idx="129">
                  <c:v>4.35771</c:v>
                </c:pt>
                <c:pt idx="130">
                  <c:v>4.3947900000000004</c:v>
                </c:pt>
                <c:pt idx="131">
                  <c:v>4.43187</c:v>
                </c:pt>
                <c:pt idx="132">
                  <c:v>4.46896</c:v>
                </c:pt>
                <c:pt idx="133">
                  <c:v>4.5060399999999996</c:v>
                </c:pt>
                <c:pt idx="134">
                  <c:v>4.5431299999999997</c:v>
                </c:pt>
                <c:pt idx="135">
                  <c:v>4.5802100000000001</c:v>
                </c:pt>
                <c:pt idx="136">
                  <c:v>4.6173000000000002</c:v>
                </c:pt>
                <c:pt idx="137">
                  <c:v>4.6543799999999997</c:v>
                </c:pt>
                <c:pt idx="138">
                  <c:v>4.6914600000000002</c:v>
                </c:pt>
                <c:pt idx="139">
                  <c:v>4.7285500000000003</c:v>
                </c:pt>
                <c:pt idx="140">
                  <c:v>4.7656299999999998</c:v>
                </c:pt>
                <c:pt idx="141">
                  <c:v>4.8027199999999999</c:v>
                </c:pt>
                <c:pt idx="142">
                  <c:v>4.8398000000000003</c:v>
                </c:pt>
                <c:pt idx="143">
                  <c:v>4.8768900000000004</c:v>
                </c:pt>
                <c:pt idx="144">
                  <c:v>4.9139699999999999</c:v>
                </c:pt>
                <c:pt idx="145">
                  <c:v>4.9510500000000004</c:v>
                </c:pt>
                <c:pt idx="146">
                  <c:v>4.9881399999999996</c:v>
                </c:pt>
                <c:pt idx="147">
                  <c:v>5.02522</c:v>
                </c:pt>
                <c:pt idx="148">
                  <c:v>5.0623100000000001</c:v>
                </c:pt>
                <c:pt idx="149">
                  <c:v>5.0993899999999996</c:v>
                </c:pt>
                <c:pt idx="150">
                  <c:v>5.1364799999999997</c:v>
                </c:pt>
                <c:pt idx="151">
                  <c:v>5.1735600000000002</c:v>
                </c:pt>
                <c:pt idx="152">
                  <c:v>5.2106399999999997</c:v>
                </c:pt>
                <c:pt idx="153">
                  <c:v>5.2477299999999998</c:v>
                </c:pt>
                <c:pt idx="154">
                  <c:v>5.2848100000000002</c:v>
                </c:pt>
                <c:pt idx="155">
                  <c:v>5.3589799999999999</c:v>
                </c:pt>
                <c:pt idx="156">
                  <c:v>5.3960699999999999</c:v>
                </c:pt>
                <c:pt idx="157">
                  <c:v>5.4331500000000004</c:v>
                </c:pt>
                <c:pt idx="158">
                  <c:v>5.4702299999999999</c:v>
                </c:pt>
                <c:pt idx="159">
                  <c:v>5.50732</c:v>
                </c:pt>
                <c:pt idx="160">
                  <c:v>5.5444000000000004</c:v>
                </c:pt>
                <c:pt idx="161">
                  <c:v>5.5814899999999996</c:v>
                </c:pt>
                <c:pt idx="162">
                  <c:v>5.6148600000000002</c:v>
                </c:pt>
                <c:pt idx="163">
                  <c:v>5.6519500000000003</c:v>
                </c:pt>
                <c:pt idx="164">
                  <c:v>5.6890299999999998</c:v>
                </c:pt>
                <c:pt idx="165">
                  <c:v>5.7261199999999999</c:v>
                </c:pt>
                <c:pt idx="166">
                  <c:v>5.7632000000000003</c:v>
                </c:pt>
                <c:pt idx="167">
                  <c:v>5.8002799999999999</c:v>
                </c:pt>
                <c:pt idx="168">
                  <c:v>5.8373699999999999</c:v>
                </c:pt>
                <c:pt idx="169">
                  <c:v>5.8744500000000004</c:v>
                </c:pt>
                <c:pt idx="170">
                  <c:v>5.9115399999999996</c:v>
                </c:pt>
                <c:pt idx="171">
                  <c:v>5.94862</c:v>
                </c:pt>
                <c:pt idx="172">
                  <c:v>5.9857100000000001</c:v>
                </c:pt>
                <c:pt idx="173">
                  <c:v>6.0227899999999996</c:v>
                </c:pt>
                <c:pt idx="174">
                  <c:v>6.0598700000000001</c:v>
                </c:pt>
                <c:pt idx="175">
                  <c:v>6.0969600000000002</c:v>
                </c:pt>
                <c:pt idx="176">
                  <c:v>6.1340399999999997</c:v>
                </c:pt>
                <c:pt idx="177">
                  <c:v>6.1711299999999998</c:v>
                </c:pt>
                <c:pt idx="178">
                  <c:v>6.2082100000000002</c:v>
                </c:pt>
                <c:pt idx="179">
                  <c:v>6.2453000000000003</c:v>
                </c:pt>
                <c:pt idx="180">
                  <c:v>6.2823799999999999</c:v>
                </c:pt>
                <c:pt idx="181">
                  <c:v>6.3194600000000003</c:v>
                </c:pt>
                <c:pt idx="182">
                  <c:v>6.3565500000000004</c:v>
                </c:pt>
                <c:pt idx="183">
                  <c:v>6.3936299999999999</c:v>
                </c:pt>
                <c:pt idx="184">
                  <c:v>6.43072</c:v>
                </c:pt>
                <c:pt idx="185">
                  <c:v>6.4678000000000004</c:v>
                </c:pt>
                <c:pt idx="186">
                  <c:v>6.50488</c:v>
                </c:pt>
                <c:pt idx="187">
                  <c:v>6.5790499999999996</c:v>
                </c:pt>
                <c:pt idx="188">
                  <c:v>6.6532200000000001</c:v>
                </c:pt>
                <c:pt idx="189">
                  <c:v>6.6903100000000002</c:v>
                </c:pt>
                <c:pt idx="190">
                  <c:v>6.7273899999999998</c:v>
                </c:pt>
                <c:pt idx="191">
                  <c:v>6.7644700000000002</c:v>
                </c:pt>
                <c:pt idx="192">
                  <c:v>6.8015600000000003</c:v>
                </c:pt>
                <c:pt idx="193">
                  <c:v>6.8386399999999998</c:v>
                </c:pt>
                <c:pt idx="194">
                  <c:v>6.87202</c:v>
                </c:pt>
                <c:pt idx="195">
                  <c:v>6.9090999999999996</c:v>
                </c:pt>
                <c:pt idx="196">
                  <c:v>6.9461899999999996</c:v>
                </c:pt>
                <c:pt idx="197">
                  <c:v>6.9832700000000001</c:v>
                </c:pt>
                <c:pt idx="198">
                  <c:v>7.0203600000000002</c:v>
                </c:pt>
                <c:pt idx="199">
                  <c:v>7.0574399999999997</c:v>
                </c:pt>
                <c:pt idx="200">
                  <c:v>7.0945200000000002</c:v>
                </c:pt>
                <c:pt idx="201">
                  <c:v>7.1316100000000002</c:v>
                </c:pt>
                <c:pt idx="202">
                  <c:v>7.1686899999999998</c:v>
                </c:pt>
                <c:pt idx="203">
                  <c:v>7.2057799999999999</c:v>
                </c:pt>
                <c:pt idx="204">
                  <c:v>7.2428600000000003</c:v>
                </c:pt>
                <c:pt idx="205">
                  <c:v>7.2799500000000004</c:v>
                </c:pt>
                <c:pt idx="206">
                  <c:v>7.3170299999999999</c:v>
                </c:pt>
                <c:pt idx="207">
                  <c:v>7.3912000000000004</c:v>
                </c:pt>
                <c:pt idx="208">
                  <c:v>7.42828</c:v>
                </c:pt>
                <c:pt idx="209">
                  <c:v>7.4653700000000001</c:v>
                </c:pt>
                <c:pt idx="210">
                  <c:v>7.5395399999999997</c:v>
                </c:pt>
                <c:pt idx="211">
                  <c:v>7.5766200000000001</c:v>
                </c:pt>
                <c:pt idx="212">
                  <c:v>7.6136999999999997</c:v>
                </c:pt>
                <c:pt idx="213">
                  <c:v>7.6507899999999998</c:v>
                </c:pt>
                <c:pt idx="214">
                  <c:v>7.6878700000000002</c:v>
                </c:pt>
                <c:pt idx="215">
                  <c:v>7.7249600000000003</c:v>
                </c:pt>
                <c:pt idx="216">
                  <c:v>7.7620399999999998</c:v>
                </c:pt>
                <c:pt idx="217">
                  <c:v>7.7991299999999999</c:v>
                </c:pt>
                <c:pt idx="218">
                  <c:v>7.8362100000000003</c:v>
                </c:pt>
                <c:pt idx="219">
                  <c:v>7.91038</c:v>
                </c:pt>
                <c:pt idx="220">
                  <c:v>7.9474600000000004</c:v>
                </c:pt>
                <c:pt idx="221">
                  <c:v>7.9845499999999996</c:v>
                </c:pt>
                <c:pt idx="222">
                  <c:v>8.02163</c:v>
                </c:pt>
                <c:pt idx="223">
                  <c:v>8.0587199999999992</c:v>
                </c:pt>
                <c:pt idx="224">
                  <c:v>8.0958000000000006</c:v>
                </c:pt>
                <c:pt idx="225">
                  <c:v>8.1328800000000001</c:v>
                </c:pt>
                <c:pt idx="226">
                  <c:v>8.1699699999999993</c:v>
                </c:pt>
                <c:pt idx="227">
                  <c:v>8.2070500000000006</c:v>
                </c:pt>
                <c:pt idx="228">
                  <c:v>8.2441399999999998</c:v>
                </c:pt>
                <c:pt idx="229">
                  <c:v>8.2812199999999994</c:v>
                </c:pt>
                <c:pt idx="230">
                  <c:v>8.3183100000000003</c:v>
                </c:pt>
                <c:pt idx="231">
                  <c:v>8.3553899999999999</c:v>
                </c:pt>
                <c:pt idx="232">
                  <c:v>8.3924699999999994</c:v>
                </c:pt>
                <c:pt idx="233">
                  <c:v>8.4258500000000005</c:v>
                </c:pt>
                <c:pt idx="234">
                  <c:v>8.4629300000000001</c:v>
                </c:pt>
                <c:pt idx="235">
                  <c:v>8.5000199999999992</c:v>
                </c:pt>
                <c:pt idx="236">
                  <c:v>8.5741899999999998</c:v>
                </c:pt>
                <c:pt idx="237">
                  <c:v>8.6112699999999993</c:v>
                </c:pt>
                <c:pt idx="238">
                  <c:v>8.6854399999999998</c:v>
                </c:pt>
                <c:pt idx="239">
                  <c:v>8.7225199999999994</c:v>
                </c:pt>
                <c:pt idx="240">
                  <c:v>8.7596100000000003</c:v>
                </c:pt>
                <c:pt idx="241">
                  <c:v>8.7966899999999999</c:v>
                </c:pt>
                <c:pt idx="242">
                  <c:v>8.8337800000000009</c:v>
                </c:pt>
                <c:pt idx="243">
                  <c:v>8.8708600000000004</c:v>
                </c:pt>
                <c:pt idx="244">
                  <c:v>8.90794</c:v>
                </c:pt>
                <c:pt idx="245">
                  <c:v>8.9450299999999991</c:v>
                </c:pt>
                <c:pt idx="246">
                  <c:v>8.9821100000000005</c:v>
                </c:pt>
                <c:pt idx="247">
                  <c:v>9.0562799999999992</c:v>
                </c:pt>
                <c:pt idx="248">
                  <c:v>9.0933700000000002</c:v>
                </c:pt>
                <c:pt idx="249">
                  <c:v>9.1675299999999993</c:v>
                </c:pt>
                <c:pt idx="250">
                  <c:v>9.2416999999999998</c:v>
                </c:pt>
                <c:pt idx="251">
                  <c:v>9.2787900000000008</c:v>
                </c:pt>
                <c:pt idx="252">
                  <c:v>9.3158700000000003</c:v>
                </c:pt>
                <c:pt idx="253">
                  <c:v>9.3529599999999995</c:v>
                </c:pt>
                <c:pt idx="254">
                  <c:v>9.3900400000000008</c:v>
                </c:pt>
                <c:pt idx="255">
                  <c:v>9.4271200000000004</c:v>
                </c:pt>
                <c:pt idx="256">
                  <c:v>9.4642099999999996</c:v>
                </c:pt>
                <c:pt idx="257">
                  <c:v>9.5012899999999991</c:v>
                </c:pt>
                <c:pt idx="258">
                  <c:v>9.5383800000000001</c:v>
                </c:pt>
                <c:pt idx="259">
                  <c:v>9.5754599999999996</c:v>
                </c:pt>
                <c:pt idx="260">
                  <c:v>9.6125500000000006</c:v>
                </c:pt>
                <c:pt idx="261">
                  <c:v>9.6496300000000002</c:v>
                </c:pt>
                <c:pt idx="262">
                  <c:v>9.6867099999999997</c:v>
                </c:pt>
                <c:pt idx="263">
                  <c:v>9.7238000000000007</c:v>
                </c:pt>
                <c:pt idx="264">
                  <c:v>9.8721399999999999</c:v>
                </c:pt>
                <c:pt idx="265">
                  <c:v>9.9055099999999996</c:v>
                </c:pt>
                <c:pt idx="266">
                  <c:v>9.9426000000000005</c:v>
                </c:pt>
                <c:pt idx="267">
                  <c:v>9.9796800000000001</c:v>
                </c:pt>
                <c:pt idx="268">
                  <c:v>10.0168</c:v>
                </c:pt>
                <c:pt idx="269">
                  <c:v>10.053800000000001</c:v>
                </c:pt>
                <c:pt idx="270">
                  <c:v>10.0909</c:v>
                </c:pt>
                <c:pt idx="271">
                  <c:v>10.165100000000001</c:v>
                </c:pt>
                <c:pt idx="272">
                  <c:v>10.2393</c:v>
                </c:pt>
                <c:pt idx="273">
                  <c:v>10.276400000000001</c:v>
                </c:pt>
                <c:pt idx="274">
                  <c:v>10.3134</c:v>
                </c:pt>
                <c:pt idx="275">
                  <c:v>10.387600000000001</c:v>
                </c:pt>
                <c:pt idx="276">
                  <c:v>10.4247</c:v>
                </c:pt>
                <c:pt idx="277">
                  <c:v>10.498900000000001</c:v>
                </c:pt>
                <c:pt idx="278">
                  <c:v>10.5359</c:v>
                </c:pt>
                <c:pt idx="279">
                  <c:v>10.573</c:v>
                </c:pt>
                <c:pt idx="280">
                  <c:v>10.610099999999999</c:v>
                </c:pt>
                <c:pt idx="281">
                  <c:v>10.6472</c:v>
                </c:pt>
                <c:pt idx="282">
                  <c:v>10.6843</c:v>
                </c:pt>
                <c:pt idx="283">
                  <c:v>10.721399999999999</c:v>
                </c:pt>
                <c:pt idx="284">
                  <c:v>10.7584</c:v>
                </c:pt>
                <c:pt idx="285">
                  <c:v>10.795500000000001</c:v>
                </c:pt>
                <c:pt idx="286">
                  <c:v>10.8697</c:v>
                </c:pt>
                <c:pt idx="287">
                  <c:v>10.9068</c:v>
                </c:pt>
                <c:pt idx="288">
                  <c:v>10.943899999999999</c:v>
                </c:pt>
                <c:pt idx="289">
                  <c:v>10.981</c:v>
                </c:pt>
                <c:pt idx="290">
                  <c:v>11.055099999999999</c:v>
                </c:pt>
                <c:pt idx="291">
                  <c:v>11.0922</c:v>
                </c:pt>
                <c:pt idx="292">
                  <c:v>11.129300000000001</c:v>
                </c:pt>
                <c:pt idx="293">
                  <c:v>11.166399999999999</c:v>
                </c:pt>
                <c:pt idx="294">
                  <c:v>11.2035</c:v>
                </c:pt>
                <c:pt idx="295">
                  <c:v>11.240500000000001</c:v>
                </c:pt>
                <c:pt idx="296">
                  <c:v>11.2776</c:v>
                </c:pt>
                <c:pt idx="297">
                  <c:v>11.3147</c:v>
                </c:pt>
                <c:pt idx="298">
                  <c:v>11.385199999999999</c:v>
                </c:pt>
                <c:pt idx="299">
                  <c:v>11.4223</c:v>
                </c:pt>
                <c:pt idx="300">
                  <c:v>11.459300000000001</c:v>
                </c:pt>
                <c:pt idx="301">
                  <c:v>11.4964</c:v>
                </c:pt>
                <c:pt idx="302">
                  <c:v>11.5335</c:v>
                </c:pt>
                <c:pt idx="303">
                  <c:v>11.570600000000001</c:v>
                </c:pt>
                <c:pt idx="304">
                  <c:v>11.6448</c:v>
                </c:pt>
                <c:pt idx="305">
                  <c:v>11.681800000000001</c:v>
                </c:pt>
                <c:pt idx="306">
                  <c:v>11.7189</c:v>
                </c:pt>
                <c:pt idx="307">
                  <c:v>11.756</c:v>
                </c:pt>
                <c:pt idx="308">
                  <c:v>11.793100000000001</c:v>
                </c:pt>
                <c:pt idx="309">
                  <c:v>11.8302</c:v>
                </c:pt>
                <c:pt idx="310">
                  <c:v>11.8673</c:v>
                </c:pt>
                <c:pt idx="311">
                  <c:v>11.904400000000001</c:v>
                </c:pt>
                <c:pt idx="312">
                  <c:v>11.9414</c:v>
                </c:pt>
                <c:pt idx="313">
                  <c:v>11.9785</c:v>
                </c:pt>
                <c:pt idx="314">
                  <c:v>12.015599999999999</c:v>
                </c:pt>
                <c:pt idx="315">
                  <c:v>12.0527</c:v>
                </c:pt>
                <c:pt idx="316">
                  <c:v>12.0898</c:v>
                </c:pt>
                <c:pt idx="317">
                  <c:v>12.201000000000001</c:v>
                </c:pt>
                <c:pt idx="318">
                  <c:v>12.238099999999999</c:v>
                </c:pt>
                <c:pt idx="319">
                  <c:v>12.3123</c:v>
                </c:pt>
                <c:pt idx="320">
                  <c:v>12.349399999999999</c:v>
                </c:pt>
                <c:pt idx="321">
                  <c:v>12.3864</c:v>
                </c:pt>
                <c:pt idx="322">
                  <c:v>12.423500000000001</c:v>
                </c:pt>
                <c:pt idx="323">
                  <c:v>12.460599999999999</c:v>
                </c:pt>
                <c:pt idx="324">
                  <c:v>12.534800000000001</c:v>
                </c:pt>
                <c:pt idx="325">
                  <c:v>12.609</c:v>
                </c:pt>
                <c:pt idx="326">
                  <c:v>12.646000000000001</c:v>
                </c:pt>
                <c:pt idx="327">
                  <c:v>12.6831</c:v>
                </c:pt>
                <c:pt idx="328">
                  <c:v>12.7165</c:v>
                </c:pt>
                <c:pt idx="329">
                  <c:v>12.7536</c:v>
                </c:pt>
                <c:pt idx="330">
                  <c:v>12.787000000000001</c:v>
                </c:pt>
                <c:pt idx="331">
                  <c:v>12.824</c:v>
                </c:pt>
                <c:pt idx="332">
                  <c:v>12.8611</c:v>
                </c:pt>
                <c:pt idx="333">
                  <c:v>12.898199999999999</c:v>
                </c:pt>
                <c:pt idx="334">
                  <c:v>12.9724</c:v>
                </c:pt>
                <c:pt idx="335">
                  <c:v>13.009499999999999</c:v>
                </c:pt>
                <c:pt idx="336">
                  <c:v>13.0465</c:v>
                </c:pt>
                <c:pt idx="337">
                  <c:v>13.083600000000001</c:v>
                </c:pt>
                <c:pt idx="338">
                  <c:v>13.120699999999999</c:v>
                </c:pt>
                <c:pt idx="339">
                  <c:v>13.1578</c:v>
                </c:pt>
                <c:pt idx="340">
                  <c:v>13.194900000000001</c:v>
                </c:pt>
                <c:pt idx="341">
                  <c:v>13.231999999999999</c:v>
                </c:pt>
                <c:pt idx="342">
                  <c:v>13.2691</c:v>
                </c:pt>
                <c:pt idx="343">
                  <c:v>13.306100000000001</c:v>
                </c:pt>
                <c:pt idx="344">
                  <c:v>13.3803</c:v>
                </c:pt>
                <c:pt idx="345">
                  <c:v>13.417400000000001</c:v>
                </c:pt>
                <c:pt idx="346">
                  <c:v>13.454499999999999</c:v>
                </c:pt>
                <c:pt idx="347">
                  <c:v>13.4916</c:v>
                </c:pt>
                <c:pt idx="348">
                  <c:v>13.528600000000001</c:v>
                </c:pt>
                <c:pt idx="349">
                  <c:v>13.5657</c:v>
                </c:pt>
                <c:pt idx="350">
                  <c:v>13.677</c:v>
                </c:pt>
                <c:pt idx="351">
                  <c:v>13.751099999999999</c:v>
                </c:pt>
                <c:pt idx="352">
                  <c:v>13.7882</c:v>
                </c:pt>
                <c:pt idx="353">
                  <c:v>13.8253</c:v>
                </c:pt>
                <c:pt idx="354">
                  <c:v>13.862399999999999</c:v>
                </c:pt>
                <c:pt idx="355">
                  <c:v>13.9366</c:v>
                </c:pt>
                <c:pt idx="356">
                  <c:v>14.0107</c:v>
                </c:pt>
                <c:pt idx="357">
                  <c:v>14.047800000000001</c:v>
                </c:pt>
                <c:pt idx="358">
                  <c:v>14.084899999999999</c:v>
                </c:pt>
                <c:pt idx="359">
                  <c:v>14.122</c:v>
                </c:pt>
                <c:pt idx="360">
                  <c:v>14.1591</c:v>
                </c:pt>
                <c:pt idx="361">
                  <c:v>14.196199999999999</c:v>
                </c:pt>
                <c:pt idx="362">
                  <c:v>14.2295</c:v>
                </c:pt>
                <c:pt idx="363">
                  <c:v>14.2666</c:v>
                </c:pt>
                <c:pt idx="364">
                  <c:v>14.303699999999999</c:v>
                </c:pt>
                <c:pt idx="365">
                  <c:v>14.3408</c:v>
                </c:pt>
                <c:pt idx="366">
                  <c:v>14.3779</c:v>
                </c:pt>
                <c:pt idx="367">
                  <c:v>14.414999999999999</c:v>
                </c:pt>
                <c:pt idx="368">
                  <c:v>14.452</c:v>
                </c:pt>
                <c:pt idx="369">
                  <c:v>14.526199999999999</c:v>
                </c:pt>
                <c:pt idx="370">
                  <c:v>14.5633</c:v>
                </c:pt>
                <c:pt idx="371">
                  <c:v>14.6004</c:v>
                </c:pt>
                <c:pt idx="372">
                  <c:v>14.637499999999999</c:v>
                </c:pt>
                <c:pt idx="373">
                  <c:v>14.6745</c:v>
                </c:pt>
                <c:pt idx="374">
                  <c:v>14.711600000000001</c:v>
                </c:pt>
                <c:pt idx="375">
                  <c:v>14.748699999999999</c:v>
                </c:pt>
                <c:pt idx="376">
                  <c:v>14.7858</c:v>
                </c:pt>
                <c:pt idx="377">
                  <c:v>14.822900000000001</c:v>
                </c:pt>
                <c:pt idx="378">
                  <c:v>14.86</c:v>
                </c:pt>
                <c:pt idx="379">
                  <c:v>14.8971</c:v>
                </c:pt>
                <c:pt idx="380">
                  <c:v>14.934100000000001</c:v>
                </c:pt>
                <c:pt idx="381">
                  <c:v>14.967499999999999</c:v>
                </c:pt>
                <c:pt idx="382">
                  <c:v>15.0046</c:v>
                </c:pt>
                <c:pt idx="383">
                  <c:v>15.041700000000001</c:v>
                </c:pt>
                <c:pt idx="384">
                  <c:v>15.1158</c:v>
                </c:pt>
                <c:pt idx="385">
                  <c:v>15.19</c:v>
                </c:pt>
                <c:pt idx="386">
                  <c:v>15.2271</c:v>
                </c:pt>
                <c:pt idx="387">
                  <c:v>15.264200000000001</c:v>
                </c:pt>
                <c:pt idx="388">
                  <c:v>15.301299999999999</c:v>
                </c:pt>
                <c:pt idx="389">
                  <c:v>15.3384</c:v>
                </c:pt>
                <c:pt idx="390">
                  <c:v>15.375400000000001</c:v>
                </c:pt>
                <c:pt idx="391">
                  <c:v>15.4125</c:v>
                </c:pt>
                <c:pt idx="392">
                  <c:v>15.4496</c:v>
                </c:pt>
                <c:pt idx="393">
                  <c:v>15.5238</c:v>
                </c:pt>
                <c:pt idx="394">
                  <c:v>15.5609</c:v>
                </c:pt>
                <c:pt idx="395">
                  <c:v>15.597899999999999</c:v>
                </c:pt>
                <c:pt idx="396">
                  <c:v>15.709199999999999</c:v>
                </c:pt>
                <c:pt idx="397">
                  <c:v>15.7463</c:v>
                </c:pt>
                <c:pt idx="398">
                  <c:v>15.7834</c:v>
                </c:pt>
                <c:pt idx="399">
                  <c:v>15.8575</c:v>
                </c:pt>
                <c:pt idx="400">
                  <c:v>15.931699999999999</c:v>
                </c:pt>
                <c:pt idx="401">
                  <c:v>15.9688</c:v>
                </c:pt>
                <c:pt idx="402">
                  <c:v>16.0059</c:v>
                </c:pt>
                <c:pt idx="403">
                  <c:v>16.042999999999999</c:v>
                </c:pt>
                <c:pt idx="404">
                  <c:v>16.117100000000001</c:v>
                </c:pt>
                <c:pt idx="405">
                  <c:v>16.154199999999999</c:v>
                </c:pt>
                <c:pt idx="406">
                  <c:v>16.191299999999998</c:v>
                </c:pt>
                <c:pt idx="407">
                  <c:v>16.224699999999999</c:v>
                </c:pt>
                <c:pt idx="408">
                  <c:v>16.261800000000001</c:v>
                </c:pt>
                <c:pt idx="409">
                  <c:v>16.2988</c:v>
                </c:pt>
                <c:pt idx="410">
                  <c:v>16.335899999999999</c:v>
                </c:pt>
                <c:pt idx="411">
                  <c:v>16.373000000000001</c:v>
                </c:pt>
                <c:pt idx="412">
                  <c:v>16.4101</c:v>
                </c:pt>
                <c:pt idx="413">
                  <c:v>16.447199999999999</c:v>
                </c:pt>
                <c:pt idx="414">
                  <c:v>16.484300000000001</c:v>
                </c:pt>
                <c:pt idx="415">
                  <c:v>16.5213</c:v>
                </c:pt>
                <c:pt idx="416">
                  <c:v>16.558399999999999</c:v>
                </c:pt>
                <c:pt idx="417">
                  <c:v>16.595500000000001</c:v>
                </c:pt>
                <c:pt idx="418">
                  <c:v>16.6326</c:v>
                </c:pt>
                <c:pt idx="419">
                  <c:v>16.669699999999999</c:v>
                </c:pt>
                <c:pt idx="420">
                  <c:v>16.706800000000001</c:v>
                </c:pt>
                <c:pt idx="421">
                  <c:v>16.7438</c:v>
                </c:pt>
                <c:pt idx="422">
                  <c:v>16.780899999999999</c:v>
                </c:pt>
                <c:pt idx="423">
                  <c:v>16.8551</c:v>
                </c:pt>
                <c:pt idx="424">
                  <c:v>16.892199999999999</c:v>
                </c:pt>
                <c:pt idx="425">
                  <c:v>16.929300000000001</c:v>
                </c:pt>
                <c:pt idx="426">
                  <c:v>16.9664</c:v>
                </c:pt>
                <c:pt idx="427">
                  <c:v>17.040500000000002</c:v>
                </c:pt>
                <c:pt idx="428">
                  <c:v>17.0776</c:v>
                </c:pt>
                <c:pt idx="429">
                  <c:v>17.114699999999999</c:v>
                </c:pt>
                <c:pt idx="430">
                  <c:v>17.151800000000001</c:v>
                </c:pt>
                <c:pt idx="431">
                  <c:v>17.1889</c:v>
                </c:pt>
                <c:pt idx="432">
                  <c:v>17.263000000000002</c:v>
                </c:pt>
                <c:pt idx="433">
                  <c:v>17.3001</c:v>
                </c:pt>
                <c:pt idx="434">
                  <c:v>17.337199999999999</c:v>
                </c:pt>
                <c:pt idx="435">
                  <c:v>17.374300000000002</c:v>
                </c:pt>
                <c:pt idx="436">
                  <c:v>17.4114</c:v>
                </c:pt>
                <c:pt idx="437">
                  <c:v>17.522600000000001</c:v>
                </c:pt>
                <c:pt idx="438">
                  <c:v>17.559699999999999</c:v>
                </c:pt>
                <c:pt idx="439">
                  <c:v>17.596800000000002</c:v>
                </c:pt>
                <c:pt idx="440">
                  <c:v>17.633900000000001</c:v>
                </c:pt>
                <c:pt idx="441">
                  <c:v>17.7043</c:v>
                </c:pt>
                <c:pt idx="442">
                  <c:v>17.741399999999999</c:v>
                </c:pt>
                <c:pt idx="443">
                  <c:v>17.778500000000001</c:v>
                </c:pt>
                <c:pt idx="444">
                  <c:v>17.8156</c:v>
                </c:pt>
                <c:pt idx="445">
                  <c:v>17.889700000000001</c:v>
                </c:pt>
                <c:pt idx="446">
                  <c:v>17.963899999999999</c:v>
                </c:pt>
                <c:pt idx="447">
                  <c:v>18.0381</c:v>
                </c:pt>
                <c:pt idx="448">
                  <c:v>18.075199999999999</c:v>
                </c:pt>
                <c:pt idx="449">
                  <c:v>18.112300000000001</c:v>
                </c:pt>
                <c:pt idx="450">
                  <c:v>18.1493</c:v>
                </c:pt>
                <c:pt idx="451">
                  <c:v>18.186399999999999</c:v>
                </c:pt>
                <c:pt idx="452">
                  <c:v>18.223500000000001</c:v>
                </c:pt>
                <c:pt idx="453">
                  <c:v>18.2606</c:v>
                </c:pt>
                <c:pt idx="454">
                  <c:v>18.297699999999999</c:v>
                </c:pt>
                <c:pt idx="455">
                  <c:v>18.334800000000001</c:v>
                </c:pt>
                <c:pt idx="456">
                  <c:v>18.3718</c:v>
                </c:pt>
                <c:pt idx="457">
                  <c:v>18.408899999999999</c:v>
                </c:pt>
                <c:pt idx="458">
                  <c:v>18.446000000000002</c:v>
                </c:pt>
                <c:pt idx="459">
                  <c:v>18.4831</c:v>
                </c:pt>
                <c:pt idx="460">
                  <c:v>18.520199999999999</c:v>
                </c:pt>
                <c:pt idx="461">
                  <c:v>18.557300000000001</c:v>
                </c:pt>
                <c:pt idx="462">
                  <c:v>18.5944</c:v>
                </c:pt>
                <c:pt idx="463">
                  <c:v>18.631399999999999</c:v>
                </c:pt>
                <c:pt idx="464">
                  <c:v>18.668500000000002</c:v>
                </c:pt>
                <c:pt idx="465">
                  <c:v>18.7056</c:v>
                </c:pt>
                <c:pt idx="466">
                  <c:v>18.742699999999999</c:v>
                </c:pt>
                <c:pt idx="467">
                  <c:v>18.8169</c:v>
                </c:pt>
                <c:pt idx="468">
                  <c:v>18.853899999999999</c:v>
                </c:pt>
                <c:pt idx="469">
                  <c:v>18.890999999999998</c:v>
                </c:pt>
                <c:pt idx="470">
                  <c:v>18.928100000000001</c:v>
                </c:pt>
                <c:pt idx="471">
                  <c:v>19.002300000000002</c:v>
                </c:pt>
                <c:pt idx="472">
                  <c:v>19.039400000000001</c:v>
                </c:pt>
                <c:pt idx="473">
                  <c:v>19.072700000000001</c:v>
                </c:pt>
                <c:pt idx="474">
                  <c:v>19.146899999999999</c:v>
                </c:pt>
                <c:pt idx="475">
                  <c:v>19.184000000000001</c:v>
                </c:pt>
              </c:numCache>
            </c:numRef>
          </c:xVal>
          <c:yVal>
            <c:numRef>
              <c:f>'22'!$L$2:$L$1981</c:f>
              <c:numCache>
                <c:formatCode>General</c:formatCode>
                <c:ptCount val="1980"/>
                <c:pt idx="0">
                  <c:v>4.7885837525642398E-2</c:v>
                </c:pt>
                <c:pt idx="1">
                  <c:v>4.8131055712085397E-2</c:v>
                </c:pt>
                <c:pt idx="2">
                  <c:v>4.8245412624949899E-2</c:v>
                </c:pt>
                <c:pt idx="3">
                  <c:v>4.8132500969256399E-2</c:v>
                </c:pt>
                <c:pt idx="4">
                  <c:v>4.8490647276868602E-2</c:v>
                </c:pt>
                <c:pt idx="5">
                  <c:v>4.8531128721473499E-2</c:v>
                </c:pt>
                <c:pt idx="6">
                  <c:v>4.8552852703031002E-2</c:v>
                </c:pt>
                <c:pt idx="7">
                  <c:v>4.8804883377949401E-2</c:v>
                </c:pt>
                <c:pt idx="8">
                  <c:v>4.9110821253767901E-2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7.3740170541151201E-2</c:v>
                </c:pt>
                <c:pt idx="20">
                  <c:v>7.1912520472242697E-2</c:v>
                </c:pt>
                <c:pt idx="21">
                  <c:v>7.0293957191763595E-2</c:v>
                </c:pt>
                <c:pt idx="22">
                  <c:v>6.8689630883335601E-2</c:v>
                </c:pt>
                <c:pt idx="23">
                  <c:v>6.7075668100495006E-2</c:v>
                </c:pt>
                <c:pt idx="24">
                  <c:v>6.6661549708874807E-2</c:v>
                </c:pt>
                <c:pt idx="25">
                  <c:v>6.7020557301823297E-2</c:v>
                </c:pt>
                <c:pt idx="26">
                  <c:v>6.8103686749367703E-2</c:v>
                </c:pt>
                <c:pt idx="27">
                  <c:v>7.0013184826464805E-2</c:v>
                </c:pt>
                <c:pt idx="28">
                  <c:v>7.1334871028854205E-2</c:v>
                </c:pt>
                <c:pt idx="29">
                  <c:v>7.2765836579400195E-2</c:v>
                </c:pt>
                <c:pt idx="30">
                  <c:v>7.4541477663572303E-2</c:v>
                </c:pt>
                <c:pt idx="31">
                  <c:v>7.5426729822999E-2</c:v>
                </c:pt>
                <c:pt idx="32">
                  <c:v>7.5902160549412401E-2</c:v>
                </c:pt>
                <c:pt idx="33">
                  <c:v>7.5090219854474005E-2</c:v>
                </c:pt>
                <c:pt idx="34">
                  <c:v>7.2495658870985594E-2</c:v>
                </c:pt>
                <c:pt idx="35">
                  <c:v>6.8782924983245494E-2</c:v>
                </c:pt>
                <c:pt idx="36">
                  <c:v>6.3992319720495294E-2</c:v>
                </c:pt>
                <c:pt idx="37">
                  <c:v>6.1032990596262902E-2</c:v>
                </c:pt>
                <c:pt idx="38">
                  <c:v>5.9567786798371103E-2</c:v>
                </c:pt>
                <c:pt idx="39">
                  <c:v>5.9324681861847098E-2</c:v>
                </c:pt>
                <c:pt idx="40">
                  <c:v>5.9771735262573303E-2</c:v>
                </c:pt>
                <c:pt idx="41">
                  <c:v>6.0384634986168903E-2</c:v>
                </c:pt>
                <c:pt idx="42">
                  <c:v>6.1382048043589897E-2</c:v>
                </c:pt>
                <c:pt idx="43">
                  <c:v>6.1829965525293899E-2</c:v>
                </c:pt>
                <c:pt idx="44">
                  <c:v>6.3516679303141504E-2</c:v>
                </c:pt>
                <c:pt idx="45">
                  <c:v>6.3951519955169803E-2</c:v>
                </c:pt>
                <c:pt idx="46">
                  <c:v>6.5164478305627702E-2</c:v>
                </c:pt>
                <c:pt idx="47">
                  <c:v>6.5879810995895793E-2</c:v>
                </c:pt>
                <c:pt idx="48">
                  <c:v>6.6492353693474102E-2</c:v>
                </c:pt>
                <c:pt idx="49">
                  <c:v>6.7360816289477099E-2</c:v>
                </c:pt>
                <c:pt idx="50">
                  <c:v>6.8261605141060805E-2</c:v>
                </c:pt>
                <c:pt idx="51">
                  <c:v>6.8383192619313304E-2</c:v>
                </c:pt>
                <c:pt idx="52">
                  <c:v>6.9047330588671393E-2</c:v>
                </c:pt>
                <c:pt idx="53">
                  <c:v>6.9518577838451098E-2</c:v>
                </c:pt>
                <c:pt idx="54">
                  <c:v>6.9062824317866797E-2</c:v>
                </c:pt>
                <c:pt idx="55">
                  <c:v>7.0487824937623095E-2</c:v>
                </c:pt>
                <c:pt idx="56">
                  <c:v>7.0631173246152798E-2</c:v>
                </c:pt>
                <c:pt idx="57">
                  <c:v>7.09463316299732E-2</c:v>
                </c:pt>
                <c:pt idx="58">
                  <c:v>7.2315182541943607E-2</c:v>
                </c:pt>
                <c:pt idx="59">
                  <c:v>7.3684033453914E-2</c:v>
                </c:pt>
                <c:pt idx="60">
                  <c:v>7.5052884365884392E-2</c:v>
                </c:pt>
                <c:pt idx="61">
                  <c:v>7.6421735277854785E-2</c:v>
                </c:pt>
                <c:pt idx="62">
                  <c:v>7.7790586189825178E-2</c:v>
                </c:pt>
                <c:pt idx="63">
                  <c:v>7.9159437101795571E-2</c:v>
                </c:pt>
                <c:pt idx="64">
                  <c:v>8.0528288013765964E-2</c:v>
                </c:pt>
                <c:pt idx="65">
                  <c:v>8.1897138925736399E-2</c:v>
                </c:pt>
                <c:pt idx="66">
                  <c:v>8.1122442009723197E-2</c:v>
                </c:pt>
                <c:pt idx="67">
                  <c:v>7.8776297502530998E-2</c:v>
                </c:pt>
                <c:pt idx="68">
                  <c:v>7.6096026344173603E-2</c:v>
                </c:pt>
                <c:pt idx="69">
                  <c:v>7.2405136383877605E-2</c:v>
                </c:pt>
                <c:pt idx="70">
                  <c:v>7.2353898807594699E-2</c:v>
                </c:pt>
                <c:pt idx="71">
                  <c:v>7.2463104392829394E-2</c:v>
                </c:pt>
                <c:pt idx="72">
                  <c:v>7.2148977303589504E-2</c:v>
                </c:pt>
                <c:pt idx="73">
                  <c:v>7.2130026224406493E-2</c:v>
                </c:pt>
                <c:pt idx="74">
                  <c:v>7.1361062019552099E-2</c:v>
                </c:pt>
                <c:pt idx="75">
                  <c:v>7.2453021001588999E-2</c:v>
                </c:pt>
                <c:pt idx="76">
                  <c:v>7.5862737509790598E-2</c:v>
                </c:pt>
                <c:pt idx="77">
                  <c:v>7.7929973368977307E-2</c:v>
                </c:pt>
                <c:pt idx="78">
                  <c:v>7.8490447058225499E-2</c:v>
                </c:pt>
                <c:pt idx="79">
                  <c:v>7.8547301001584496E-2</c:v>
                </c:pt>
                <c:pt idx="80">
                  <c:v>7.8230128792542403E-2</c:v>
                </c:pt>
                <c:pt idx="81">
                  <c:v>7.70518621653246E-2</c:v>
                </c:pt>
                <c:pt idx="82">
                  <c:v>7.5914402323093003E-2</c:v>
                </c:pt>
                <c:pt idx="83">
                  <c:v>7.5735914429332002E-2</c:v>
                </c:pt>
                <c:pt idx="84">
                  <c:v>7.4103301036923502E-2</c:v>
                </c:pt>
                <c:pt idx="85">
                  <c:v>7.4470744809120595E-2</c:v>
                </c:pt>
                <c:pt idx="86">
                  <c:v>7.4284143743471795E-2</c:v>
                </c:pt>
                <c:pt idx="87">
                  <c:v>7.6166559867242301E-2</c:v>
                </c:pt>
                <c:pt idx="88">
                  <c:v>7.6436768302458699E-2</c:v>
                </c:pt>
                <c:pt idx="89">
                  <c:v>7.6278350035304102E-2</c:v>
                </c:pt>
                <c:pt idx="90">
                  <c:v>7.7077282991506194E-2</c:v>
                </c:pt>
                <c:pt idx="91">
                  <c:v>7.6701314605616105E-2</c:v>
                </c:pt>
                <c:pt idx="92">
                  <c:v>7.7191372158549404E-2</c:v>
                </c:pt>
                <c:pt idx="93">
                  <c:v>7.7275721100265801E-2</c:v>
                </c:pt>
                <c:pt idx="94">
                  <c:v>7.7091213839340797E-2</c:v>
                </c:pt>
                <c:pt idx="95">
                  <c:v>7.7176942553082703E-2</c:v>
                </c:pt>
                <c:pt idx="96">
                  <c:v>7.7407414704406305E-2</c:v>
                </c:pt>
                <c:pt idx="97">
                  <c:v>7.7286935766388606E-2</c:v>
                </c:pt>
                <c:pt idx="98">
                  <c:v>7.7395917541949105E-2</c:v>
                </c:pt>
                <c:pt idx="99">
                  <c:v>7.7500246629560093E-2</c:v>
                </c:pt>
                <c:pt idx="100">
                  <c:v>7.7786100944533795E-2</c:v>
                </c:pt>
                <c:pt idx="101">
                  <c:v>7.7653347774379405E-2</c:v>
                </c:pt>
                <c:pt idx="102">
                  <c:v>7.8641249934951807E-2</c:v>
                </c:pt>
                <c:pt idx="103">
                  <c:v>7.86080069030137E-2</c:v>
                </c:pt>
                <c:pt idx="104">
                  <c:v>7.91324694655577E-2</c:v>
                </c:pt>
                <c:pt idx="105">
                  <c:v>7.9163721589101704E-2</c:v>
                </c:pt>
                <c:pt idx="106">
                  <c:v>7.9582138847811498E-2</c:v>
                </c:pt>
                <c:pt idx="107">
                  <c:v>7.9559118825195799E-2</c:v>
                </c:pt>
                <c:pt idx="108">
                  <c:v>7.9643714985773995E-2</c:v>
                </c:pt>
                <c:pt idx="109">
                  <c:v>7.9784559502789898E-2</c:v>
                </c:pt>
                <c:pt idx="110">
                  <c:v>7.9784559502789898E-2</c:v>
                </c:pt>
                <c:pt idx="111">
                  <c:v>8.2689978047206902E-2</c:v>
                </c:pt>
                <c:pt idx="112">
                  <c:v>8.4391336589843102E-2</c:v>
                </c:pt>
                <c:pt idx="113">
                  <c:v>8.59010570026012E-2</c:v>
                </c:pt>
                <c:pt idx="114">
                  <c:v>8.6891571260236306E-2</c:v>
                </c:pt>
                <c:pt idx="115">
                  <c:v>8.8172828010739404E-2</c:v>
                </c:pt>
                <c:pt idx="116">
                  <c:v>8.8072210669775303E-2</c:v>
                </c:pt>
                <c:pt idx="117">
                  <c:v>9.0100781117139497E-2</c:v>
                </c:pt>
                <c:pt idx="118">
                  <c:v>9.3598431123859294E-2</c:v>
                </c:pt>
                <c:pt idx="119">
                  <c:v>9.9424053487903105E-2</c:v>
                </c:pt>
                <c:pt idx="120">
                  <c:v>0.104162167492138</c:v>
                </c:pt>
                <c:pt idx="121">
                  <c:v>0.106255966034767</c:v>
                </c:pt>
                <c:pt idx="122">
                  <c:v>0.10592924716367599</c:v>
                </c:pt>
                <c:pt idx="123">
                  <c:v>0.102952237654137</c:v>
                </c:pt>
                <c:pt idx="124">
                  <c:v>9.7121219705585404E-2</c:v>
                </c:pt>
                <c:pt idx="125">
                  <c:v>9.2436063754808007E-2</c:v>
                </c:pt>
                <c:pt idx="126">
                  <c:v>8.5942381664418602E-2</c:v>
                </c:pt>
                <c:pt idx="127">
                  <c:v>8.1620356617159606E-2</c:v>
                </c:pt>
                <c:pt idx="128">
                  <c:v>8.1620356617159606E-2</c:v>
                </c:pt>
                <c:pt idx="129">
                  <c:v>7.9196430605366006E-2</c:v>
                </c:pt>
                <c:pt idx="130">
                  <c:v>8.2914373189813595E-2</c:v>
                </c:pt>
                <c:pt idx="131">
                  <c:v>8.4868511272108801E-2</c:v>
                </c:pt>
                <c:pt idx="132">
                  <c:v>8.4892035381667494E-2</c:v>
                </c:pt>
                <c:pt idx="133">
                  <c:v>8.3773446220457903E-2</c:v>
                </c:pt>
                <c:pt idx="134">
                  <c:v>8.4656123744870804E-2</c:v>
                </c:pt>
                <c:pt idx="135">
                  <c:v>8.6979290517506094E-2</c:v>
                </c:pt>
                <c:pt idx="136">
                  <c:v>8.9380813249915397E-2</c:v>
                </c:pt>
                <c:pt idx="137">
                  <c:v>9.1697170749835299E-2</c:v>
                </c:pt>
                <c:pt idx="138">
                  <c:v>9.3293758549246306E-2</c:v>
                </c:pt>
                <c:pt idx="139">
                  <c:v>9.4733052180922206E-2</c:v>
                </c:pt>
                <c:pt idx="140">
                  <c:v>9.6960375767032897E-2</c:v>
                </c:pt>
                <c:pt idx="141">
                  <c:v>9.7399950772685401E-2</c:v>
                </c:pt>
                <c:pt idx="142">
                  <c:v>9.6529698540747805E-2</c:v>
                </c:pt>
                <c:pt idx="143">
                  <c:v>9.4666243352849094E-2</c:v>
                </c:pt>
                <c:pt idx="144">
                  <c:v>9.2779161034496904E-2</c:v>
                </c:pt>
                <c:pt idx="145">
                  <c:v>8.9942331193061095E-2</c:v>
                </c:pt>
                <c:pt idx="146">
                  <c:v>8.63778284333028E-2</c:v>
                </c:pt>
                <c:pt idx="147">
                  <c:v>8.50198849356405E-2</c:v>
                </c:pt>
                <c:pt idx="148">
                  <c:v>8.3554071709312394E-2</c:v>
                </c:pt>
                <c:pt idx="149">
                  <c:v>8.23945033657245E-2</c:v>
                </c:pt>
                <c:pt idx="150">
                  <c:v>8.1642222665042993E-2</c:v>
                </c:pt>
                <c:pt idx="151">
                  <c:v>8.1389066006839303E-2</c:v>
                </c:pt>
                <c:pt idx="152">
                  <c:v>8.0679231893997103E-2</c:v>
                </c:pt>
                <c:pt idx="153">
                  <c:v>8.0095254050187803E-2</c:v>
                </c:pt>
                <c:pt idx="154">
                  <c:v>7.9778189234360197E-2</c:v>
                </c:pt>
                <c:pt idx="155">
                  <c:v>8.2765394428014796E-2</c:v>
                </c:pt>
                <c:pt idx="156">
                  <c:v>8.6078994687941501E-2</c:v>
                </c:pt>
                <c:pt idx="157">
                  <c:v>9.0831455619384494E-2</c:v>
                </c:pt>
                <c:pt idx="158">
                  <c:v>9.5781917197537203E-2</c:v>
                </c:pt>
                <c:pt idx="159">
                  <c:v>9.9859947667559498E-2</c:v>
                </c:pt>
                <c:pt idx="160">
                  <c:v>0.102579683311771</c:v>
                </c:pt>
                <c:pt idx="161">
                  <c:v>0.10437888779999301</c:v>
                </c:pt>
                <c:pt idx="162">
                  <c:v>0.104881916098912</c:v>
                </c:pt>
                <c:pt idx="163">
                  <c:v>0.10475818403071099</c:v>
                </c:pt>
                <c:pt idx="164">
                  <c:v>0.104685890868006</c:v>
                </c:pt>
                <c:pt idx="165">
                  <c:v>0.104235770380979</c:v>
                </c:pt>
                <c:pt idx="166">
                  <c:v>0.104496707942524</c:v>
                </c:pt>
                <c:pt idx="167">
                  <c:v>0.10448753720918</c:v>
                </c:pt>
                <c:pt idx="168">
                  <c:v>0.10509546706444201</c:v>
                </c:pt>
                <c:pt idx="169">
                  <c:v>0.105529304500211</c:v>
                </c:pt>
                <c:pt idx="170">
                  <c:v>0.105225195982212</c:v>
                </c:pt>
                <c:pt idx="171">
                  <c:v>0.10317102192278001</c:v>
                </c:pt>
                <c:pt idx="172">
                  <c:v>0.100161960974058</c:v>
                </c:pt>
                <c:pt idx="173">
                  <c:v>9.6702910650646901E-2</c:v>
                </c:pt>
                <c:pt idx="174">
                  <c:v>8.8391802760000193E-2</c:v>
                </c:pt>
                <c:pt idx="175">
                  <c:v>8.3472303771036302E-2</c:v>
                </c:pt>
                <c:pt idx="176">
                  <c:v>8.4943532119991297E-2</c:v>
                </c:pt>
                <c:pt idx="177">
                  <c:v>8.8947858640010605E-2</c:v>
                </c:pt>
                <c:pt idx="178">
                  <c:v>9.0558374794801597E-2</c:v>
                </c:pt>
                <c:pt idx="179">
                  <c:v>9.0156937792201006E-2</c:v>
                </c:pt>
                <c:pt idx="180">
                  <c:v>8.4669941426055106E-2</c:v>
                </c:pt>
                <c:pt idx="181">
                  <c:v>8.6958464836224394E-2</c:v>
                </c:pt>
                <c:pt idx="182">
                  <c:v>8.9721321223043493E-2</c:v>
                </c:pt>
                <c:pt idx="183">
                  <c:v>9.0546315970584004E-2</c:v>
                </c:pt>
                <c:pt idx="184">
                  <c:v>9.1177876754475903E-2</c:v>
                </c:pt>
                <c:pt idx="185">
                  <c:v>9.2089674702892699E-2</c:v>
                </c:pt>
                <c:pt idx="186">
                  <c:v>9.22422651315815E-2</c:v>
                </c:pt>
                <c:pt idx="187">
                  <c:v>9.1824034328405496E-2</c:v>
                </c:pt>
                <c:pt idx="188">
                  <c:v>9.3018551417973605E-2</c:v>
                </c:pt>
                <c:pt idx="189">
                  <c:v>9.40110220977559E-2</c:v>
                </c:pt>
                <c:pt idx="190">
                  <c:v>9.6076141162953502E-2</c:v>
                </c:pt>
                <c:pt idx="191">
                  <c:v>9.6995893440174993E-2</c:v>
                </c:pt>
                <c:pt idx="192">
                  <c:v>9.8582704927936304E-2</c:v>
                </c:pt>
                <c:pt idx="193">
                  <c:v>9.9666539329831993E-2</c:v>
                </c:pt>
                <c:pt idx="194">
                  <c:v>0.100736200876528</c:v>
                </c:pt>
                <c:pt idx="195">
                  <c:v>0.101224855074473</c:v>
                </c:pt>
                <c:pt idx="196">
                  <c:v>0.10170834137496</c:v>
                </c:pt>
                <c:pt idx="197">
                  <c:v>0.10123440194726201</c:v>
                </c:pt>
                <c:pt idx="198">
                  <c:v>0.10008287108988401</c:v>
                </c:pt>
                <c:pt idx="199">
                  <c:v>9.9491426948870199E-2</c:v>
                </c:pt>
                <c:pt idx="200">
                  <c:v>9.9758866056184295E-2</c:v>
                </c:pt>
                <c:pt idx="201">
                  <c:v>0.101032353836989</c:v>
                </c:pt>
                <c:pt idx="202">
                  <c:v>0.103433234195628</c:v>
                </c:pt>
                <c:pt idx="203">
                  <c:v>0.106881939427037</c:v>
                </c:pt>
                <c:pt idx="204">
                  <c:v>0.11041027617377</c:v>
                </c:pt>
                <c:pt idx="205">
                  <c:v>0.114339805929679</c:v>
                </c:pt>
                <c:pt idx="206">
                  <c:v>0.115954249630391</c:v>
                </c:pt>
                <c:pt idx="207">
                  <c:v>0.11586582201927401</c:v>
                </c:pt>
                <c:pt idx="208">
                  <c:v>0.110593792186201</c:v>
                </c:pt>
                <c:pt idx="209">
                  <c:v>0.103919872116453</c:v>
                </c:pt>
                <c:pt idx="210">
                  <c:v>8.7799970297912297E-2</c:v>
                </c:pt>
                <c:pt idx="211">
                  <c:v>8.2150547442085706E-2</c:v>
                </c:pt>
                <c:pt idx="212">
                  <c:v>8.6768561875018899E-2</c:v>
                </c:pt>
                <c:pt idx="213">
                  <c:v>9.0005080371989205E-2</c:v>
                </c:pt>
                <c:pt idx="214">
                  <c:v>9.0873341675302199E-2</c:v>
                </c:pt>
                <c:pt idx="215">
                  <c:v>9.0026385647137705E-2</c:v>
                </c:pt>
                <c:pt idx="216">
                  <c:v>8.6679810845880806E-2</c:v>
                </c:pt>
                <c:pt idx="217">
                  <c:v>8.8930626688749903E-2</c:v>
                </c:pt>
                <c:pt idx="218">
                  <c:v>9.2047716813708894E-2</c:v>
                </c:pt>
                <c:pt idx="219">
                  <c:v>9.8776617307586398E-2</c:v>
                </c:pt>
                <c:pt idx="220">
                  <c:v>0.102031868529495</c:v>
                </c:pt>
                <c:pt idx="221">
                  <c:v>0.104654046452231</c:v>
                </c:pt>
                <c:pt idx="222">
                  <c:v>0.106163224001576</c:v>
                </c:pt>
                <c:pt idx="223">
                  <c:v>0.104355333352873</c:v>
                </c:pt>
                <c:pt idx="224">
                  <c:v>0.103143067070514</c:v>
                </c:pt>
                <c:pt idx="225">
                  <c:v>0.10024828258638099</c:v>
                </c:pt>
                <c:pt idx="226">
                  <c:v>9.6212315375028404E-2</c:v>
                </c:pt>
                <c:pt idx="227">
                  <c:v>9.4587587007527396E-2</c:v>
                </c:pt>
                <c:pt idx="228">
                  <c:v>9.1470956233339201E-2</c:v>
                </c:pt>
                <c:pt idx="229">
                  <c:v>8.8808197982548506E-2</c:v>
                </c:pt>
                <c:pt idx="230">
                  <c:v>8.6579506999388697E-2</c:v>
                </c:pt>
                <c:pt idx="231">
                  <c:v>8.5903611685152897E-2</c:v>
                </c:pt>
                <c:pt idx="232">
                  <c:v>8.7291795158108296E-2</c:v>
                </c:pt>
                <c:pt idx="233">
                  <c:v>8.7623325181927697E-2</c:v>
                </c:pt>
                <c:pt idx="234">
                  <c:v>8.9301769587616306E-2</c:v>
                </c:pt>
                <c:pt idx="235">
                  <c:v>8.9417132744148503E-2</c:v>
                </c:pt>
                <c:pt idx="236">
                  <c:v>8.7885686420580006E-2</c:v>
                </c:pt>
                <c:pt idx="237">
                  <c:v>8.8738760844879999E-2</c:v>
                </c:pt>
                <c:pt idx="238">
                  <c:v>0.10035181843150601</c:v>
                </c:pt>
                <c:pt idx="239">
                  <c:v>0.10507620808038499</c:v>
                </c:pt>
                <c:pt idx="240">
                  <c:v>0.107067375185064</c:v>
                </c:pt>
                <c:pt idx="241">
                  <c:v>0.10792971049891401</c:v>
                </c:pt>
                <c:pt idx="242">
                  <c:v>0.107496012706345</c:v>
                </c:pt>
                <c:pt idx="243">
                  <c:v>0.106582907385058</c:v>
                </c:pt>
                <c:pt idx="244">
                  <c:v>0.105299234553785</c:v>
                </c:pt>
                <c:pt idx="245">
                  <c:v>0.103905363433877</c:v>
                </c:pt>
                <c:pt idx="246">
                  <c:v>0.102797012411705</c:v>
                </c:pt>
                <c:pt idx="247">
                  <c:v>0.102910127534331</c:v>
                </c:pt>
                <c:pt idx="248">
                  <c:v>0.10426383966093</c:v>
                </c:pt>
                <c:pt idx="249">
                  <c:v>0.109456619766093</c:v>
                </c:pt>
                <c:pt idx="250">
                  <c:v>0.112564234358122</c:v>
                </c:pt>
                <c:pt idx="251">
                  <c:v>0.109353240157591</c:v>
                </c:pt>
                <c:pt idx="252">
                  <c:v>0.103741666100548</c:v>
                </c:pt>
                <c:pt idx="253">
                  <c:v>9.5337153289692E-2</c:v>
                </c:pt>
                <c:pt idx="254">
                  <c:v>8.6617904401763202E-2</c:v>
                </c:pt>
                <c:pt idx="255">
                  <c:v>8.1363090814991795E-2</c:v>
                </c:pt>
                <c:pt idx="256">
                  <c:v>8.4497837571525306E-2</c:v>
                </c:pt>
                <c:pt idx="257">
                  <c:v>8.5309930070784107E-2</c:v>
                </c:pt>
                <c:pt idx="258">
                  <c:v>8.3454094053342004E-2</c:v>
                </c:pt>
                <c:pt idx="259">
                  <c:v>7.91875997665651E-2</c:v>
                </c:pt>
                <c:pt idx="260">
                  <c:v>7.9853423563661194E-2</c:v>
                </c:pt>
                <c:pt idx="261">
                  <c:v>8.0201226191897096E-2</c:v>
                </c:pt>
                <c:pt idx="262">
                  <c:v>8.0805661651643906E-2</c:v>
                </c:pt>
                <c:pt idx="263">
                  <c:v>8.20640472403769E-2</c:v>
                </c:pt>
                <c:pt idx="264">
                  <c:v>8.4206245349394193E-2</c:v>
                </c:pt>
                <c:pt idx="265">
                  <c:v>8.2385612360291599E-2</c:v>
                </c:pt>
                <c:pt idx="266">
                  <c:v>8.4751668585986401E-2</c:v>
                </c:pt>
                <c:pt idx="267">
                  <c:v>8.8990509522107894E-2</c:v>
                </c:pt>
                <c:pt idx="268">
                  <c:v>9.2964758728001598E-2</c:v>
                </c:pt>
                <c:pt idx="269">
                  <c:v>9.7170219360412896E-2</c:v>
                </c:pt>
                <c:pt idx="270">
                  <c:v>9.9828882782858105E-2</c:v>
                </c:pt>
                <c:pt idx="271">
                  <c:v>0.100854430833028</c:v>
                </c:pt>
                <c:pt idx="272">
                  <c:v>9.8938614383560802E-2</c:v>
                </c:pt>
                <c:pt idx="273">
                  <c:v>9.6792384616406504E-2</c:v>
                </c:pt>
                <c:pt idx="274">
                  <c:v>9.4922500990693506E-2</c:v>
                </c:pt>
                <c:pt idx="275">
                  <c:v>9.6605420732304506E-2</c:v>
                </c:pt>
                <c:pt idx="276">
                  <c:v>9.9282732879576299E-2</c:v>
                </c:pt>
                <c:pt idx="277">
                  <c:v>0.106191215308165</c:v>
                </c:pt>
                <c:pt idx="278">
                  <c:v>0.107791659736764</c:v>
                </c:pt>
                <c:pt idx="279">
                  <c:v>0.107349231732387</c:v>
                </c:pt>
                <c:pt idx="280">
                  <c:v>0.104979475135315</c:v>
                </c:pt>
                <c:pt idx="281">
                  <c:v>9.8886782748173793E-2</c:v>
                </c:pt>
                <c:pt idx="282">
                  <c:v>9.1233949100650802E-2</c:v>
                </c:pt>
                <c:pt idx="283">
                  <c:v>8.2939606226653098E-2</c:v>
                </c:pt>
                <c:pt idx="284">
                  <c:v>8.1982406027514595E-2</c:v>
                </c:pt>
                <c:pt idx="285">
                  <c:v>8.6121408097997898E-2</c:v>
                </c:pt>
                <c:pt idx="286">
                  <c:v>8.9663251057035903E-2</c:v>
                </c:pt>
                <c:pt idx="287">
                  <c:v>8.6689936683206695E-2</c:v>
                </c:pt>
                <c:pt idx="288">
                  <c:v>8.3323075289202894E-2</c:v>
                </c:pt>
                <c:pt idx="289">
                  <c:v>8.3274803118990395E-2</c:v>
                </c:pt>
                <c:pt idx="290">
                  <c:v>8.5519838600963294E-2</c:v>
                </c:pt>
                <c:pt idx="291">
                  <c:v>8.5519838600963294E-2</c:v>
                </c:pt>
                <c:pt idx="292">
                  <c:v>8.9482582833649696E-2</c:v>
                </c:pt>
                <c:pt idx="293">
                  <c:v>9.1780114130282003E-2</c:v>
                </c:pt>
                <c:pt idx="294">
                  <c:v>9.49211695177129E-2</c:v>
                </c:pt>
                <c:pt idx="295">
                  <c:v>9.9631880746354595E-2</c:v>
                </c:pt>
                <c:pt idx="296">
                  <c:v>0.10327126771951101</c:v>
                </c:pt>
                <c:pt idx="297">
                  <c:v>0.105010859616592</c:v>
                </c:pt>
                <c:pt idx="298">
                  <c:v>0.102902723292875</c:v>
                </c:pt>
                <c:pt idx="299">
                  <c:v>9.9846329042644705E-2</c:v>
                </c:pt>
                <c:pt idx="300">
                  <c:v>9.6597879716864399E-2</c:v>
                </c:pt>
                <c:pt idx="301">
                  <c:v>9.2824070912884804E-2</c:v>
                </c:pt>
                <c:pt idx="302">
                  <c:v>8.8872200579987695E-2</c:v>
                </c:pt>
                <c:pt idx="303">
                  <c:v>8.4917217399731904E-2</c:v>
                </c:pt>
                <c:pt idx="304">
                  <c:v>7.9556632474708205E-2</c:v>
                </c:pt>
                <c:pt idx="305">
                  <c:v>8.2640557388195299E-2</c:v>
                </c:pt>
                <c:pt idx="306">
                  <c:v>8.4133003337035106E-2</c:v>
                </c:pt>
                <c:pt idx="307">
                  <c:v>8.5850735676505002E-2</c:v>
                </c:pt>
                <c:pt idx="308">
                  <c:v>8.9546412107171E-2</c:v>
                </c:pt>
                <c:pt idx="309">
                  <c:v>9.2808269292817797E-2</c:v>
                </c:pt>
                <c:pt idx="310">
                  <c:v>9.8512383943261797E-2</c:v>
                </c:pt>
                <c:pt idx="311">
                  <c:v>0.101318887098796</c:v>
                </c:pt>
                <c:pt idx="312">
                  <c:v>0.101434427683107</c:v>
                </c:pt>
                <c:pt idx="313">
                  <c:v>9.6932287362869504E-2</c:v>
                </c:pt>
                <c:pt idx="314">
                  <c:v>9.2580117963051406E-2</c:v>
                </c:pt>
                <c:pt idx="315">
                  <c:v>8.7533038717909906E-2</c:v>
                </c:pt>
                <c:pt idx="316">
                  <c:v>8.4440843878962807E-2</c:v>
                </c:pt>
                <c:pt idx="317">
                  <c:v>8.8379162201307301E-2</c:v>
                </c:pt>
                <c:pt idx="318">
                  <c:v>8.8010528085880696E-2</c:v>
                </c:pt>
                <c:pt idx="319">
                  <c:v>8.5345299140311998E-2</c:v>
                </c:pt>
                <c:pt idx="320">
                  <c:v>8.3587960997224903E-2</c:v>
                </c:pt>
                <c:pt idx="321">
                  <c:v>8.6578366655048894E-2</c:v>
                </c:pt>
                <c:pt idx="322">
                  <c:v>8.9887427396392799E-2</c:v>
                </c:pt>
                <c:pt idx="323">
                  <c:v>9.4532788072281604E-2</c:v>
                </c:pt>
                <c:pt idx="324">
                  <c:v>0.105274245380841</c:v>
                </c:pt>
                <c:pt idx="325">
                  <c:v>0.103878309173803</c:v>
                </c:pt>
                <c:pt idx="326">
                  <c:v>9.8803889375586401E-2</c:v>
                </c:pt>
                <c:pt idx="327">
                  <c:v>9.2425029743696901E-2</c:v>
                </c:pt>
                <c:pt idx="328">
                  <c:v>8.7672796124029895E-2</c:v>
                </c:pt>
                <c:pt idx="329">
                  <c:v>8.1882203771793602E-2</c:v>
                </c:pt>
                <c:pt idx="330">
                  <c:v>7.8097923180401402E-2</c:v>
                </c:pt>
                <c:pt idx="331">
                  <c:v>7.6957465671045305E-2</c:v>
                </c:pt>
                <c:pt idx="332">
                  <c:v>7.6500201500334E-2</c:v>
                </c:pt>
                <c:pt idx="333">
                  <c:v>7.6619163513495001E-2</c:v>
                </c:pt>
                <c:pt idx="334">
                  <c:v>7.6054693002319401E-2</c:v>
                </c:pt>
                <c:pt idx="335">
                  <c:v>7.6007418803736404E-2</c:v>
                </c:pt>
                <c:pt idx="336">
                  <c:v>7.6308155713304293E-2</c:v>
                </c:pt>
                <c:pt idx="337">
                  <c:v>7.6320657069378003E-2</c:v>
                </c:pt>
                <c:pt idx="338">
                  <c:v>7.9298047750755093E-2</c:v>
                </c:pt>
                <c:pt idx="339">
                  <c:v>8.4494866944973407E-2</c:v>
                </c:pt>
                <c:pt idx="340">
                  <c:v>8.7520731834110299E-2</c:v>
                </c:pt>
                <c:pt idx="341">
                  <c:v>9.2582830624854395E-2</c:v>
                </c:pt>
                <c:pt idx="342">
                  <c:v>9.3514055749469499E-2</c:v>
                </c:pt>
                <c:pt idx="343">
                  <c:v>9.1370603924579102E-2</c:v>
                </c:pt>
                <c:pt idx="344">
                  <c:v>8.38746497930727E-2</c:v>
                </c:pt>
                <c:pt idx="345">
                  <c:v>8.05330898603763E-2</c:v>
                </c:pt>
                <c:pt idx="346">
                  <c:v>7.8240761828620595E-2</c:v>
                </c:pt>
                <c:pt idx="347">
                  <c:v>7.6354071052447306E-2</c:v>
                </c:pt>
                <c:pt idx="348">
                  <c:v>7.7576044990048498E-2</c:v>
                </c:pt>
                <c:pt idx="349">
                  <c:v>7.7962093471471899E-2</c:v>
                </c:pt>
                <c:pt idx="350">
                  <c:v>7.6724300810570897E-2</c:v>
                </c:pt>
                <c:pt idx="351">
                  <c:v>8.21050472711609E-2</c:v>
                </c:pt>
                <c:pt idx="352">
                  <c:v>8.5366790182054994E-2</c:v>
                </c:pt>
                <c:pt idx="353">
                  <c:v>8.9094911415565997E-2</c:v>
                </c:pt>
                <c:pt idx="354">
                  <c:v>8.8125227179708499E-2</c:v>
                </c:pt>
                <c:pt idx="355">
                  <c:v>7.9810955052932606E-2</c:v>
                </c:pt>
                <c:pt idx="356">
                  <c:v>7.6039360204917E-2</c:v>
                </c:pt>
                <c:pt idx="357">
                  <c:v>7.6005697888912996E-2</c:v>
                </c:pt>
                <c:pt idx="358">
                  <c:v>7.5281494820899894E-2</c:v>
                </c:pt>
                <c:pt idx="359">
                  <c:v>7.5241243193492E-2</c:v>
                </c:pt>
                <c:pt idx="360">
                  <c:v>7.4912496587413599E-2</c:v>
                </c:pt>
                <c:pt idx="361">
                  <c:v>7.4745618900611294E-2</c:v>
                </c:pt>
                <c:pt idx="362">
                  <c:v>7.45550491236283E-2</c:v>
                </c:pt>
                <c:pt idx="363">
                  <c:v>7.4225267800510503E-2</c:v>
                </c:pt>
                <c:pt idx="364">
                  <c:v>7.4729545517106893E-2</c:v>
                </c:pt>
                <c:pt idx="365">
                  <c:v>7.5016423047019998E-2</c:v>
                </c:pt>
                <c:pt idx="366">
                  <c:v>7.5031586887367205E-2</c:v>
                </c:pt>
                <c:pt idx="367">
                  <c:v>7.5195382872411606E-2</c:v>
                </c:pt>
                <c:pt idx="368">
                  <c:v>7.6877587076159701E-2</c:v>
                </c:pt>
                <c:pt idx="369">
                  <c:v>7.7271956447676607E-2</c:v>
                </c:pt>
                <c:pt idx="370">
                  <c:v>7.5862270558350806E-2</c:v>
                </c:pt>
                <c:pt idx="371">
                  <c:v>7.5535114365015796E-2</c:v>
                </c:pt>
                <c:pt idx="372">
                  <c:v>7.5518576180298502E-2</c:v>
                </c:pt>
                <c:pt idx="373">
                  <c:v>7.5035193088577104E-2</c:v>
                </c:pt>
                <c:pt idx="374">
                  <c:v>7.4867877551569303E-2</c:v>
                </c:pt>
                <c:pt idx="375">
                  <c:v>7.4680940068761803E-2</c:v>
                </c:pt>
                <c:pt idx="376">
                  <c:v>7.4680940068761803E-2</c:v>
                </c:pt>
                <c:pt idx="377">
                  <c:v>7.4556749182535603E-2</c:v>
                </c:pt>
                <c:pt idx="378">
                  <c:v>7.4804562295937002E-2</c:v>
                </c:pt>
                <c:pt idx="379">
                  <c:v>7.4839017093619398E-2</c:v>
                </c:pt>
                <c:pt idx="380">
                  <c:v>7.5256328374601694E-2</c:v>
                </c:pt>
                <c:pt idx="381">
                  <c:v>7.5625885453046202E-2</c:v>
                </c:pt>
                <c:pt idx="382">
                  <c:v>7.6201449152153197E-2</c:v>
                </c:pt>
                <c:pt idx="383">
                  <c:v>7.6461973088631105E-2</c:v>
                </c:pt>
                <c:pt idx="384">
                  <c:v>7.64475519160977E-2</c:v>
                </c:pt>
                <c:pt idx="385">
                  <c:v>7.6409494131643496E-2</c:v>
                </c:pt>
                <c:pt idx="386">
                  <c:v>7.6352954686768504E-2</c:v>
                </c:pt>
                <c:pt idx="387">
                  <c:v>7.6259105976310207E-2</c:v>
                </c:pt>
                <c:pt idx="388">
                  <c:v>7.6080399390617198E-2</c:v>
                </c:pt>
                <c:pt idx="389">
                  <c:v>7.5658830853524303E-2</c:v>
                </c:pt>
                <c:pt idx="390">
                  <c:v>7.5116994194274103E-2</c:v>
                </c:pt>
                <c:pt idx="391">
                  <c:v>7.4831214901422097E-2</c:v>
                </c:pt>
                <c:pt idx="392">
                  <c:v>7.4573545123995402E-2</c:v>
                </c:pt>
                <c:pt idx="393">
                  <c:v>7.4112259613145298E-2</c:v>
                </c:pt>
                <c:pt idx="394">
                  <c:v>7.3999138677990503E-2</c:v>
                </c:pt>
                <c:pt idx="395">
                  <c:v>7.3533248226005196E-2</c:v>
                </c:pt>
                <c:pt idx="396">
                  <c:v>7.4355136398978602E-2</c:v>
                </c:pt>
                <c:pt idx="397">
                  <c:v>7.4411307432657503E-2</c:v>
                </c:pt>
                <c:pt idx="398">
                  <c:v>7.5776679457006696E-2</c:v>
                </c:pt>
                <c:pt idx="399">
                  <c:v>7.6003532764366305E-2</c:v>
                </c:pt>
                <c:pt idx="400">
                  <c:v>7.59407331355543E-2</c:v>
                </c:pt>
                <c:pt idx="401">
                  <c:v>7.5059115199116205E-2</c:v>
                </c:pt>
                <c:pt idx="402">
                  <c:v>7.4411067254123303E-2</c:v>
                </c:pt>
                <c:pt idx="403">
                  <c:v>7.4421426126460702E-2</c:v>
                </c:pt>
                <c:pt idx="404">
                  <c:v>7.4824271223311006E-2</c:v>
                </c:pt>
                <c:pt idx="405">
                  <c:v>7.5070426384184194E-2</c:v>
                </c:pt>
                <c:pt idx="406">
                  <c:v>7.5481614845227002E-2</c:v>
                </c:pt>
                <c:pt idx="407">
                  <c:v>7.5508087948763694E-2</c:v>
                </c:pt>
                <c:pt idx="408">
                  <c:v>7.6408516495454895E-2</c:v>
                </c:pt>
                <c:pt idx="409">
                  <c:v>7.6692086548970501E-2</c:v>
                </c:pt>
                <c:pt idx="410">
                  <c:v>7.6421319373407598E-2</c:v>
                </c:pt>
                <c:pt idx="411">
                  <c:v>7.5644056096221601E-2</c:v>
                </c:pt>
                <c:pt idx="412">
                  <c:v>7.6078160749617596E-2</c:v>
                </c:pt>
                <c:pt idx="413">
                  <c:v>7.5017625705312702E-2</c:v>
                </c:pt>
                <c:pt idx="414">
                  <c:v>7.5062135932651694E-2</c:v>
                </c:pt>
                <c:pt idx="415">
                  <c:v>7.4267483510258803E-2</c:v>
                </c:pt>
                <c:pt idx="416">
                  <c:v>7.3862490068544895E-2</c:v>
                </c:pt>
                <c:pt idx="417">
                  <c:v>7.4338199348941994E-2</c:v>
                </c:pt>
                <c:pt idx="418">
                  <c:v>7.4354449059041802E-2</c:v>
                </c:pt>
                <c:pt idx="419">
                  <c:v>7.4632928771182605E-2</c:v>
                </c:pt>
                <c:pt idx="420">
                  <c:v>7.4876397744378403E-2</c:v>
                </c:pt>
                <c:pt idx="421">
                  <c:v>7.4934461008682202E-2</c:v>
                </c:pt>
                <c:pt idx="422">
                  <c:v>7.4431980207899998E-2</c:v>
                </c:pt>
                <c:pt idx="423">
                  <c:v>7.5270979419041803E-2</c:v>
                </c:pt>
                <c:pt idx="424">
                  <c:v>7.4982287347662199E-2</c:v>
                </c:pt>
                <c:pt idx="425">
                  <c:v>7.6210780326979199E-2</c:v>
                </c:pt>
                <c:pt idx="426">
                  <c:v>7.5405553382646401E-2</c:v>
                </c:pt>
                <c:pt idx="427">
                  <c:v>7.4703635924562695E-2</c:v>
                </c:pt>
                <c:pt idx="428">
                  <c:v>7.4447586449902403E-2</c:v>
                </c:pt>
                <c:pt idx="429">
                  <c:v>7.4895751335317104E-2</c:v>
                </c:pt>
                <c:pt idx="430">
                  <c:v>7.4254158200237202E-2</c:v>
                </c:pt>
                <c:pt idx="431">
                  <c:v>7.3956242464192606E-2</c:v>
                </c:pt>
                <c:pt idx="432">
                  <c:v>7.6388397371317696E-2</c:v>
                </c:pt>
                <c:pt idx="433">
                  <c:v>7.6251526672245801E-2</c:v>
                </c:pt>
                <c:pt idx="434">
                  <c:v>7.7111173583892703E-2</c:v>
                </c:pt>
                <c:pt idx="435">
                  <c:v>7.6841791098603798E-2</c:v>
                </c:pt>
                <c:pt idx="436">
                  <c:v>7.7934761221685495E-2</c:v>
                </c:pt>
                <c:pt idx="437">
                  <c:v>7.6512274787242707E-2</c:v>
                </c:pt>
                <c:pt idx="438">
                  <c:v>7.5856730497154898E-2</c:v>
                </c:pt>
                <c:pt idx="439">
                  <c:v>7.5856278325726001E-2</c:v>
                </c:pt>
                <c:pt idx="440">
                  <c:v>7.6301309931699798E-2</c:v>
                </c:pt>
                <c:pt idx="441">
                  <c:v>7.5395089405381199E-2</c:v>
                </c:pt>
                <c:pt idx="442">
                  <c:v>7.5962892485421193E-2</c:v>
                </c:pt>
                <c:pt idx="443">
                  <c:v>7.7380079482724504E-2</c:v>
                </c:pt>
                <c:pt idx="444">
                  <c:v>8.1817966897909905E-2</c:v>
                </c:pt>
                <c:pt idx="445">
                  <c:v>8.2697892754392599E-2</c:v>
                </c:pt>
                <c:pt idx="446">
                  <c:v>8.3261155609531595E-2</c:v>
                </c:pt>
                <c:pt idx="447">
                  <c:v>8.6142073083672596E-2</c:v>
                </c:pt>
                <c:pt idx="448">
                  <c:v>8.7728244796753396E-2</c:v>
                </c:pt>
                <c:pt idx="449">
                  <c:v>8.9360426785393396E-2</c:v>
                </c:pt>
                <c:pt idx="450">
                  <c:v>8.9706527487292104E-2</c:v>
                </c:pt>
                <c:pt idx="451">
                  <c:v>8.9771210300254006E-2</c:v>
                </c:pt>
                <c:pt idx="452">
                  <c:v>8.9508187825956195E-2</c:v>
                </c:pt>
                <c:pt idx="453">
                  <c:v>8.7276163821269695E-2</c:v>
                </c:pt>
                <c:pt idx="454">
                  <c:v>8.4796307135282495E-2</c:v>
                </c:pt>
                <c:pt idx="455">
                  <c:v>8.0655094544331896E-2</c:v>
                </c:pt>
                <c:pt idx="456">
                  <c:v>7.8287333960441796E-2</c:v>
                </c:pt>
                <c:pt idx="457">
                  <c:v>7.7814690650337803E-2</c:v>
                </c:pt>
                <c:pt idx="458">
                  <c:v>7.8090203697060698E-2</c:v>
                </c:pt>
                <c:pt idx="459">
                  <c:v>7.8090203697060698E-2</c:v>
                </c:pt>
                <c:pt idx="460">
                  <c:v>8.0370087754000299E-2</c:v>
                </c:pt>
                <c:pt idx="461">
                  <c:v>8.2162406863041701E-2</c:v>
                </c:pt>
                <c:pt idx="462">
                  <c:v>8.3616951664824302E-2</c:v>
                </c:pt>
                <c:pt idx="463">
                  <c:v>8.4969110289838098E-2</c:v>
                </c:pt>
                <c:pt idx="464">
                  <c:v>8.6666196106556903E-2</c:v>
                </c:pt>
                <c:pt idx="465">
                  <c:v>8.6719647705296193E-2</c:v>
                </c:pt>
                <c:pt idx="466">
                  <c:v>8.7199114070076494E-2</c:v>
                </c:pt>
                <c:pt idx="467">
                  <c:v>8.5874359267684303E-2</c:v>
                </c:pt>
                <c:pt idx="468">
                  <c:v>8.6427374118596897E-2</c:v>
                </c:pt>
                <c:pt idx="469">
                  <c:v>8.3147473301681304E-2</c:v>
                </c:pt>
                <c:pt idx="470">
                  <c:v>7.7047538633354895E-2</c:v>
                </c:pt>
                <c:pt idx="471">
                  <c:v>7.5848202412962001E-2</c:v>
                </c:pt>
                <c:pt idx="472">
                  <c:v>7.5154961905268103E-2</c:v>
                </c:pt>
                <c:pt idx="473">
                  <c:v>7.7484108462306606E-2</c:v>
                </c:pt>
                <c:pt idx="474">
                  <c:v>7.7845148687315499E-2</c:v>
                </c:pt>
                <c:pt idx="475">
                  <c:v>7.7039989619698795E-2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BFB-D543-90AB-8E98524F7EE1}"/>
            </c:ext>
          </c:extLst>
        </c:ser>
        <c:ser>
          <c:idx val="1"/>
          <c:order val="1"/>
          <c:tx>
            <c:strRef>
              <c:f>'22'!$J$1</c:f>
              <c:strCache>
                <c:ptCount val="1"/>
                <c:pt idx="0">
                  <c:v>delta_min</c:v>
                </c:pt>
              </c:strCache>
            </c:strRef>
          </c:tx>
          <c:marker>
            <c:symbol val="none"/>
          </c:marker>
          <c:xVal>
            <c:numRef>
              <c:f>'22'!$A$2:$A$2003</c:f>
              <c:numCache>
                <c:formatCode>General</c:formatCode>
                <c:ptCount val="2002"/>
                <c:pt idx="0">
                  <c:v>3.3682499999999997E-2</c:v>
                </c:pt>
                <c:pt idx="1">
                  <c:v>7.0766399999999993E-2</c:v>
                </c:pt>
                <c:pt idx="2">
                  <c:v>0.107851</c:v>
                </c:pt>
                <c:pt idx="3">
                  <c:v>0.14493500000000001</c:v>
                </c:pt>
                <c:pt idx="4">
                  <c:v>0.18201899999999999</c:v>
                </c:pt>
                <c:pt idx="5">
                  <c:v>0.21910299999999999</c:v>
                </c:pt>
                <c:pt idx="6">
                  <c:v>0.25618800000000003</c:v>
                </c:pt>
                <c:pt idx="7">
                  <c:v>0.29327199999999998</c:v>
                </c:pt>
                <c:pt idx="8">
                  <c:v>0.33035599999999998</c:v>
                </c:pt>
                <c:pt idx="9">
                  <c:v>0.36744100000000002</c:v>
                </c:pt>
                <c:pt idx="10">
                  <c:v>0.40452500000000002</c:v>
                </c:pt>
                <c:pt idx="11">
                  <c:v>0.44160899999999997</c:v>
                </c:pt>
                <c:pt idx="12">
                  <c:v>0.47869299999999998</c:v>
                </c:pt>
                <c:pt idx="13">
                  <c:v>0.51577799999999996</c:v>
                </c:pt>
                <c:pt idx="14">
                  <c:v>0.54915400000000003</c:v>
                </c:pt>
                <c:pt idx="15">
                  <c:v>0.58623700000000001</c:v>
                </c:pt>
                <c:pt idx="16">
                  <c:v>0.62332200000000004</c:v>
                </c:pt>
                <c:pt idx="17">
                  <c:v>0.66040600000000005</c:v>
                </c:pt>
                <c:pt idx="18">
                  <c:v>0.69749000000000005</c:v>
                </c:pt>
                <c:pt idx="19">
                  <c:v>0.73457499999999998</c:v>
                </c:pt>
                <c:pt idx="20">
                  <c:v>0.77165899999999998</c:v>
                </c:pt>
                <c:pt idx="21">
                  <c:v>0.80874299999999999</c:v>
                </c:pt>
                <c:pt idx="22">
                  <c:v>0.845827</c:v>
                </c:pt>
                <c:pt idx="23">
                  <c:v>0.88291200000000003</c:v>
                </c:pt>
                <c:pt idx="24">
                  <c:v>0.91999600000000004</c:v>
                </c:pt>
                <c:pt idx="25">
                  <c:v>0.95708000000000004</c:v>
                </c:pt>
                <c:pt idx="26">
                  <c:v>0.99416400000000005</c:v>
                </c:pt>
                <c:pt idx="27">
                  <c:v>1.03125</c:v>
                </c:pt>
                <c:pt idx="28">
                  <c:v>1.06833</c:v>
                </c:pt>
                <c:pt idx="29">
                  <c:v>1.1054200000000001</c:v>
                </c:pt>
                <c:pt idx="30">
                  <c:v>1.1425000000000001</c:v>
                </c:pt>
                <c:pt idx="31">
                  <c:v>1.1795899999999999</c:v>
                </c:pt>
                <c:pt idx="32">
                  <c:v>1.2166699999999999</c:v>
                </c:pt>
                <c:pt idx="33">
                  <c:v>1.2537499999999999</c:v>
                </c:pt>
                <c:pt idx="34">
                  <c:v>1.29084</c:v>
                </c:pt>
                <c:pt idx="35">
                  <c:v>1.32792</c:v>
                </c:pt>
                <c:pt idx="36">
                  <c:v>1.3650100000000001</c:v>
                </c:pt>
                <c:pt idx="37">
                  <c:v>1.4020900000000001</c:v>
                </c:pt>
                <c:pt idx="38">
                  <c:v>1.4391799999999999</c:v>
                </c:pt>
                <c:pt idx="39">
                  <c:v>1.4762599999999999</c:v>
                </c:pt>
                <c:pt idx="40">
                  <c:v>1.5133399999999999</c:v>
                </c:pt>
                <c:pt idx="41">
                  <c:v>1.55043</c:v>
                </c:pt>
                <c:pt idx="42">
                  <c:v>1.58751</c:v>
                </c:pt>
                <c:pt idx="43">
                  <c:v>1.6246</c:v>
                </c:pt>
                <c:pt idx="44">
                  <c:v>1.66168</c:v>
                </c:pt>
                <c:pt idx="45">
                  <c:v>1.6987699999999999</c:v>
                </c:pt>
                <c:pt idx="46">
                  <c:v>1.7358499999999999</c:v>
                </c:pt>
                <c:pt idx="47">
                  <c:v>1.7729299999999999</c:v>
                </c:pt>
                <c:pt idx="48">
                  <c:v>1.81002</c:v>
                </c:pt>
                <c:pt idx="49">
                  <c:v>1.8471</c:v>
                </c:pt>
                <c:pt idx="50">
                  <c:v>1.88419</c:v>
                </c:pt>
                <c:pt idx="51">
                  <c:v>1.92127</c:v>
                </c:pt>
                <c:pt idx="52">
                  <c:v>1.9583600000000001</c:v>
                </c:pt>
                <c:pt idx="53">
                  <c:v>1.9954400000000001</c:v>
                </c:pt>
                <c:pt idx="54">
                  <c:v>2.0325199999999999</c:v>
                </c:pt>
                <c:pt idx="55">
                  <c:v>2.0696099999999999</c:v>
                </c:pt>
                <c:pt idx="56">
                  <c:v>2.1029800000000001</c:v>
                </c:pt>
                <c:pt idx="57">
                  <c:v>2.1400700000000001</c:v>
                </c:pt>
                <c:pt idx="58">
                  <c:v>2.1771500000000001</c:v>
                </c:pt>
                <c:pt idx="59">
                  <c:v>2.2142400000000002</c:v>
                </c:pt>
                <c:pt idx="60">
                  <c:v>2.2513200000000002</c:v>
                </c:pt>
                <c:pt idx="61">
                  <c:v>2.2884000000000002</c:v>
                </c:pt>
                <c:pt idx="62">
                  <c:v>2.3254899999999998</c:v>
                </c:pt>
                <c:pt idx="63">
                  <c:v>2.3625699999999998</c:v>
                </c:pt>
                <c:pt idx="64">
                  <c:v>2.3996599999999999</c:v>
                </c:pt>
                <c:pt idx="65">
                  <c:v>2.4367399999999999</c:v>
                </c:pt>
                <c:pt idx="66">
                  <c:v>2.47383</c:v>
                </c:pt>
                <c:pt idx="67">
                  <c:v>2.51091</c:v>
                </c:pt>
                <c:pt idx="68">
                  <c:v>2.54799</c:v>
                </c:pt>
                <c:pt idx="69">
                  <c:v>2.58508</c:v>
                </c:pt>
                <c:pt idx="70">
                  <c:v>2.62216</c:v>
                </c:pt>
                <c:pt idx="71">
                  <c:v>2.6592500000000001</c:v>
                </c:pt>
                <c:pt idx="72">
                  <c:v>2.6963300000000001</c:v>
                </c:pt>
                <c:pt idx="73">
                  <c:v>2.7334200000000002</c:v>
                </c:pt>
                <c:pt idx="74">
                  <c:v>2.7705000000000002</c:v>
                </c:pt>
                <c:pt idx="75">
                  <c:v>2.8075800000000002</c:v>
                </c:pt>
                <c:pt idx="76">
                  <c:v>2.8446699999999998</c:v>
                </c:pt>
                <c:pt idx="77">
                  <c:v>2.8817499999999998</c:v>
                </c:pt>
                <c:pt idx="78">
                  <c:v>2.9188399999999999</c:v>
                </c:pt>
                <c:pt idx="79">
                  <c:v>2.9559199999999999</c:v>
                </c:pt>
                <c:pt idx="80">
                  <c:v>2.9930099999999999</c:v>
                </c:pt>
                <c:pt idx="81">
                  <c:v>3.03009</c:v>
                </c:pt>
                <c:pt idx="82">
                  <c:v>3.06717</c:v>
                </c:pt>
                <c:pt idx="83">
                  <c:v>3.10426</c:v>
                </c:pt>
                <c:pt idx="84">
                  <c:v>3.14134</c:v>
                </c:pt>
                <c:pt idx="85">
                  <c:v>3.1784300000000001</c:v>
                </c:pt>
                <c:pt idx="86">
                  <c:v>3.2118000000000002</c:v>
                </c:pt>
                <c:pt idx="87">
                  <c:v>3.2155100000000001</c:v>
                </c:pt>
                <c:pt idx="88">
                  <c:v>3.2488899999999998</c:v>
                </c:pt>
                <c:pt idx="89">
                  <c:v>3.2526000000000002</c:v>
                </c:pt>
                <c:pt idx="90">
                  <c:v>3.2859699999999998</c:v>
                </c:pt>
                <c:pt idx="91">
                  <c:v>3.2896800000000002</c:v>
                </c:pt>
                <c:pt idx="92">
                  <c:v>3.3230599999999999</c:v>
                </c:pt>
                <c:pt idx="93">
                  <c:v>3.3267600000000002</c:v>
                </c:pt>
                <c:pt idx="94">
                  <c:v>3.3601399999999999</c:v>
                </c:pt>
                <c:pt idx="95">
                  <c:v>3.3638499999999998</c:v>
                </c:pt>
                <c:pt idx="96">
                  <c:v>3.3972199999999999</c:v>
                </c:pt>
                <c:pt idx="97">
                  <c:v>3.4009299999999998</c:v>
                </c:pt>
                <c:pt idx="98">
                  <c:v>3.43431</c:v>
                </c:pt>
                <c:pt idx="99">
                  <c:v>3.4380199999999999</c:v>
                </c:pt>
                <c:pt idx="100">
                  <c:v>3.47139</c:v>
                </c:pt>
                <c:pt idx="101">
                  <c:v>3.4750999999999999</c:v>
                </c:pt>
                <c:pt idx="102">
                  <c:v>3.50848</c:v>
                </c:pt>
                <c:pt idx="103">
                  <c:v>3.5121899999999999</c:v>
                </c:pt>
                <c:pt idx="104">
                  <c:v>3.54556</c:v>
                </c:pt>
                <c:pt idx="105">
                  <c:v>3.5492699999999999</c:v>
                </c:pt>
                <c:pt idx="106">
                  <c:v>3.5826500000000001</c:v>
                </c:pt>
                <c:pt idx="107">
                  <c:v>3.5863499999999999</c:v>
                </c:pt>
                <c:pt idx="108">
                  <c:v>3.6197300000000001</c:v>
                </c:pt>
                <c:pt idx="109">
                  <c:v>3.6568100000000001</c:v>
                </c:pt>
                <c:pt idx="110">
                  <c:v>3.6939000000000002</c:v>
                </c:pt>
                <c:pt idx="111">
                  <c:v>3.7309800000000002</c:v>
                </c:pt>
                <c:pt idx="112">
                  <c:v>3.7680699999999998</c:v>
                </c:pt>
                <c:pt idx="113">
                  <c:v>3.8051499999999998</c:v>
                </c:pt>
                <c:pt idx="114">
                  <c:v>3.8422399999999999</c:v>
                </c:pt>
                <c:pt idx="115">
                  <c:v>3.8793199999999999</c:v>
                </c:pt>
                <c:pt idx="116">
                  <c:v>3.9163999999999999</c:v>
                </c:pt>
                <c:pt idx="117">
                  <c:v>3.9534899999999999</c:v>
                </c:pt>
                <c:pt idx="118">
                  <c:v>3.99057</c:v>
                </c:pt>
                <c:pt idx="119">
                  <c:v>4.02766</c:v>
                </c:pt>
                <c:pt idx="120">
                  <c:v>4.0610299999999997</c:v>
                </c:pt>
                <c:pt idx="121">
                  <c:v>4.0981199999999998</c:v>
                </c:pt>
                <c:pt idx="122">
                  <c:v>4.1352000000000002</c:v>
                </c:pt>
                <c:pt idx="123">
                  <c:v>4.1722799999999998</c:v>
                </c:pt>
                <c:pt idx="124">
                  <c:v>4.2093699999999998</c:v>
                </c:pt>
                <c:pt idx="125">
                  <c:v>4.2464500000000003</c:v>
                </c:pt>
                <c:pt idx="126">
                  <c:v>4.2835400000000003</c:v>
                </c:pt>
                <c:pt idx="127">
                  <c:v>4.3206199999999999</c:v>
                </c:pt>
                <c:pt idx="128">
                  <c:v>4.3243299999999998</c:v>
                </c:pt>
                <c:pt idx="129">
                  <c:v>4.35771</c:v>
                </c:pt>
                <c:pt idx="130">
                  <c:v>4.3947900000000004</c:v>
                </c:pt>
                <c:pt idx="131">
                  <c:v>4.43187</c:v>
                </c:pt>
                <c:pt idx="132">
                  <c:v>4.46896</c:v>
                </c:pt>
                <c:pt idx="133">
                  <c:v>4.5060399999999996</c:v>
                </c:pt>
                <c:pt idx="134">
                  <c:v>4.5431299999999997</c:v>
                </c:pt>
                <c:pt idx="135">
                  <c:v>4.5802100000000001</c:v>
                </c:pt>
                <c:pt idx="136">
                  <c:v>4.6173000000000002</c:v>
                </c:pt>
                <c:pt idx="137">
                  <c:v>4.6543799999999997</c:v>
                </c:pt>
                <c:pt idx="138">
                  <c:v>4.6914600000000002</c:v>
                </c:pt>
                <c:pt idx="139">
                  <c:v>4.7285500000000003</c:v>
                </c:pt>
                <c:pt idx="140">
                  <c:v>4.7656299999999998</c:v>
                </c:pt>
                <c:pt idx="141">
                  <c:v>4.8027199999999999</c:v>
                </c:pt>
                <c:pt idx="142">
                  <c:v>4.8398000000000003</c:v>
                </c:pt>
                <c:pt idx="143">
                  <c:v>4.8768900000000004</c:v>
                </c:pt>
                <c:pt idx="144">
                  <c:v>4.9139699999999999</c:v>
                </c:pt>
                <c:pt idx="145">
                  <c:v>4.9510500000000004</c:v>
                </c:pt>
                <c:pt idx="146">
                  <c:v>4.9881399999999996</c:v>
                </c:pt>
                <c:pt idx="147">
                  <c:v>5.02522</c:v>
                </c:pt>
                <c:pt idx="148">
                  <c:v>5.0623100000000001</c:v>
                </c:pt>
                <c:pt idx="149">
                  <c:v>5.0993899999999996</c:v>
                </c:pt>
                <c:pt idx="150">
                  <c:v>5.1364799999999997</c:v>
                </c:pt>
                <c:pt idx="151">
                  <c:v>5.1735600000000002</c:v>
                </c:pt>
                <c:pt idx="152">
                  <c:v>5.2106399999999997</c:v>
                </c:pt>
                <c:pt idx="153">
                  <c:v>5.2477299999999998</c:v>
                </c:pt>
                <c:pt idx="154">
                  <c:v>5.2848100000000002</c:v>
                </c:pt>
                <c:pt idx="155">
                  <c:v>5.3589799999999999</c:v>
                </c:pt>
                <c:pt idx="156">
                  <c:v>5.3960699999999999</c:v>
                </c:pt>
                <c:pt idx="157">
                  <c:v>5.4331500000000004</c:v>
                </c:pt>
                <c:pt idx="158">
                  <c:v>5.4702299999999999</c:v>
                </c:pt>
                <c:pt idx="159">
                  <c:v>5.50732</c:v>
                </c:pt>
                <c:pt idx="160">
                  <c:v>5.5444000000000004</c:v>
                </c:pt>
                <c:pt idx="161">
                  <c:v>5.5814899999999996</c:v>
                </c:pt>
                <c:pt idx="162">
                  <c:v>5.6148600000000002</c:v>
                </c:pt>
                <c:pt idx="163">
                  <c:v>5.6519500000000003</c:v>
                </c:pt>
                <c:pt idx="164">
                  <c:v>5.6890299999999998</c:v>
                </c:pt>
                <c:pt idx="165">
                  <c:v>5.7261199999999999</c:v>
                </c:pt>
                <c:pt idx="166">
                  <c:v>5.7632000000000003</c:v>
                </c:pt>
                <c:pt idx="167">
                  <c:v>5.8002799999999999</c:v>
                </c:pt>
                <c:pt idx="168">
                  <c:v>5.8373699999999999</c:v>
                </c:pt>
                <c:pt idx="169">
                  <c:v>5.8744500000000004</c:v>
                </c:pt>
                <c:pt idx="170">
                  <c:v>5.9115399999999996</c:v>
                </c:pt>
                <c:pt idx="171">
                  <c:v>5.94862</c:v>
                </c:pt>
                <c:pt idx="172">
                  <c:v>5.9857100000000001</c:v>
                </c:pt>
                <c:pt idx="173">
                  <c:v>6.0227899999999996</c:v>
                </c:pt>
                <c:pt idx="174">
                  <c:v>6.0598700000000001</c:v>
                </c:pt>
                <c:pt idx="175">
                  <c:v>6.0969600000000002</c:v>
                </c:pt>
                <c:pt idx="176">
                  <c:v>6.1340399999999997</c:v>
                </c:pt>
                <c:pt idx="177">
                  <c:v>6.1711299999999998</c:v>
                </c:pt>
                <c:pt idx="178">
                  <c:v>6.2082100000000002</c:v>
                </c:pt>
                <c:pt idx="179">
                  <c:v>6.2453000000000003</c:v>
                </c:pt>
                <c:pt idx="180">
                  <c:v>6.2823799999999999</c:v>
                </c:pt>
                <c:pt idx="181">
                  <c:v>6.3194600000000003</c:v>
                </c:pt>
                <c:pt idx="182">
                  <c:v>6.3565500000000004</c:v>
                </c:pt>
                <c:pt idx="183">
                  <c:v>6.3936299999999999</c:v>
                </c:pt>
                <c:pt idx="184">
                  <c:v>6.43072</c:v>
                </c:pt>
                <c:pt idx="185">
                  <c:v>6.4678000000000004</c:v>
                </c:pt>
                <c:pt idx="186">
                  <c:v>6.50488</c:v>
                </c:pt>
                <c:pt idx="187">
                  <c:v>6.5790499999999996</c:v>
                </c:pt>
                <c:pt idx="188">
                  <c:v>6.6532200000000001</c:v>
                </c:pt>
                <c:pt idx="189">
                  <c:v>6.6903100000000002</c:v>
                </c:pt>
                <c:pt idx="190">
                  <c:v>6.7273899999999998</c:v>
                </c:pt>
                <c:pt idx="191">
                  <c:v>6.7644700000000002</c:v>
                </c:pt>
                <c:pt idx="192">
                  <c:v>6.8015600000000003</c:v>
                </c:pt>
                <c:pt idx="193">
                  <c:v>6.8386399999999998</c:v>
                </c:pt>
                <c:pt idx="194">
                  <c:v>6.87202</c:v>
                </c:pt>
                <c:pt idx="195">
                  <c:v>6.9090999999999996</c:v>
                </c:pt>
                <c:pt idx="196">
                  <c:v>6.9461899999999996</c:v>
                </c:pt>
                <c:pt idx="197">
                  <c:v>6.9832700000000001</c:v>
                </c:pt>
                <c:pt idx="198">
                  <c:v>7.0203600000000002</c:v>
                </c:pt>
                <c:pt idx="199">
                  <c:v>7.0574399999999997</c:v>
                </c:pt>
                <c:pt idx="200">
                  <c:v>7.0945200000000002</c:v>
                </c:pt>
                <c:pt idx="201">
                  <c:v>7.1316100000000002</c:v>
                </c:pt>
                <c:pt idx="202">
                  <c:v>7.1686899999999998</c:v>
                </c:pt>
                <c:pt idx="203">
                  <c:v>7.2057799999999999</c:v>
                </c:pt>
                <c:pt idx="204">
                  <c:v>7.2428600000000003</c:v>
                </c:pt>
                <c:pt idx="205">
                  <c:v>7.2799500000000004</c:v>
                </c:pt>
                <c:pt idx="206">
                  <c:v>7.3170299999999999</c:v>
                </c:pt>
                <c:pt idx="207">
                  <c:v>7.3912000000000004</c:v>
                </c:pt>
                <c:pt idx="208">
                  <c:v>7.42828</c:v>
                </c:pt>
                <c:pt idx="209">
                  <c:v>7.4653700000000001</c:v>
                </c:pt>
                <c:pt idx="210">
                  <c:v>7.5395399999999997</c:v>
                </c:pt>
                <c:pt idx="211">
                  <c:v>7.5766200000000001</c:v>
                </c:pt>
                <c:pt idx="212">
                  <c:v>7.6136999999999997</c:v>
                </c:pt>
                <c:pt idx="213">
                  <c:v>7.6507899999999998</c:v>
                </c:pt>
                <c:pt idx="214">
                  <c:v>7.6878700000000002</c:v>
                </c:pt>
                <c:pt idx="215">
                  <c:v>7.7249600000000003</c:v>
                </c:pt>
                <c:pt idx="216">
                  <c:v>7.7620399999999998</c:v>
                </c:pt>
                <c:pt idx="217">
                  <c:v>7.7991299999999999</c:v>
                </c:pt>
                <c:pt idx="218">
                  <c:v>7.8362100000000003</c:v>
                </c:pt>
                <c:pt idx="219">
                  <c:v>7.91038</c:v>
                </c:pt>
                <c:pt idx="220">
                  <c:v>7.9474600000000004</c:v>
                </c:pt>
                <c:pt idx="221">
                  <c:v>7.9845499999999996</c:v>
                </c:pt>
                <c:pt idx="222">
                  <c:v>8.02163</c:v>
                </c:pt>
                <c:pt idx="223">
                  <c:v>8.0587199999999992</c:v>
                </c:pt>
                <c:pt idx="224">
                  <c:v>8.0958000000000006</c:v>
                </c:pt>
                <c:pt idx="225">
                  <c:v>8.1328800000000001</c:v>
                </c:pt>
                <c:pt idx="226">
                  <c:v>8.1699699999999993</c:v>
                </c:pt>
                <c:pt idx="227">
                  <c:v>8.2070500000000006</c:v>
                </c:pt>
                <c:pt idx="228">
                  <c:v>8.2441399999999998</c:v>
                </c:pt>
                <c:pt idx="229">
                  <c:v>8.2812199999999994</c:v>
                </c:pt>
                <c:pt idx="230">
                  <c:v>8.3183100000000003</c:v>
                </c:pt>
                <c:pt idx="231">
                  <c:v>8.3553899999999999</c:v>
                </c:pt>
                <c:pt idx="232">
                  <c:v>8.3924699999999994</c:v>
                </c:pt>
                <c:pt idx="233">
                  <c:v>8.4258500000000005</c:v>
                </c:pt>
                <c:pt idx="234">
                  <c:v>8.4629300000000001</c:v>
                </c:pt>
                <c:pt idx="235">
                  <c:v>8.5000199999999992</c:v>
                </c:pt>
                <c:pt idx="236">
                  <c:v>8.5741899999999998</c:v>
                </c:pt>
                <c:pt idx="237">
                  <c:v>8.6112699999999993</c:v>
                </c:pt>
                <c:pt idx="238">
                  <c:v>8.6854399999999998</c:v>
                </c:pt>
                <c:pt idx="239">
                  <c:v>8.7225199999999994</c:v>
                </c:pt>
                <c:pt idx="240">
                  <c:v>8.7596100000000003</c:v>
                </c:pt>
                <c:pt idx="241">
                  <c:v>8.7966899999999999</c:v>
                </c:pt>
                <c:pt idx="242">
                  <c:v>8.8337800000000009</c:v>
                </c:pt>
                <c:pt idx="243">
                  <c:v>8.8708600000000004</c:v>
                </c:pt>
                <c:pt idx="244">
                  <c:v>8.90794</c:v>
                </c:pt>
                <c:pt idx="245">
                  <c:v>8.9450299999999991</c:v>
                </c:pt>
                <c:pt idx="246">
                  <c:v>8.9821100000000005</c:v>
                </c:pt>
                <c:pt idx="247">
                  <c:v>9.0562799999999992</c:v>
                </c:pt>
                <c:pt idx="248">
                  <c:v>9.0933700000000002</c:v>
                </c:pt>
                <c:pt idx="249">
                  <c:v>9.1675299999999993</c:v>
                </c:pt>
                <c:pt idx="250">
                  <c:v>9.2416999999999998</c:v>
                </c:pt>
                <c:pt idx="251">
                  <c:v>9.2787900000000008</c:v>
                </c:pt>
                <c:pt idx="252">
                  <c:v>9.3158700000000003</c:v>
                </c:pt>
                <c:pt idx="253">
                  <c:v>9.3529599999999995</c:v>
                </c:pt>
                <c:pt idx="254">
                  <c:v>9.3900400000000008</c:v>
                </c:pt>
                <c:pt idx="255">
                  <c:v>9.4271200000000004</c:v>
                </c:pt>
                <c:pt idx="256">
                  <c:v>9.4642099999999996</c:v>
                </c:pt>
                <c:pt idx="257">
                  <c:v>9.5012899999999991</c:v>
                </c:pt>
                <c:pt idx="258">
                  <c:v>9.5383800000000001</c:v>
                </c:pt>
                <c:pt idx="259">
                  <c:v>9.5754599999999996</c:v>
                </c:pt>
                <c:pt idx="260">
                  <c:v>9.6125500000000006</c:v>
                </c:pt>
                <c:pt idx="261">
                  <c:v>9.6496300000000002</c:v>
                </c:pt>
                <c:pt idx="262">
                  <c:v>9.6867099999999997</c:v>
                </c:pt>
                <c:pt idx="263">
                  <c:v>9.7238000000000007</c:v>
                </c:pt>
                <c:pt idx="264">
                  <c:v>9.8721399999999999</c:v>
                </c:pt>
                <c:pt idx="265">
                  <c:v>9.9055099999999996</c:v>
                </c:pt>
                <c:pt idx="266">
                  <c:v>9.9426000000000005</c:v>
                </c:pt>
                <c:pt idx="267">
                  <c:v>9.9796800000000001</c:v>
                </c:pt>
                <c:pt idx="268">
                  <c:v>10.0168</c:v>
                </c:pt>
                <c:pt idx="269">
                  <c:v>10.053800000000001</c:v>
                </c:pt>
                <c:pt idx="270">
                  <c:v>10.0909</c:v>
                </c:pt>
                <c:pt idx="271">
                  <c:v>10.165100000000001</c:v>
                </c:pt>
                <c:pt idx="272">
                  <c:v>10.2393</c:v>
                </c:pt>
                <c:pt idx="273">
                  <c:v>10.276400000000001</c:v>
                </c:pt>
                <c:pt idx="274">
                  <c:v>10.3134</c:v>
                </c:pt>
                <c:pt idx="275">
                  <c:v>10.387600000000001</c:v>
                </c:pt>
                <c:pt idx="276">
                  <c:v>10.4247</c:v>
                </c:pt>
                <c:pt idx="277">
                  <c:v>10.498900000000001</c:v>
                </c:pt>
                <c:pt idx="278">
                  <c:v>10.5359</c:v>
                </c:pt>
                <c:pt idx="279">
                  <c:v>10.573</c:v>
                </c:pt>
                <c:pt idx="280">
                  <c:v>10.610099999999999</c:v>
                </c:pt>
                <c:pt idx="281">
                  <c:v>10.6472</c:v>
                </c:pt>
                <c:pt idx="282">
                  <c:v>10.6843</c:v>
                </c:pt>
                <c:pt idx="283">
                  <c:v>10.721399999999999</c:v>
                </c:pt>
                <c:pt idx="284">
                  <c:v>10.7584</c:v>
                </c:pt>
                <c:pt idx="285">
                  <c:v>10.795500000000001</c:v>
                </c:pt>
                <c:pt idx="286">
                  <c:v>10.8697</c:v>
                </c:pt>
                <c:pt idx="287">
                  <c:v>10.9068</c:v>
                </c:pt>
                <c:pt idx="288">
                  <c:v>10.943899999999999</c:v>
                </c:pt>
                <c:pt idx="289">
                  <c:v>10.981</c:v>
                </c:pt>
                <c:pt idx="290">
                  <c:v>11.055099999999999</c:v>
                </c:pt>
                <c:pt idx="291">
                  <c:v>11.0922</c:v>
                </c:pt>
                <c:pt idx="292">
                  <c:v>11.129300000000001</c:v>
                </c:pt>
                <c:pt idx="293">
                  <c:v>11.166399999999999</c:v>
                </c:pt>
                <c:pt idx="294">
                  <c:v>11.2035</c:v>
                </c:pt>
                <c:pt idx="295">
                  <c:v>11.240500000000001</c:v>
                </c:pt>
                <c:pt idx="296">
                  <c:v>11.2776</c:v>
                </c:pt>
                <c:pt idx="297">
                  <c:v>11.3147</c:v>
                </c:pt>
                <c:pt idx="298">
                  <c:v>11.385199999999999</c:v>
                </c:pt>
                <c:pt idx="299">
                  <c:v>11.4223</c:v>
                </c:pt>
                <c:pt idx="300">
                  <c:v>11.459300000000001</c:v>
                </c:pt>
                <c:pt idx="301">
                  <c:v>11.4964</c:v>
                </c:pt>
                <c:pt idx="302">
                  <c:v>11.5335</c:v>
                </c:pt>
                <c:pt idx="303">
                  <c:v>11.570600000000001</c:v>
                </c:pt>
                <c:pt idx="304">
                  <c:v>11.6448</c:v>
                </c:pt>
                <c:pt idx="305">
                  <c:v>11.681800000000001</c:v>
                </c:pt>
                <c:pt idx="306">
                  <c:v>11.7189</c:v>
                </c:pt>
                <c:pt idx="307">
                  <c:v>11.756</c:v>
                </c:pt>
                <c:pt idx="308">
                  <c:v>11.793100000000001</c:v>
                </c:pt>
                <c:pt idx="309">
                  <c:v>11.8302</c:v>
                </c:pt>
                <c:pt idx="310">
                  <c:v>11.8673</c:v>
                </c:pt>
                <c:pt idx="311">
                  <c:v>11.904400000000001</c:v>
                </c:pt>
                <c:pt idx="312">
                  <c:v>11.9414</c:v>
                </c:pt>
                <c:pt idx="313">
                  <c:v>11.9785</c:v>
                </c:pt>
                <c:pt idx="314">
                  <c:v>12.015599999999999</c:v>
                </c:pt>
                <c:pt idx="315">
                  <c:v>12.0527</c:v>
                </c:pt>
                <c:pt idx="316">
                  <c:v>12.0898</c:v>
                </c:pt>
                <c:pt idx="317">
                  <c:v>12.201000000000001</c:v>
                </c:pt>
                <c:pt idx="318">
                  <c:v>12.238099999999999</c:v>
                </c:pt>
                <c:pt idx="319">
                  <c:v>12.3123</c:v>
                </c:pt>
                <c:pt idx="320">
                  <c:v>12.349399999999999</c:v>
                </c:pt>
                <c:pt idx="321">
                  <c:v>12.3864</c:v>
                </c:pt>
                <c:pt idx="322">
                  <c:v>12.423500000000001</c:v>
                </c:pt>
                <c:pt idx="323">
                  <c:v>12.460599999999999</c:v>
                </c:pt>
                <c:pt idx="324">
                  <c:v>12.534800000000001</c:v>
                </c:pt>
                <c:pt idx="325">
                  <c:v>12.609</c:v>
                </c:pt>
                <c:pt idx="326">
                  <c:v>12.646000000000001</c:v>
                </c:pt>
                <c:pt idx="327">
                  <c:v>12.6831</c:v>
                </c:pt>
                <c:pt idx="328">
                  <c:v>12.7165</c:v>
                </c:pt>
                <c:pt idx="329">
                  <c:v>12.7536</c:v>
                </c:pt>
                <c:pt idx="330">
                  <c:v>12.787000000000001</c:v>
                </c:pt>
                <c:pt idx="331">
                  <c:v>12.824</c:v>
                </c:pt>
                <c:pt idx="332">
                  <c:v>12.8611</c:v>
                </c:pt>
                <c:pt idx="333">
                  <c:v>12.898199999999999</c:v>
                </c:pt>
                <c:pt idx="334">
                  <c:v>12.9724</c:v>
                </c:pt>
                <c:pt idx="335">
                  <c:v>13.009499999999999</c:v>
                </c:pt>
                <c:pt idx="336">
                  <c:v>13.0465</c:v>
                </c:pt>
                <c:pt idx="337">
                  <c:v>13.083600000000001</c:v>
                </c:pt>
                <c:pt idx="338">
                  <c:v>13.120699999999999</c:v>
                </c:pt>
                <c:pt idx="339">
                  <c:v>13.1578</c:v>
                </c:pt>
                <c:pt idx="340">
                  <c:v>13.194900000000001</c:v>
                </c:pt>
                <c:pt idx="341">
                  <c:v>13.231999999999999</c:v>
                </c:pt>
                <c:pt idx="342">
                  <c:v>13.2691</c:v>
                </c:pt>
                <c:pt idx="343">
                  <c:v>13.306100000000001</c:v>
                </c:pt>
                <c:pt idx="344">
                  <c:v>13.3803</c:v>
                </c:pt>
                <c:pt idx="345">
                  <c:v>13.417400000000001</c:v>
                </c:pt>
                <c:pt idx="346">
                  <c:v>13.454499999999999</c:v>
                </c:pt>
                <c:pt idx="347">
                  <c:v>13.4916</c:v>
                </c:pt>
                <c:pt idx="348">
                  <c:v>13.528600000000001</c:v>
                </c:pt>
                <c:pt idx="349">
                  <c:v>13.5657</c:v>
                </c:pt>
                <c:pt idx="350">
                  <c:v>13.677</c:v>
                </c:pt>
                <c:pt idx="351">
                  <c:v>13.751099999999999</c:v>
                </c:pt>
                <c:pt idx="352">
                  <c:v>13.7882</c:v>
                </c:pt>
                <c:pt idx="353">
                  <c:v>13.8253</c:v>
                </c:pt>
                <c:pt idx="354">
                  <c:v>13.862399999999999</c:v>
                </c:pt>
                <c:pt idx="355">
                  <c:v>13.9366</c:v>
                </c:pt>
                <c:pt idx="356">
                  <c:v>14.0107</c:v>
                </c:pt>
                <c:pt idx="357">
                  <c:v>14.047800000000001</c:v>
                </c:pt>
                <c:pt idx="358">
                  <c:v>14.084899999999999</c:v>
                </c:pt>
                <c:pt idx="359">
                  <c:v>14.122</c:v>
                </c:pt>
                <c:pt idx="360">
                  <c:v>14.1591</c:v>
                </c:pt>
                <c:pt idx="361">
                  <c:v>14.196199999999999</c:v>
                </c:pt>
                <c:pt idx="362">
                  <c:v>14.2295</c:v>
                </c:pt>
                <c:pt idx="363">
                  <c:v>14.2666</c:v>
                </c:pt>
                <c:pt idx="364">
                  <c:v>14.303699999999999</c:v>
                </c:pt>
                <c:pt idx="365">
                  <c:v>14.3408</c:v>
                </c:pt>
                <c:pt idx="366">
                  <c:v>14.3779</c:v>
                </c:pt>
                <c:pt idx="367">
                  <c:v>14.414999999999999</c:v>
                </c:pt>
                <c:pt idx="368">
                  <c:v>14.452</c:v>
                </c:pt>
                <c:pt idx="369">
                  <c:v>14.526199999999999</c:v>
                </c:pt>
                <c:pt idx="370">
                  <c:v>14.5633</c:v>
                </c:pt>
                <c:pt idx="371">
                  <c:v>14.6004</c:v>
                </c:pt>
                <c:pt idx="372">
                  <c:v>14.637499999999999</c:v>
                </c:pt>
                <c:pt idx="373">
                  <c:v>14.6745</c:v>
                </c:pt>
                <c:pt idx="374">
                  <c:v>14.711600000000001</c:v>
                </c:pt>
                <c:pt idx="375">
                  <c:v>14.748699999999999</c:v>
                </c:pt>
                <c:pt idx="376">
                  <c:v>14.7858</c:v>
                </c:pt>
                <c:pt idx="377">
                  <c:v>14.822900000000001</c:v>
                </c:pt>
                <c:pt idx="378">
                  <c:v>14.86</c:v>
                </c:pt>
                <c:pt idx="379">
                  <c:v>14.8971</c:v>
                </c:pt>
                <c:pt idx="380">
                  <c:v>14.934100000000001</c:v>
                </c:pt>
                <c:pt idx="381">
                  <c:v>14.967499999999999</c:v>
                </c:pt>
                <c:pt idx="382">
                  <c:v>15.0046</c:v>
                </c:pt>
                <c:pt idx="383">
                  <c:v>15.041700000000001</c:v>
                </c:pt>
                <c:pt idx="384">
                  <c:v>15.1158</c:v>
                </c:pt>
                <c:pt idx="385">
                  <c:v>15.19</c:v>
                </c:pt>
                <c:pt idx="386">
                  <c:v>15.2271</c:v>
                </c:pt>
                <c:pt idx="387">
                  <c:v>15.264200000000001</c:v>
                </c:pt>
                <c:pt idx="388">
                  <c:v>15.301299999999999</c:v>
                </c:pt>
                <c:pt idx="389">
                  <c:v>15.3384</c:v>
                </c:pt>
                <c:pt idx="390">
                  <c:v>15.375400000000001</c:v>
                </c:pt>
                <c:pt idx="391">
                  <c:v>15.4125</c:v>
                </c:pt>
                <c:pt idx="392">
                  <c:v>15.4496</c:v>
                </c:pt>
                <c:pt idx="393">
                  <c:v>15.5238</c:v>
                </c:pt>
                <c:pt idx="394">
                  <c:v>15.5609</c:v>
                </c:pt>
                <c:pt idx="395">
                  <c:v>15.597899999999999</c:v>
                </c:pt>
                <c:pt idx="396">
                  <c:v>15.709199999999999</c:v>
                </c:pt>
                <c:pt idx="397">
                  <c:v>15.7463</c:v>
                </c:pt>
                <c:pt idx="398">
                  <c:v>15.7834</c:v>
                </c:pt>
                <c:pt idx="399">
                  <c:v>15.8575</c:v>
                </c:pt>
                <c:pt idx="400">
                  <c:v>15.931699999999999</c:v>
                </c:pt>
                <c:pt idx="401">
                  <c:v>15.9688</c:v>
                </c:pt>
                <c:pt idx="402">
                  <c:v>16.0059</c:v>
                </c:pt>
                <c:pt idx="403">
                  <c:v>16.042999999999999</c:v>
                </c:pt>
                <c:pt idx="404">
                  <c:v>16.117100000000001</c:v>
                </c:pt>
                <c:pt idx="405">
                  <c:v>16.154199999999999</c:v>
                </c:pt>
                <c:pt idx="406">
                  <c:v>16.191299999999998</c:v>
                </c:pt>
                <c:pt idx="407">
                  <c:v>16.224699999999999</c:v>
                </c:pt>
                <c:pt idx="408">
                  <c:v>16.261800000000001</c:v>
                </c:pt>
                <c:pt idx="409">
                  <c:v>16.2988</c:v>
                </c:pt>
                <c:pt idx="410">
                  <c:v>16.335899999999999</c:v>
                </c:pt>
                <c:pt idx="411">
                  <c:v>16.373000000000001</c:v>
                </c:pt>
                <c:pt idx="412">
                  <c:v>16.4101</c:v>
                </c:pt>
                <c:pt idx="413">
                  <c:v>16.447199999999999</c:v>
                </c:pt>
                <c:pt idx="414">
                  <c:v>16.484300000000001</c:v>
                </c:pt>
                <c:pt idx="415">
                  <c:v>16.5213</c:v>
                </c:pt>
                <c:pt idx="416">
                  <c:v>16.558399999999999</c:v>
                </c:pt>
                <c:pt idx="417">
                  <c:v>16.595500000000001</c:v>
                </c:pt>
                <c:pt idx="418">
                  <c:v>16.6326</c:v>
                </c:pt>
                <c:pt idx="419">
                  <c:v>16.669699999999999</c:v>
                </c:pt>
                <c:pt idx="420">
                  <c:v>16.706800000000001</c:v>
                </c:pt>
                <c:pt idx="421">
                  <c:v>16.7438</c:v>
                </c:pt>
                <c:pt idx="422">
                  <c:v>16.780899999999999</c:v>
                </c:pt>
                <c:pt idx="423">
                  <c:v>16.8551</c:v>
                </c:pt>
                <c:pt idx="424">
                  <c:v>16.892199999999999</c:v>
                </c:pt>
                <c:pt idx="425">
                  <c:v>16.929300000000001</c:v>
                </c:pt>
                <c:pt idx="426">
                  <c:v>16.9664</c:v>
                </c:pt>
                <c:pt idx="427">
                  <c:v>17.040500000000002</c:v>
                </c:pt>
                <c:pt idx="428">
                  <c:v>17.0776</c:v>
                </c:pt>
                <c:pt idx="429">
                  <c:v>17.114699999999999</c:v>
                </c:pt>
                <c:pt idx="430">
                  <c:v>17.151800000000001</c:v>
                </c:pt>
                <c:pt idx="431">
                  <c:v>17.1889</c:v>
                </c:pt>
                <c:pt idx="432">
                  <c:v>17.263000000000002</c:v>
                </c:pt>
                <c:pt idx="433">
                  <c:v>17.3001</c:v>
                </c:pt>
                <c:pt idx="434">
                  <c:v>17.337199999999999</c:v>
                </c:pt>
                <c:pt idx="435">
                  <c:v>17.374300000000002</c:v>
                </c:pt>
                <c:pt idx="436">
                  <c:v>17.4114</c:v>
                </c:pt>
                <c:pt idx="437">
                  <c:v>17.522600000000001</c:v>
                </c:pt>
                <c:pt idx="438">
                  <c:v>17.559699999999999</c:v>
                </c:pt>
                <c:pt idx="439">
                  <c:v>17.596800000000002</c:v>
                </c:pt>
                <c:pt idx="440">
                  <c:v>17.633900000000001</c:v>
                </c:pt>
                <c:pt idx="441">
                  <c:v>17.7043</c:v>
                </c:pt>
                <c:pt idx="442">
                  <c:v>17.741399999999999</c:v>
                </c:pt>
                <c:pt idx="443">
                  <c:v>17.778500000000001</c:v>
                </c:pt>
                <c:pt idx="444">
                  <c:v>17.8156</c:v>
                </c:pt>
                <c:pt idx="445">
                  <c:v>17.889700000000001</c:v>
                </c:pt>
                <c:pt idx="446">
                  <c:v>17.963899999999999</c:v>
                </c:pt>
                <c:pt idx="447">
                  <c:v>18.0381</c:v>
                </c:pt>
                <c:pt idx="448">
                  <c:v>18.075199999999999</c:v>
                </c:pt>
                <c:pt idx="449">
                  <c:v>18.112300000000001</c:v>
                </c:pt>
                <c:pt idx="450">
                  <c:v>18.1493</c:v>
                </c:pt>
                <c:pt idx="451">
                  <c:v>18.186399999999999</c:v>
                </c:pt>
                <c:pt idx="452">
                  <c:v>18.223500000000001</c:v>
                </c:pt>
                <c:pt idx="453">
                  <c:v>18.2606</c:v>
                </c:pt>
                <c:pt idx="454">
                  <c:v>18.297699999999999</c:v>
                </c:pt>
                <c:pt idx="455">
                  <c:v>18.334800000000001</c:v>
                </c:pt>
                <c:pt idx="456">
                  <c:v>18.3718</c:v>
                </c:pt>
                <c:pt idx="457">
                  <c:v>18.408899999999999</c:v>
                </c:pt>
                <c:pt idx="458">
                  <c:v>18.446000000000002</c:v>
                </c:pt>
                <c:pt idx="459">
                  <c:v>18.4831</c:v>
                </c:pt>
                <c:pt idx="460">
                  <c:v>18.520199999999999</c:v>
                </c:pt>
                <c:pt idx="461">
                  <c:v>18.557300000000001</c:v>
                </c:pt>
                <c:pt idx="462">
                  <c:v>18.5944</c:v>
                </c:pt>
                <c:pt idx="463">
                  <c:v>18.631399999999999</c:v>
                </c:pt>
                <c:pt idx="464">
                  <c:v>18.668500000000002</c:v>
                </c:pt>
                <c:pt idx="465">
                  <c:v>18.7056</c:v>
                </c:pt>
                <c:pt idx="466">
                  <c:v>18.742699999999999</c:v>
                </c:pt>
                <c:pt idx="467">
                  <c:v>18.8169</c:v>
                </c:pt>
                <c:pt idx="468">
                  <c:v>18.853899999999999</c:v>
                </c:pt>
                <c:pt idx="469">
                  <c:v>18.890999999999998</c:v>
                </c:pt>
                <c:pt idx="470">
                  <c:v>18.928100000000001</c:v>
                </c:pt>
                <c:pt idx="471">
                  <c:v>19.002300000000002</c:v>
                </c:pt>
                <c:pt idx="472">
                  <c:v>19.039400000000001</c:v>
                </c:pt>
                <c:pt idx="473">
                  <c:v>19.072700000000001</c:v>
                </c:pt>
                <c:pt idx="474">
                  <c:v>19.146899999999999</c:v>
                </c:pt>
                <c:pt idx="475">
                  <c:v>19.184000000000001</c:v>
                </c:pt>
              </c:numCache>
            </c:numRef>
          </c:xVal>
          <c:yVal>
            <c:numRef>
              <c:f>'22'!$J$2:$J$2003</c:f>
              <c:numCache>
                <c:formatCode>General</c:formatCode>
                <c:ptCount val="2002"/>
                <c:pt idx="0">
                  <c:v>4.5989386940708102E-2</c:v>
                </c:pt>
                <c:pt idx="1">
                  <c:v>4.6087285112675902E-2</c:v>
                </c:pt>
                <c:pt idx="2">
                  <c:v>4.5391567652827799E-2</c:v>
                </c:pt>
                <c:pt idx="3">
                  <c:v>4.4378913742248602E-2</c:v>
                </c:pt>
                <c:pt idx="4">
                  <c:v>4.1856441452780002E-2</c:v>
                </c:pt>
                <c:pt idx="5">
                  <c:v>3.9654156687449899E-2</c:v>
                </c:pt>
                <c:pt idx="6">
                  <c:v>3.4562507947457098E-2</c:v>
                </c:pt>
                <c:pt idx="7">
                  <c:v>2.8741259589788501E-2</c:v>
                </c:pt>
                <c:pt idx="8">
                  <c:v>2.19869898890915E-2</c:v>
                </c:pt>
                <c:pt idx="9">
                  <c:v>1.6003684707908899E-2</c:v>
                </c:pt>
                <c:pt idx="10">
                  <c:v>1.26255344654666E-2</c:v>
                </c:pt>
                <c:pt idx="11">
                  <c:v>1.23695088712423E-2</c:v>
                </c:pt>
                <c:pt idx="12">
                  <c:v>1.5733223218953998E-2</c:v>
                </c:pt>
                <c:pt idx="13">
                  <c:v>1.95816771032465E-2</c:v>
                </c:pt>
                <c:pt idx="14">
                  <c:v>2.45195766460535E-2</c:v>
                </c:pt>
                <c:pt idx="15">
                  <c:v>2.7106345429403999E-2</c:v>
                </c:pt>
                <c:pt idx="16">
                  <c:v>3.0351086300208399E-2</c:v>
                </c:pt>
                <c:pt idx="17">
                  <c:v>3.2649823884434402E-2</c:v>
                </c:pt>
                <c:pt idx="18">
                  <c:v>3.45568767213962E-2</c:v>
                </c:pt>
                <c:pt idx="19">
                  <c:v>3.5590712331559797E-2</c:v>
                </c:pt>
                <c:pt idx="20">
                  <c:v>3.4632395531008303E-2</c:v>
                </c:pt>
                <c:pt idx="21">
                  <c:v>3.4090755958147298E-2</c:v>
                </c:pt>
                <c:pt idx="22">
                  <c:v>3.3301599247293E-2</c:v>
                </c:pt>
                <c:pt idx="23">
                  <c:v>3.1370894412360698E-2</c:v>
                </c:pt>
                <c:pt idx="24">
                  <c:v>2.9824897641684799E-2</c:v>
                </c:pt>
                <c:pt idx="25">
                  <c:v>2.8552602792353301E-2</c:v>
                </c:pt>
                <c:pt idx="26">
                  <c:v>2.7375716760078401E-2</c:v>
                </c:pt>
                <c:pt idx="27">
                  <c:v>2.9052721347923301E-2</c:v>
                </c:pt>
                <c:pt idx="28">
                  <c:v>2.9277999366056202E-2</c:v>
                </c:pt>
                <c:pt idx="29">
                  <c:v>3.0051999000537701E-2</c:v>
                </c:pt>
                <c:pt idx="30">
                  <c:v>3.1794228734638899E-2</c:v>
                </c:pt>
                <c:pt idx="31">
                  <c:v>3.4177235763491E-2</c:v>
                </c:pt>
                <c:pt idx="32">
                  <c:v>3.7202064311126999E-2</c:v>
                </c:pt>
                <c:pt idx="33">
                  <c:v>3.6069855364988801E-2</c:v>
                </c:pt>
                <c:pt idx="34">
                  <c:v>3.4916575576431803E-2</c:v>
                </c:pt>
                <c:pt idx="35">
                  <c:v>3.3676494390415E-2</c:v>
                </c:pt>
                <c:pt idx="36">
                  <c:v>3.3503583071547098E-2</c:v>
                </c:pt>
                <c:pt idx="37">
                  <c:v>3.5083694382513603E-2</c:v>
                </c:pt>
                <c:pt idx="38">
                  <c:v>3.5078990770475903E-2</c:v>
                </c:pt>
                <c:pt idx="39">
                  <c:v>3.3547885780889602E-2</c:v>
                </c:pt>
                <c:pt idx="40">
                  <c:v>3.1850442630031103E-2</c:v>
                </c:pt>
                <c:pt idx="41">
                  <c:v>3.0951943340141501E-2</c:v>
                </c:pt>
                <c:pt idx="42">
                  <c:v>3.0751008389146801E-2</c:v>
                </c:pt>
                <c:pt idx="43">
                  <c:v>3.04235154156462E-2</c:v>
                </c:pt>
                <c:pt idx="44">
                  <c:v>2.93975731521289E-2</c:v>
                </c:pt>
                <c:pt idx="45">
                  <c:v>2.8816908076957401E-2</c:v>
                </c:pt>
                <c:pt idx="46">
                  <c:v>2.7907549919496E-2</c:v>
                </c:pt>
                <c:pt idx="47">
                  <c:v>2.70737465074006E-2</c:v>
                </c:pt>
                <c:pt idx="48">
                  <c:v>2.6048190525908999E-2</c:v>
                </c:pt>
                <c:pt idx="49">
                  <c:v>2.49864431857445E-2</c:v>
                </c:pt>
                <c:pt idx="50">
                  <c:v>2.3023727089339301E-2</c:v>
                </c:pt>
                <c:pt idx="51">
                  <c:v>2.04588803204966E-2</c:v>
                </c:pt>
                <c:pt idx="52">
                  <c:v>1.9170462404576701E-2</c:v>
                </c:pt>
                <c:pt idx="53">
                  <c:v>1.7168237532104499E-2</c:v>
                </c:pt>
                <c:pt idx="54">
                  <c:v>1.52216333270358E-2</c:v>
                </c:pt>
                <c:pt idx="55">
                  <c:v>1.6365526830797301E-2</c:v>
                </c:pt>
                <c:pt idx="56">
                  <c:v>1.76910425145934E-2</c:v>
                </c:pt>
                <c:pt idx="57">
                  <c:v>1.8570473857556401E-2</c:v>
                </c:pt>
                <c:pt idx="58">
                  <c:v>1.93345490268527E-2</c:v>
                </c:pt>
                <c:pt idx="59">
                  <c:v>2.025921246348E-2</c:v>
                </c:pt>
                <c:pt idx="60">
                  <c:v>2.13605514562203E-2</c:v>
                </c:pt>
                <c:pt idx="61">
                  <c:v>2.2911246275968598E-2</c:v>
                </c:pt>
                <c:pt idx="62">
                  <c:v>2.4157764911959E-2</c:v>
                </c:pt>
                <c:pt idx="63">
                  <c:v>2.6094278127461502E-2</c:v>
                </c:pt>
                <c:pt idx="64">
                  <c:v>2.87564220612865E-2</c:v>
                </c:pt>
                <c:pt idx="65">
                  <c:v>3.0717900220294098E-2</c:v>
                </c:pt>
                <c:pt idx="66">
                  <c:v>3.11139985213536E-2</c:v>
                </c:pt>
                <c:pt idx="67">
                  <c:v>3.0578701654862501E-2</c:v>
                </c:pt>
                <c:pt idx="68">
                  <c:v>2.92253121652611E-2</c:v>
                </c:pt>
                <c:pt idx="69">
                  <c:v>2.9041874130008801E-2</c:v>
                </c:pt>
                <c:pt idx="70">
                  <c:v>3.0852624519784998E-2</c:v>
                </c:pt>
                <c:pt idx="71">
                  <c:v>3.2989331878600897E-2</c:v>
                </c:pt>
                <c:pt idx="72">
                  <c:v>3.1843644862769603E-2</c:v>
                </c:pt>
                <c:pt idx="73">
                  <c:v>3.1023265026031501E-2</c:v>
                </c:pt>
                <c:pt idx="74">
                  <c:v>3.1048063510488E-2</c:v>
                </c:pt>
                <c:pt idx="75">
                  <c:v>3.2505128994002999E-2</c:v>
                </c:pt>
                <c:pt idx="76">
                  <c:v>3.38927921884166E-2</c:v>
                </c:pt>
                <c:pt idx="77">
                  <c:v>3.5019827962913301E-2</c:v>
                </c:pt>
                <c:pt idx="78">
                  <c:v>3.7212980264826098E-2</c:v>
                </c:pt>
                <c:pt idx="79">
                  <c:v>3.7435470563005099E-2</c:v>
                </c:pt>
                <c:pt idx="80">
                  <c:v>3.83746820430826E-2</c:v>
                </c:pt>
                <c:pt idx="81">
                  <c:v>3.8068320490590897E-2</c:v>
                </c:pt>
                <c:pt idx="82">
                  <c:v>3.6317955621299997E-2</c:v>
                </c:pt>
                <c:pt idx="83">
                  <c:v>3.5389402617845102E-2</c:v>
                </c:pt>
                <c:pt idx="84">
                  <c:v>3.4739166391245101E-2</c:v>
                </c:pt>
                <c:pt idx="85">
                  <c:v>3.3954284608155499E-2</c:v>
                </c:pt>
                <c:pt idx="86">
                  <c:v>3.3626677705169403E-2</c:v>
                </c:pt>
                <c:pt idx="87">
                  <c:v>3.3341594752561501E-2</c:v>
                </c:pt>
                <c:pt idx="88">
                  <c:v>3.2339044574458402E-2</c:v>
                </c:pt>
                <c:pt idx="89">
                  <c:v>3.3073112263040001E-2</c:v>
                </c:pt>
                <c:pt idx="90">
                  <c:v>3.2324284262008E-2</c:v>
                </c:pt>
                <c:pt idx="91">
                  <c:v>3.2336453515308103E-2</c:v>
                </c:pt>
                <c:pt idx="92">
                  <c:v>3.1598175103361499E-2</c:v>
                </c:pt>
                <c:pt idx="93">
                  <c:v>3.1896710808329898E-2</c:v>
                </c:pt>
                <c:pt idx="94">
                  <c:v>3.14526133115096E-2</c:v>
                </c:pt>
                <c:pt idx="95">
                  <c:v>3.1109464397756002E-2</c:v>
                </c:pt>
                <c:pt idx="96">
                  <c:v>3.02859554129816E-2</c:v>
                </c:pt>
                <c:pt idx="97">
                  <c:v>3.06835683508675E-2</c:v>
                </c:pt>
                <c:pt idx="98">
                  <c:v>3.0114076382077502E-2</c:v>
                </c:pt>
                <c:pt idx="99">
                  <c:v>2.9441494318759899E-2</c:v>
                </c:pt>
                <c:pt idx="100">
                  <c:v>2.9454124885613699E-2</c:v>
                </c:pt>
                <c:pt idx="101">
                  <c:v>2.9037348687472399E-2</c:v>
                </c:pt>
                <c:pt idx="102">
                  <c:v>2.84876713410562E-2</c:v>
                </c:pt>
                <c:pt idx="103">
                  <c:v>2.82386920152474E-2</c:v>
                </c:pt>
                <c:pt idx="104">
                  <c:v>2.6311802055285799E-2</c:v>
                </c:pt>
                <c:pt idx="105">
                  <c:v>2.6315452580381801E-2</c:v>
                </c:pt>
                <c:pt idx="106">
                  <c:v>2.5050768183002E-2</c:v>
                </c:pt>
                <c:pt idx="107">
                  <c:v>2.4686624944176699E-2</c:v>
                </c:pt>
                <c:pt idx="108">
                  <c:v>2.3265426900416299E-2</c:v>
                </c:pt>
                <c:pt idx="109">
                  <c:v>2.1405156140381999E-2</c:v>
                </c:pt>
                <c:pt idx="110">
                  <c:v>2.1405156140381999E-2</c:v>
                </c:pt>
                <c:pt idx="111">
                  <c:v>2.1732559442333599E-2</c:v>
                </c:pt>
                <c:pt idx="112">
                  <c:v>2.23850912357468E-2</c:v>
                </c:pt>
                <c:pt idx="113">
                  <c:v>2.1718684596620599E-2</c:v>
                </c:pt>
                <c:pt idx="114">
                  <c:v>2.01221246197342E-2</c:v>
                </c:pt>
                <c:pt idx="115">
                  <c:v>2.0456045094406201E-2</c:v>
                </c:pt>
                <c:pt idx="116">
                  <c:v>2.2065087035227499E-2</c:v>
                </c:pt>
                <c:pt idx="117">
                  <c:v>2.6210420565784501E-2</c:v>
                </c:pt>
                <c:pt idx="118">
                  <c:v>3.1908842185269598E-2</c:v>
                </c:pt>
                <c:pt idx="119">
                  <c:v>3.8486515839580397E-2</c:v>
                </c:pt>
                <c:pt idx="120">
                  <c:v>4.30801430120656E-2</c:v>
                </c:pt>
                <c:pt idx="121">
                  <c:v>4.2699052860241497E-2</c:v>
                </c:pt>
                <c:pt idx="122">
                  <c:v>4.2021751017629401E-2</c:v>
                </c:pt>
                <c:pt idx="123">
                  <c:v>4.10549006602349E-2</c:v>
                </c:pt>
                <c:pt idx="124">
                  <c:v>3.6952692712842301E-2</c:v>
                </c:pt>
                <c:pt idx="125">
                  <c:v>3.4160489258686602E-2</c:v>
                </c:pt>
                <c:pt idx="126">
                  <c:v>3.3618020616611802E-2</c:v>
                </c:pt>
                <c:pt idx="127">
                  <c:v>3.54958744418261E-2</c:v>
                </c:pt>
                <c:pt idx="128">
                  <c:v>3.54958744418261E-2</c:v>
                </c:pt>
                <c:pt idx="129">
                  <c:v>4.0209123533372498E-2</c:v>
                </c:pt>
                <c:pt idx="130">
                  <c:v>3.7648469571167902E-2</c:v>
                </c:pt>
                <c:pt idx="131">
                  <c:v>3.4078233859679202E-2</c:v>
                </c:pt>
                <c:pt idx="132">
                  <c:v>3.15224772719244E-2</c:v>
                </c:pt>
                <c:pt idx="133">
                  <c:v>3.0189409278856799E-2</c:v>
                </c:pt>
                <c:pt idx="134">
                  <c:v>3.0254141460085201E-2</c:v>
                </c:pt>
                <c:pt idx="135">
                  <c:v>3.1165061353861899E-2</c:v>
                </c:pt>
                <c:pt idx="136">
                  <c:v>3.44253115331409E-2</c:v>
                </c:pt>
                <c:pt idx="137">
                  <c:v>3.7531695832366999E-2</c:v>
                </c:pt>
                <c:pt idx="138">
                  <c:v>4.0239952406244103E-2</c:v>
                </c:pt>
                <c:pt idx="139">
                  <c:v>4.2283419615063697E-2</c:v>
                </c:pt>
                <c:pt idx="140">
                  <c:v>4.6064885625695398E-2</c:v>
                </c:pt>
                <c:pt idx="141">
                  <c:v>4.7571265447790598E-2</c:v>
                </c:pt>
                <c:pt idx="142">
                  <c:v>4.6499564089851203E-2</c:v>
                </c:pt>
                <c:pt idx="143">
                  <c:v>4.5219397460529102E-2</c:v>
                </c:pt>
                <c:pt idx="144">
                  <c:v>4.2844388081824801E-2</c:v>
                </c:pt>
                <c:pt idx="145">
                  <c:v>4.4245499284730601E-2</c:v>
                </c:pt>
                <c:pt idx="146">
                  <c:v>4.5200515060364703E-2</c:v>
                </c:pt>
                <c:pt idx="147">
                  <c:v>4.56579371866771E-2</c:v>
                </c:pt>
                <c:pt idx="148">
                  <c:v>4.6817732171425E-2</c:v>
                </c:pt>
                <c:pt idx="149">
                  <c:v>4.5640629132013999E-2</c:v>
                </c:pt>
                <c:pt idx="150">
                  <c:v>4.1398581963426599E-2</c:v>
                </c:pt>
                <c:pt idx="151">
                  <c:v>3.5351535459820498E-2</c:v>
                </c:pt>
                <c:pt idx="152">
                  <c:v>2.9072639890324301E-2</c:v>
                </c:pt>
                <c:pt idx="153">
                  <c:v>2.3727865754350898E-2</c:v>
                </c:pt>
                <c:pt idx="154">
                  <c:v>2.1044460336951801E-2</c:v>
                </c:pt>
                <c:pt idx="155">
                  <c:v>2.2005293318139801E-2</c:v>
                </c:pt>
                <c:pt idx="156">
                  <c:v>2.48708056113628E-2</c:v>
                </c:pt>
                <c:pt idx="157">
                  <c:v>2.83044352887032E-2</c:v>
                </c:pt>
                <c:pt idx="158">
                  <c:v>3.1838667973307901E-2</c:v>
                </c:pt>
                <c:pt idx="159">
                  <c:v>3.5155017086603901E-2</c:v>
                </c:pt>
                <c:pt idx="160">
                  <c:v>3.6761788855207603E-2</c:v>
                </c:pt>
                <c:pt idx="161">
                  <c:v>3.7145144270608998E-2</c:v>
                </c:pt>
                <c:pt idx="162">
                  <c:v>3.6442314988727999E-2</c:v>
                </c:pt>
                <c:pt idx="163">
                  <c:v>3.5377143449317902E-2</c:v>
                </c:pt>
                <c:pt idx="164">
                  <c:v>3.3141536777133801E-2</c:v>
                </c:pt>
                <c:pt idx="165">
                  <c:v>3.18933981643654E-2</c:v>
                </c:pt>
                <c:pt idx="166">
                  <c:v>3.2794664368703097E-2</c:v>
                </c:pt>
                <c:pt idx="167">
                  <c:v>3.71143165273876E-2</c:v>
                </c:pt>
                <c:pt idx="168">
                  <c:v>4.1665579665076898E-2</c:v>
                </c:pt>
                <c:pt idx="169">
                  <c:v>4.1916479037034098E-2</c:v>
                </c:pt>
                <c:pt idx="170">
                  <c:v>4.2042142619737197E-2</c:v>
                </c:pt>
                <c:pt idx="171">
                  <c:v>4.1365440788070897E-2</c:v>
                </c:pt>
                <c:pt idx="172">
                  <c:v>4.0754638566239898E-2</c:v>
                </c:pt>
                <c:pt idx="173">
                  <c:v>3.7628795949560701E-2</c:v>
                </c:pt>
                <c:pt idx="174">
                  <c:v>3.7498165199923397E-2</c:v>
                </c:pt>
                <c:pt idx="175">
                  <c:v>4.1149899519915302E-2</c:v>
                </c:pt>
                <c:pt idx="176">
                  <c:v>4.6344546987241997E-2</c:v>
                </c:pt>
                <c:pt idx="177">
                  <c:v>4.7855680455929202E-2</c:v>
                </c:pt>
                <c:pt idx="178">
                  <c:v>4.5255932023369597E-2</c:v>
                </c:pt>
                <c:pt idx="179">
                  <c:v>4.3232283700240001E-2</c:v>
                </c:pt>
                <c:pt idx="180">
                  <c:v>4.2361806415206302E-2</c:v>
                </c:pt>
                <c:pt idx="181">
                  <c:v>4.1975269032309602E-2</c:v>
                </c:pt>
                <c:pt idx="182">
                  <c:v>4.2046571369238103E-2</c:v>
                </c:pt>
                <c:pt idx="183">
                  <c:v>4.1667978231217102E-2</c:v>
                </c:pt>
                <c:pt idx="184">
                  <c:v>4.0920724637000999E-2</c:v>
                </c:pt>
                <c:pt idx="185">
                  <c:v>3.9843904271128203E-2</c:v>
                </c:pt>
                <c:pt idx="186">
                  <c:v>3.8566022815323397E-2</c:v>
                </c:pt>
                <c:pt idx="187">
                  <c:v>3.4537446427613902E-2</c:v>
                </c:pt>
                <c:pt idx="188">
                  <c:v>3.1460291635828502E-2</c:v>
                </c:pt>
                <c:pt idx="189">
                  <c:v>3.1194205435549099E-2</c:v>
                </c:pt>
                <c:pt idx="190">
                  <c:v>3.1739231459006201E-2</c:v>
                </c:pt>
                <c:pt idx="191">
                  <c:v>3.28011319182967E-2</c:v>
                </c:pt>
                <c:pt idx="192">
                  <c:v>3.4262319186579897E-2</c:v>
                </c:pt>
                <c:pt idx="193">
                  <c:v>3.5067847613378701E-2</c:v>
                </c:pt>
                <c:pt idx="194">
                  <c:v>3.5872154551835997E-2</c:v>
                </c:pt>
                <c:pt idx="195">
                  <c:v>3.4106570755531501E-2</c:v>
                </c:pt>
                <c:pt idx="196">
                  <c:v>3.0245251506821901E-2</c:v>
                </c:pt>
                <c:pt idx="197">
                  <c:v>2.5572845004906301E-2</c:v>
                </c:pt>
                <c:pt idx="198">
                  <c:v>2.3108904810637501E-2</c:v>
                </c:pt>
                <c:pt idx="199">
                  <c:v>2.12301652695925E-2</c:v>
                </c:pt>
                <c:pt idx="200">
                  <c:v>2.35807332111681E-2</c:v>
                </c:pt>
                <c:pt idx="201">
                  <c:v>2.6747284817695002E-2</c:v>
                </c:pt>
                <c:pt idx="202">
                  <c:v>3.1282235864595498E-2</c:v>
                </c:pt>
                <c:pt idx="203">
                  <c:v>3.7748827490433498E-2</c:v>
                </c:pt>
                <c:pt idx="204">
                  <c:v>4.2398739066244799E-2</c:v>
                </c:pt>
                <c:pt idx="205">
                  <c:v>4.5412674370104801E-2</c:v>
                </c:pt>
                <c:pt idx="206">
                  <c:v>4.5552535301144198E-2</c:v>
                </c:pt>
                <c:pt idx="207">
                  <c:v>4.5937605890972802E-2</c:v>
                </c:pt>
                <c:pt idx="208">
                  <c:v>4.0436679053746503E-2</c:v>
                </c:pt>
                <c:pt idx="209">
                  <c:v>3.6012331472065499E-2</c:v>
                </c:pt>
                <c:pt idx="210">
                  <c:v>3.4922176430776698E-2</c:v>
                </c:pt>
                <c:pt idx="211">
                  <c:v>3.9877424183478803E-2</c:v>
                </c:pt>
                <c:pt idx="212">
                  <c:v>4.6540371869965201E-2</c:v>
                </c:pt>
                <c:pt idx="213">
                  <c:v>4.1505804123618997E-2</c:v>
                </c:pt>
                <c:pt idx="214">
                  <c:v>3.5876567986631802E-2</c:v>
                </c:pt>
                <c:pt idx="215">
                  <c:v>3.2226727597701003E-2</c:v>
                </c:pt>
                <c:pt idx="216">
                  <c:v>3.0224029551421699E-2</c:v>
                </c:pt>
                <c:pt idx="217">
                  <c:v>2.9999577976360398E-2</c:v>
                </c:pt>
                <c:pt idx="218">
                  <c:v>3.1279534859717399E-2</c:v>
                </c:pt>
                <c:pt idx="219">
                  <c:v>3.8021042479508202E-2</c:v>
                </c:pt>
                <c:pt idx="220">
                  <c:v>4.2880104032680597E-2</c:v>
                </c:pt>
                <c:pt idx="221">
                  <c:v>4.6860573145565902E-2</c:v>
                </c:pt>
                <c:pt idx="222">
                  <c:v>4.9753940036248202E-2</c:v>
                </c:pt>
                <c:pt idx="223">
                  <c:v>5.2546222700715899E-2</c:v>
                </c:pt>
                <c:pt idx="224">
                  <c:v>4.9572921690722402E-2</c:v>
                </c:pt>
                <c:pt idx="225">
                  <c:v>4.7652268535412101E-2</c:v>
                </c:pt>
                <c:pt idx="226">
                  <c:v>4.5694859005245003E-2</c:v>
                </c:pt>
                <c:pt idx="227">
                  <c:v>4.4842616665680401E-2</c:v>
                </c:pt>
                <c:pt idx="228">
                  <c:v>4.4358350418183402E-2</c:v>
                </c:pt>
                <c:pt idx="229">
                  <c:v>4.5827980988146499E-2</c:v>
                </c:pt>
                <c:pt idx="230">
                  <c:v>4.78046550507382E-2</c:v>
                </c:pt>
                <c:pt idx="231">
                  <c:v>4.7965946071495701E-2</c:v>
                </c:pt>
                <c:pt idx="232">
                  <c:v>4.0674906667401797E-2</c:v>
                </c:pt>
                <c:pt idx="233">
                  <c:v>3.3685825407304797E-2</c:v>
                </c:pt>
                <c:pt idx="234">
                  <c:v>2.6766590010506901E-2</c:v>
                </c:pt>
                <c:pt idx="235">
                  <c:v>2.3308978186370899E-2</c:v>
                </c:pt>
                <c:pt idx="236">
                  <c:v>2.4784513903646499E-2</c:v>
                </c:pt>
                <c:pt idx="237">
                  <c:v>3.0044453167953799E-2</c:v>
                </c:pt>
                <c:pt idx="238">
                  <c:v>4.0243201442429398E-2</c:v>
                </c:pt>
                <c:pt idx="239">
                  <c:v>4.4275249110981997E-2</c:v>
                </c:pt>
                <c:pt idx="240">
                  <c:v>4.7029713614273001E-2</c:v>
                </c:pt>
                <c:pt idx="241">
                  <c:v>4.7584698290446002E-2</c:v>
                </c:pt>
                <c:pt idx="242">
                  <c:v>4.8105197901686297E-2</c:v>
                </c:pt>
                <c:pt idx="243">
                  <c:v>4.6399212959703701E-2</c:v>
                </c:pt>
                <c:pt idx="244">
                  <c:v>4.31074202000815E-2</c:v>
                </c:pt>
                <c:pt idx="245">
                  <c:v>3.9314171049795198E-2</c:v>
                </c:pt>
                <c:pt idx="246">
                  <c:v>3.6534262324295401E-2</c:v>
                </c:pt>
                <c:pt idx="247">
                  <c:v>3.5474875524595599E-2</c:v>
                </c:pt>
                <c:pt idx="248">
                  <c:v>3.9011810483729099E-2</c:v>
                </c:pt>
                <c:pt idx="249">
                  <c:v>5.0340712251779197E-2</c:v>
                </c:pt>
                <c:pt idx="250">
                  <c:v>4.9802586869830801E-2</c:v>
                </c:pt>
                <c:pt idx="251">
                  <c:v>4.8667894608594303E-2</c:v>
                </c:pt>
                <c:pt idx="252">
                  <c:v>4.5154938677041602E-2</c:v>
                </c:pt>
                <c:pt idx="253">
                  <c:v>4.2245095941556399E-2</c:v>
                </c:pt>
                <c:pt idx="254">
                  <c:v>4.2667791415227398E-2</c:v>
                </c:pt>
                <c:pt idx="255">
                  <c:v>4.6844065120990402E-2</c:v>
                </c:pt>
                <c:pt idx="256">
                  <c:v>4.9927176968890298E-2</c:v>
                </c:pt>
                <c:pt idx="257">
                  <c:v>5.0857732334338698E-2</c:v>
                </c:pt>
                <c:pt idx="258">
                  <c:v>4.8553705939933703E-2</c:v>
                </c:pt>
                <c:pt idx="259">
                  <c:v>4.6778837686278801E-2</c:v>
                </c:pt>
                <c:pt idx="260">
                  <c:v>4.5662056857343702E-2</c:v>
                </c:pt>
                <c:pt idx="261">
                  <c:v>4.30291703545784E-2</c:v>
                </c:pt>
                <c:pt idx="262">
                  <c:v>4.1606675895377303E-2</c:v>
                </c:pt>
                <c:pt idx="263">
                  <c:v>3.8190178175137299E-2</c:v>
                </c:pt>
                <c:pt idx="264">
                  <c:v>2.35257803126885E-2</c:v>
                </c:pt>
                <c:pt idx="265">
                  <c:v>2.4358144325874499E-2</c:v>
                </c:pt>
                <c:pt idx="266">
                  <c:v>2.6301517893031499E-2</c:v>
                </c:pt>
                <c:pt idx="267">
                  <c:v>3.0059456672465599E-2</c:v>
                </c:pt>
                <c:pt idx="268">
                  <c:v>3.36819438188104E-2</c:v>
                </c:pt>
                <c:pt idx="269">
                  <c:v>3.6770960204940098E-2</c:v>
                </c:pt>
                <c:pt idx="270">
                  <c:v>3.9033910098714299E-2</c:v>
                </c:pt>
                <c:pt idx="271">
                  <c:v>4.12876924792515E-2</c:v>
                </c:pt>
                <c:pt idx="272">
                  <c:v>3.2650562903230797E-2</c:v>
                </c:pt>
                <c:pt idx="273">
                  <c:v>2.8315127953829101E-2</c:v>
                </c:pt>
                <c:pt idx="274">
                  <c:v>2.5095882289437599E-2</c:v>
                </c:pt>
                <c:pt idx="275">
                  <c:v>2.9338386353699199E-2</c:v>
                </c:pt>
                <c:pt idx="276">
                  <c:v>3.6798960082399898E-2</c:v>
                </c:pt>
                <c:pt idx="277">
                  <c:v>4.85137446065542E-2</c:v>
                </c:pt>
                <c:pt idx="278">
                  <c:v>5.0190069709177297E-2</c:v>
                </c:pt>
                <c:pt idx="279">
                  <c:v>5.0059404590862097E-2</c:v>
                </c:pt>
                <c:pt idx="280">
                  <c:v>4.8595160397500899E-2</c:v>
                </c:pt>
                <c:pt idx="281">
                  <c:v>4.1791911671473801E-2</c:v>
                </c:pt>
                <c:pt idx="282">
                  <c:v>4.0037360274926097E-2</c:v>
                </c:pt>
                <c:pt idx="283">
                  <c:v>4.2327399973045798E-2</c:v>
                </c:pt>
                <c:pt idx="284">
                  <c:v>4.66979389934951E-2</c:v>
                </c:pt>
                <c:pt idx="285">
                  <c:v>4.9242963209021801E-2</c:v>
                </c:pt>
                <c:pt idx="286">
                  <c:v>4.1808768474646901E-2</c:v>
                </c:pt>
                <c:pt idx="287">
                  <c:v>3.9397371450274797E-2</c:v>
                </c:pt>
                <c:pt idx="288">
                  <c:v>3.6159125014522599E-2</c:v>
                </c:pt>
                <c:pt idx="289">
                  <c:v>3.1288353347350098E-2</c:v>
                </c:pt>
                <c:pt idx="290">
                  <c:v>2.4286089459063499E-2</c:v>
                </c:pt>
                <c:pt idx="291">
                  <c:v>2.4286089459063499E-2</c:v>
                </c:pt>
                <c:pt idx="292">
                  <c:v>2.6285619995591699E-2</c:v>
                </c:pt>
                <c:pt idx="293">
                  <c:v>2.9362622784255998E-2</c:v>
                </c:pt>
                <c:pt idx="294">
                  <c:v>3.4101028354017897E-2</c:v>
                </c:pt>
                <c:pt idx="295">
                  <c:v>3.8574089286273698E-2</c:v>
                </c:pt>
                <c:pt idx="296">
                  <c:v>4.4191301571016403E-2</c:v>
                </c:pt>
                <c:pt idx="297">
                  <c:v>4.8023423775939197E-2</c:v>
                </c:pt>
                <c:pt idx="298">
                  <c:v>4.89961021942667E-2</c:v>
                </c:pt>
                <c:pt idx="299">
                  <c:v>4.5363015755309301E-2</c:v>
                </c:pt>
                <c:pt idx="300">
                  <c:v>4.1503208144757699E-2</c:v>
                </c:pt>
                <c:pt idx="301">
                  <c:v>3.9862765828415303E-2</c:v>
                </c:pt>
                <c:pt idx="302">
                  <c:v>3.93155500166434E-2</c:v>
                </c:pt>
                <c:pt idx="303">
                  <c:v>3.5980644826303698E-2</c:v>
                </c:pt>
                <c:pt idx="304">
                  <c:v>2.37963563373184E-2</c:v>
                </c:pt>
                <c:pt idx="305">
                  <c:v>2.21332437605458E-2</c:v>
                </c:pt>
                <c:pt idx="306">
                  <c:v>2.6147518750754099E-2</c:v>
                </c:pt>
                <c:pt idx="307">
                  <c:v>2.9154088490913301E-2</c:v>
                </c:pt>
                <c:pt idx="308">
                  <c:v>3.32267379508688E-2</c:v>
                </c:pt>
                <c:pt idx="309">
                  <c:v>3.8229779060093803E-2</c:v>
                </c:pt>
                <c:pt idx="310">
                  <c:v>4.2043758179436203E-2</c:v>
                </c:pt>
                <c:pt idx="311">
                  <c:v>4.6968227338694699E-2</c:v>
                </c:pt>
                <c:pt idx="312">
                  <c:v>4.9755602922105201E-2</c:v>
                </c:pt>
                <c:pt idx="313">
                  <c:v>4.8463000357871898E-2</c:v>
                </c:pt>
                <c:pt idx="314">
                  <c:v>4.6788332884378003E-2</c:v>
                </c:pt>
                <c:pt idx="315">
                  <c:v>4.5933557757295997E-2</c:v>
                </c:pt>
                <c:pt idx="316">
                  <c:v>4.71300496479648E-2</c:v>
                </c:pt>
                <c:pt idx="317">
                  <c:v>3.8116072333923098E-2</c:v>
                </c:pt>
                <c:pt idx="318">
                  <c:v>3.16021775164693E-2</c:v>
                </c:pt>
                <c:pt idx="319">
                  <c:v>2.2249055146611098E-2</c:v>
                </c:pt>
                <c:pt idx="320">
                  <c:v>2.2844401158916901E-2</c:v>
                </c:pt>
                <c:pt idx="321">
                  <c:v>2.5135168015360899E-2</c:v>
                </c:pt>
                <c:pt idx="322">
                  <c:v>2.9134264320428999E-2</c:v>
                </c:pt>
                <c:pt idx="323">
                  <c:v>3.51349182567725E-2</c:v>
                </c:pt>
                <c:pt idx="324">
                  <c:v>4.7142696283823303E-2</c:v>
                </c:pt>
                <c:pt idx="325">
                  <c:v>5.3579327027581801E-2</c:v>
                </c:pt>
                <c:pt idx="326">
                  <c:v>4.9495855923374597E-2</c:v>
                </c:pt>
                <c:pt idx="327">
                  <c:v>4.5696134455275102E-2</c:v>
                </c:pt>
                <c:pt idx="328">
                  <c:v>4.1770091695317001E-2</c:v>
                </c:pt>
                <c:pt idx="329">
                  <c:v>4.11941393591716E-2</c:v>
                </c:pt>
                <c:pt idx="330">
                  <c:v>4.1641693067207497E-2</c:v>
                </c:pt>
                <c:pt idx="331">
                  <c:v>4.4079581661818801E-2</c:v>
                </c:pt>
                <c:pt idx="332">
                  <c:v>4.6543191346172297E-2</c:v>
                </c:pt>
                <c:pt idx="333">
                  <c:v>4.1587270338727798E-2</c:v>
                </c:pt>
                <c:pt idx="334">
                  <c:v>2.28562532713893E-2</c:v>
                </c:pt>
                <c:pt idx="335">
                  <c:v>1.8500297690245401E-2</c:v>
                </c:pt>
                <c:pt idx="336">
                  <c:v>1.95865776257198E-2</c:v>
                </c:pt>
                <c:pt idx="337">
                  <c:v>2.2492689074116001E-2</c:v>
                </c:pt>
                <c:pt idx="338">
                  <c:v>2.47449569774685E-2</c:v>
                </c:pt>
                <c:pt idx="339">
                  <c:v>2.5897451180918699E-2</c:v>
                </c:pt>
                <c:pt idx="340">
                  <c:v>2.9482449918334899E-2</c:v>
                </c:pt>
                <c:pt idx="341">
                  <c:v>3.4863411399624199E-2</c:v>
                </c:pt>
                <c:pt idx="342">
                  <c:v>3.9693155438680502E-2</c:v>
                </c:pt>
                <c:pt idx="343">
                  <c:v>4.3290524251512898E-2</c:v>
                </c:pt>
                <c:pt idx="344">
                  <c:v>4.5325999373280301E-2</c:v>
                </c:pt>
                <c:pt idx="345">
                  <c:v>4.2760529292343599E-2</c:v>
                </c:pt>
                <c:pt idx="346">
                  <c:v>4.0521400162342701E-2</c:v>
                </c:pt>
                <c:pt idx="347">
                  <c:v>4.0198469441547202E-2</c:v>
                </c:pt>
                <c:pt idx="348">
                  <c:v>3.2795077581192801E-2</c:v>
                </c:pt>
                <c:pt idx="349">
                  <c:v>2.4869098389834799E-2</c:v>
                </c:pt>
                <c:pt idx="350">
                  <c:v>2.38279089931097E-2</c:v>
                </c:pt>
                <c:pt idx="351">
                  <c:v>2.82917435729571E-2</c:v>
                </c:pt>
                <c:pt idx="352">
                  <c:v>3.0898389387353599E-2</c:v>
                </c:pt>
                <c:pt idx="353">
                  <c:v>3.35541621291712E-2</c:v>
                </c:pt>
                <c:pt idx="354">
                  <c:v>3.8408350566579E-2</c:v>
                </c:pt>
                <c:pt idx="355">
                  <c:v>4.4799895341542703E-2</c:v>
                </c:pt>
                <c:pt idx="356">
                  <c:v>4.1429760313515897E-2</c:v>
                </c:pt>
                <c:pt idx="357">
                  <c:v>4.0478393017294598E-2</c:v>
                </c:pt>
                <c:pt idx="358">
                  <c:v>3.9362053104049201E-2</c:v>
                </c:pt>
                <c:pt idx="359">
                  <c:v>3.8058873771248503E-2</c:v>
                </c:pt>
                <c:pt idx="360">
                  <c:v>3.5100862052651199E-2</c:v>
                </c:pt>
                <c:pt idx="361">
                  <c:v>3.3026639511718803E-2</c:v>
                </c:pt>
                <c:pt idx="362">
                  <c:v>2.9888045197826299E-2</c:v>
                </c:pt>
                <c:pt idx="363">
                  <c:v>2.2107875249208001E-2</c:v>
                </c:pt>
                <c:pt idx="364">
                  <c:v>1.4090711226200999E-2</c:v>
                </c:pt>
                <c:pt idx="365">
                  <c:v>1.6565710414273599E-2</c:v>
                </c:pt>
                <c:pt idx="366">
                  <c:v>1.8886911759201899E-2</c:v>
                </c:pt>
                <c:pt idx="367">
                  <c:v>2.13393862784629E-2</c:v>
                </c:pt>
                <c:pt idx="368">
                  <c:v>2.3413476742228899E-2</c:v>
                </c:pt>
                <c:pt idx="369">
                  <c:v>2.26553274435288E-2</c:v>
                </c:pt>
                <c:pt idx="370">
                  <c:v>2.4090145586404699E-2</c:v>
                </c:pt>
                <c:pt idx="371">
                  <c:v>2.5448888072909001E-2</c:v>
                </c:pt>
                <c:pt idx="372">
                  <c:v>2.70015996172627E-2</c:v>
                </c:pt>
                <c:pt idx="373">
                  <c:v>3.07117220544205E-2</c:v>
                </c:pt>
                <c:pt idx="374">
                  <c:v>2.97980199347107E-2</c:v>
                </c:pt>
                <c:pt idx="375">
                  <c:v>2.9341795563773299E-2</c:v>
                </c:pt>
                <c:pt idx="376">
                  <c:v>2.9341795563773299E-2</c:v>
                </c:pt>
                <c:pt idx="377">
                  <c:v>2.2861608204984601E-2</c:v>
                </c:pt>
                <c:pt idx="378">
                  <c:v>1.58482476992775E-2</c:v>
                </c:pt>
                <c:pt idx="379">
                  <c:v>1.3931219957536101E-2</c:v>
                </c:pt>
                <c:pt idx="380">
                  <c:v>1.6289455536195301E-2</c:v>
                </c:pt>
                <c:pt idx="381">
                  <c:v>2.1082917010822499E-2</c:v>
                </c:pt>
                <c:pt idx="382">
                  <c:v>2.5206311849646501E-2</c:v>
                </c:pt>
                <c:pt idx="383">
                  <c:v>2.9039510466005201E-2</c:v>
                </c:pt>
                <c:pt idx="384">
                  <c:v>3.25437812980683E-2</c:v>
                </c:pt>
                <c:pt idx="385">
                  <c:v>2.9123161554334899E-2</c:v>
                </c:pt>
                <c:pt idx="386">
                  <c:v>2.6667653184823899E-2</c:v>
                </c:pt>
                <c:pt idx="387">
                  <c:v>2.6681878942759401E-2</c:v>
                </c:pt>
                <c:pt idx="388">
                  <c:v>2.7300780207028998E-2</c:v>
                </c:pt>
                <c:pt idx="389">
                  <c:v>2.2256688305598099E-2</c:v>
                </c:pt>
                <c:pt idx="390">
                  <c:v>1.88397394491524E-2</c:v>
                </c:pt>
                <c:pt idx="391">
                  <c:v>1.68754922641891E-2</c:v>
                </c:pt>
                <c:pt idx="392">
                  <c:v>1.5916194133617698E-2</c:v>
                </c:pt>
                <c:pt idx="393">
                  <c:v>1.33606831261407E-2</c:v>
                </c:pt>
                <c:pt idx="394">
                  <c:v>1.51512725267474E-2</c:v>
                </c:pt>
                <c:pt idx="395">
                  <c:v>1.7885675550447101E-2</c:v>
                </c:pt>
                <c:pt idx="396">
                  <c:v>2.8472955037141302E-2</c:v>
                </c:pt>
                <c:pt idx="397">
                  <c:v>2.5881127213216101E-2</c:v>
                </c:pt>
                <c:pt idx="398">
                  <c:v>2.3727806862207702E-2</c:v>
                </c:pt>
                <c:pt idx="399">
                  <c:v>2.4044184402051201E-2</c:v>
                </c:pt>
                <c:pt idx="400">
                  <c:v>2.0238613663730001E-2</c:v>
                </c:pt>
                <c:pt idx="401">
                  <c:v>2.0239358882486999E-2</c:v>
                </c:pt>
                <c:pt idx="402">
                  <c:v>1.8775731660920999E-2</c:v>
                </c:pt>
                <c:pt idx="403">
                  <c:v>1.41927934602091E-2</c:v>
                </c:pt>
                <c:pt idx="404">
                  <c:v>1.3658131179772199E-2</c:v>
                </c:pt>
                <c:pt idx="405">
                  <c:v>1.5602808520747699E-2</c:v>
                </c:pt>
                <c:pt idx="406">
                  <c:v>1.7859269061868899E-2</c:v>
                </c:pt>
                <c:pt idx="407">
                  <c:v>2.1664679245583299E-2</c:v>
                </c:pt>
                <c:pt idx="408">
                  <c:v>2.7677842004141501E-2</c:v>
                </c:pt>
                <c:pt idx="409">
                  <c:v>3.4096424623102799E-2</c:v>
                </c:pt>
                <c:pt idx="410">
                  <c:v>3.7756155514281103E-2</c:v>
                </c:pt>
                <c:pt idx="411">
                  <c:v>3.7472551918642197E-2</c:v>
                </c:pt>
                <c:pt idx="412">
                  <c:v>3.2778002782335003E-2</c:v>
                </c:pt>
                <c:pt idx="413">
                  <c:v>3.1933834993807697E-2</c:v>
                </c:pt>
                <c:pt idx="414">
                  <c:v>2.79131521174871E-2</c:v>
                </c:pt>
                <c:pt idx="415">
                  <c:v>2.2650402870863E-2</c:v>
                </c:pt>
                <c:pt idx="416">
                  <c:v>2.0475842406525401E-2</c:v>
                </c:pt>
                <c:pt idx="417">
                  <c:v>1.9974619480932199E-2</c:v>
                </c:pt>
                <c:pt idx="418">
                  <c:v>1.5572490728077501E-2</c:v>
                </c:pt>
                <c:pt idx="419">
                  <c:v>1.38425685922859E-2</c:v>
                </c:pt>
                <c:pt idx="420">
                  <c:v>1.53748579910235E-2</c:v>
                </c:pt>
                <c:pt idx="421">
                  <c:v>2.15236319595573E-2</c:v>
                </c:pt>
                <c:pt idx="422">
                  <c:v>2.4353819643812301E-2</c:v>
                </c:pt>
                <c:pt idx="423">
                  <c:v>3.1308797944009002E-2</c:v>
                </c:pt>
                <c:pt idx="424">
                  <c:v>3.5499248440381902E-2</c:v>
                </c:pt>
                <c:pt idx="425">
                  <c:v>3.7037064487811001E-2</c:v>
                </c:pt>
                <c:pt idx="426">
                  <c:v>3.6943884414946698E-2</c:v>
                </c:pt>
                <c:pt idx="427">
                  <c:v>3.6009585964034301E-2</c:v>
                </c:pt>
                <c:pt idx="428">
                  <c:v>3.5064466230575998E-2</c:v>
                </c:pt>
                <c:pt idx="429">
                  <c:v>3.3359767866804897E-2</c:v>
                </c:pt>
                <c:pt idx="430">
                  <c:v>2.8361082105216501E-2</c:v>
                </c:pt>
                <c:pt idx="431">
                  <c:v>2.3916066496445398E-2</c:v>
                </c:pt>
                <c:pt idx="432">
                  <c:v>1.5892583922750701E-2</c:v>
                </c:pt>
                <c:pt idx="433">
                  <c:v>1.6408541435771699E-2</c:v>
                </c:pt>
                <c:pt idx="434">
                  <c:v>2.03510238655501E-2</c:v>
                </c:pt>
                <c:pt idx="435">
                  <c:v>2.3710648578579401E-2</c:v>
                </c:pt>
                <c:pt idx="436">
                  <c:v>2.5702676259029899E-2</c:v>
                </c:pt>
                <c:pt idx="437">
                  <c:v>3.09673499944665E-2</c:v>
                </c:pt>
                <c:pt idx="438">
                  <c:v>3.1998037527470602E-2</c:v>
                </c:pt>
                <c:pt idx="439">
                  <c:v>3.4014750396096298E-2</c:v>
                </c:pt>
                <c:pt idx="440">
                  <c:v>3.49725760409784E-2</c:v>
                </c:pt>
                <c:pt idx="441">
                  <c:v>3.2574526363560397E-2</c:v>
                </c:pt>
                <c:pt idx="442">
                  <c:v>3.0836463962489801E-2</c:v>
                </c:pt>
                <c:pt idx="443">
                  <c:v>2.98977369730314E-2</c:v>
                </c:pt>
                <c:pt idx="444">
                  <c:v>2.7329734531708599E-2</c:v>
                </c:pt>
                <c:pt idx="445">
                  <c:v>1.6345052362617199E-2</c:v>
                </c:pt>
                <c:pt idx="446">
                  <c:v>2.6645140777024599E-2</c:v>
                </c:pt>
                <c:pt idx="447">
                  <c:v>3.2355615316566298E-2</c:v>
                </c:pt>
                <c:pt idx="448">
                  <c:v>3.4043198496986803E-2</c:v>
                </c:pt>
                <c:pt idx="449">
                  <c:v>3.8076547983369798E-2</c:v>
                </c:pt>
                <c:pt idx="450">
                  <c:v>3.9536465254384902E-2</c:v>
                </c:pt>
                <c:pt idx="451">
                  <c:v>3.8644290753021102E-2</c:v>
                </c:pt>
                <c:pt idx="452">
                  <c:v>3.7192036745831401E-2</c:v>
                </c:pt>
                <c:pt idx="453">
                  <c:v>3.6600801261564099E-2</c:v>
                </c:pt>
                <c:pt idx="454">
                  <c:v>3.5174113311500201E-2</c:v>
                </c:pt>
                <c:pt idx="455">
                  <c:v>3.4369924981398098E-2</c:v>
                </c:pt>
                <c:pt idx="456">
                  <c:v>3.2031276686993397E-2</c:v>
                </c:pt>
                <c:pt idx="457">
                  <c:v>2.7508359393991402E-2</c:v>
                </c:pt>
                <c:pt idx="458">
                  <c:v>2.25515245670945E-2</c:v>
                </c:pt>
                <c:pt idx="459">
                  <c:v>2.25515245670945E-2</c:v>
                </c:pt>
                <c:pt idx="460">
                  <c:v>1.9334355005722802E-2</c:v>
                </c:pt>
                <c:pt idx="461">
                  <c:v>2.30469023192902E-2</c:v>
                </c:pt>
                <c:pt idx="462">
                  <c:v>2.7694355256588699E-2</c:v>
                </c:pt>
                <c:pt idx="463">
                  <c:v>2.94844970933761E-2</c:v>
                </c:pt>
                <c:pt idx="464">
                  <c:v>3.1682517764871299E-2</c:v>
                </c:pt>
                <c:pt idx="465">
                  <c:v>3.3451157758170001E-2</c:v>
                </c:pt>
                <c:pt idx="466">
                  <c:v>3.48887044923058E-2</c:v>
                </c:pt>
                <c:pt idx="467">
                  <c:v>3.4289404913442602E-2</c:v>
                </c:pt>
                <c:pt idx="468">
                  <c:v>3.35062517963624E-2</c:v>
                </c:pt>
                <c:pt idx="469">
                  <c:v>3.48086120592059E-2</c:v>
                </c:pt>
                <c:pt idx="470">
                  <c:v>3.2926077661997601E-2</c:v>
                </c:pt>
                <c:pt idx="471">
                  <c:v>2.4324802138042199E-2</c:v>
                </c:pt>
                <c:pt idx="472">
                  <c:v>2.0102684340618598E-2</c:v>
                </c:pt>
                <c:pt idx="473">
                  <c:v>1.6377448529548699E-2</c:v>
                </c:pt>
                <c:pt idx="474">
                  <c:v>1.7178326828068299E-2</c:v>
                </c:pt>
                <c:pt idx="475">
                  <c:v>2.04911203762792E-2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BFB-D543-90AB-8E98524F7EE1}"/>
            </c:ext>
          </c:extLst>
        </c:ser>
        <c:ser>
          <c:idx val="2"/>
          <c:order val="2"/>
          <c:tx>
            <c:strRef>
              <c:f>'22'!$K$1</c:f>
              <c:strCache>
                <c:ptCount val="1"/>
                <c:pt idx="0">
                  <c:v>delta_mean</c:v>
                </c:pt>
              </c:strCache>
            </c:strRef>
          </c:tx>
          <c:marker>
            <c:symbol val="none"/>
          </c:marker>
          <c:xVal>
            <c:numRef>
              <c:f>'22'!$A$2:$A$2003</c:f>
              <c:numCache>
                <c:formatCode>General</c:formatCode>
                <c:ptCount val="2002"/>
                <c:pt idx="0">
                  <c:v>3.3682499999999997E-2</c:v>
                </c:pt>
                <c:pt idx="1">
                  <c:v>7.0766399999999993E-2</c:v>
                </c:pt>
                <c:pt idx="2">
                  <c:v>0.107851</c:v>
                </c:pt>
                <c:pt idx="3">
                  <c:v>0.14493500000000001</c:v>
                </c:pt>
                <c:pt idx="4">
                  <c:v>0.18201899999999999</c:v>
                </c:pt>
                <c:pt idx="5">
                  <c:v>0.21910299999999999</c:v>
                </c:pt>
                <c:pt idx="6">
                  <c:v>0.25618800000000003</c:v>
                </c:pt>
                <c:pt idx="7">
                  <c:v>0.29327199999999998</c:v>
                </c:pt>
                <c:pt idx="8">
                  <c:v>0.33035599999999998</c:v>
                </c:pt>
                <c:pt idx="9">
                  <c:v>0.36744100000000002</c:v>
                </c:pt>
                <c:pt idx="10">
                  <c:v>0.40452500000000002</c:v>
                </c:pt>
                <c:pt idx="11">
                  <c:v>0.44160899999999997</c:v>
                </c:pt>
                <c:pt idx="12">
                  <c:v>0.47869299999999998</c:v>
                </c:pt>
                <c:pt idx="13">
                  <c:v>0.51577799999999996</c:v>
                </c:pt>
                <c:pt idx="14">
                  <c:v>0.54915400000000003</c:v>
                </c:pt>
                <c:pt idx="15">
                  <c:v>0.58623700000000001</c:v>
                </c:pt>
                <c:pt idx="16">
                  <c:v>0.62332200000000004</c:v>
                </c:pt>
                <c:pt idx="17">
                  <c:v>0.66040600000000005</c:v>
                </c:pt>
                <c:pt idx="18">
                  <c:v>0.69749000000000005</c:v>
                </c:pt>
                <c:pt idx="19">
                  <c:v>0.73457499999999998</c:v>
                </c:pt>
                <c:pt idx="20">
                  <c:v>0.77165899999999998</c:v>
                </c:pt>
                <c:pt idx="21">
                  <c:v>0.80874299999999999</c:v>
                </c:pt>
                <c:pt idx="22">
                  <c:v>0.845827</c:v>
                </c:pt>
                <c:pt idx="23">
                  <c:v>0.88291200000000003</c:v>
                </c:pt>
                <c:pt idx="24">
                  <c:v>0.91999600000000004</c:v>
                </c:pt>
                <c:pt idx="25">
                  <c:v>0.95708000000000004</c:v>
                </c:pt>
                <c:pt idx="26">
                  <c:v>0.99416400000000005</c:v>
                </c:pt>
                <c:pt idx="27">
                  <c:v>1.03125</c:v>
                </c:pt>
                <c:pt idx="28">
                  <c:v>1.06833</c:v>
                </c:pt>
                <c:pt idx="29">
                  <c:v>1.1054200000000001</c:v>
                </c:pt>
                <c:pt idx="30">
                  <c:v>1.1425000000000001</c:v>
                </c:pt>
                <c:pt idx="31">
                  <c:v>1.1795899999999999</c:v>
                </c:pt>
                <c:pt idx="32">
                  <c:v>1.2166699999999999</c:v>
                </c:pt>
                <c:pt idx="33">
                  <c:v>1.2537499999999999</c:v>
                </c:pt>
                <c:pt idx="34">
                  <c:v>1.29084</c:v>
                </c:pt>
                <c:pt idx="35">
                  <c:v>1.32792</c:v>
                </c:pt>
                <c:pt idx="36">
                  <c:v>1.3650100000000001</c:v>
                </c:pt>
                <c:pt idx="37">
                  <c:v>1.4020900000000001</c:v>
                </c:pt>
                <c:pt idx="38">
                  <c:v>1.4391799999999999</c:v>
                </c:pt>
                <c:pt idx="39">
                  <c:v>1.4762599999999999</c:v>
                </c:pt>
                <c:pt idx="40">
                  <c:v>1.5133399999999999</c:v>
                </c:pt>
                <c:pt idx="41">
                  <c:v>1.55043</c:v>
                </c:pt>
                <c:pt idx="42">
                  <c:v>1.58751</c:v>
                </c:pt>
                <c:pt idx="43">
                  <c:v>1.6246</c:v>
                </c:pt>
                <c:pt idx="44">
                  <c:v>1.66168</c:v>
                </c:pt>
                <c:pt idx="45">
                  <c:v>1.6987699999999999</c:v>
                </c:pt>
                <c:pt idx="46">
                  <c:v>1.7358499999999999</c:v>
                </c:pt>
                <c:pt idx="47">
                  <c:v>1.7729299999999999</c:v>
                </c:pt>
                <c:pt idx="48">
                  <c:v>1.81002</c:v>
                </c:pt>
                <c:pt idx="49">
                  <c:v>1.8471</c:v>
                </c:pt>
                <c:pt idx="50">
                  <c:v>1.88419</c:v>
                </c:pt>
                <c:pt idx="51">
                  <c:v>1.92127</c:v>
                </c:pt>
                <c:pt idx="52">
                  <c:v>1.9583600000000001</c:v>
                </c:pt>
                <c:pt idx="53">
                  <c:v>1.9954400000000001</c:v>
                </c:pt>
                <c:pt idx="54">
                  <c:v>2.0325199999999999</c:v>
                </c:pt>
                <c:pt idx="55">
                  <c:v>2.0696099999999999</c:v>
                </c:pt>
                <c:pt idx="56">
                  <c:v>2.1029800000000001</c:v>
                </c:pt>
                <c:pt idx="57">
                  <c:v>2.1400700000000001</c:v>
                </c:pt>
                <c:pt idx="58">
                  <c:v>2.1771500000000001</c:v>
                </c:pt>
                <c:pt idx="59">
                  <c:v>2.2142400000000002</c:v>
                </c:pt>
                <c:pt idx="60">
                  <c:v>2.2513200000000002</c:v>
                </c:pt>
                <c:pt idx="61">
                  <c:v>2.2884000000000002</c:v>
                </c:pt>
                <c:pt idx="62">
                  <c:v>2.3254899999999998</c:v>
                </c:pt>
                <c:pt idx="63">
                  <c:v>2.3625699999999998</c:v>
                </c:pt>
                <c:pt idx="64">
                  <c:v>2.3996599999999999</c:v>
                </c:pt>
                <c:pt idx="65">
                  <c:v>2.4367399999999999</c:v>
                </c:pt>
                <c:pt idx="66">
                  <c:v>2.47383</c:v>
                </c:pt>
                <c:pt idx="67">
                  <c:v>2.51091</c:v>
                </c:pt>
                <c:pt idx="68">
                  <c:v>2.54799</c:v>
                </c:pt>
                <c:pt idx="69">
                  <c:v>2.58508</c:v>
                </c:pt>
                <c:pt idx="70">
                  <c:v>2.62216</c:v>
                </c:pt>
                <c:pt idx="71">
                  <c:v>2.6592500000000001</c:v>
                </c:pt>
                <c:pt idx="72">
                  <c:v>2.6963300000000001</c:v>
                </c:pt>
                <c:pt idx="73">
                  <c:v>2.7334200000000002</c:v>
                </c:pt>
                <c:pt idx="74">
                  <c:v>2.7705000000000002</c:v>
                </c:pt>
                <c:pt idx="75">
                  <c:v>2.8075800000000002</c:v>
                </c:pt>
                <c:pt idx="76">
                  <c:v>2.8446699999999998</c:v>
                </c:pt>
                <c:pt idx="77">
                  <c:v>2.8817499999999998</c:v>
                </c:pt>
                <c:pt idx="78">
                  <c:v>2.9188399999999999</c:v>
                </c:pt>
                <c:pt idx="79">
                  <c:v>2.9559199999999999</c:v>
                </c:pt>
                <c:pt idx="80">
                  <c:v>2.9930099999999999</c:v>
                </c:pt>
                <c:pt idx="81">
                  <c:v>3.03009</c:v>
                </c:pt>
                <c:pt idx="82">
                  <c:v>3.06717</c:v>
                </c:pt>
                <c:pt idx="83">
                  <c:v>3.10426</c:v>
                </c:pt>
                <c:pt idx="84">
                  <c:v>3.14134</c:v>
                </c:pt>
                <c:pt idx="85">
                  <c:v>3.1784300000000001</c:v>
                </c:pt>
                <c:pt idx="86">
                  <c:v>3.2118000000000002</c:v>
                </c:pt>
                <c:pt idx="87">
                  <c:v>3.2155100000000001</c:v>
                </c:pt>
                <c:pt idx="88">
                  <c:v>3.2488899999999998</c:v>
                </c:pt>
                <c:pt idx="89">
                  <c:v>3.2526000000000002</c:v>
                </c:pt>
                <c:pt idx="90">
                  <c:v>3.2859699999999998</c:v>
                </c:pt>
                <c:pt idx="91">
                  <c:v>3.2896800000000002</c:v>
                </c:pt>
                <c:pt idx="92">
                  <c:v>3.3230599999999999</c:v>
                </c:pt>
                <c:pt idx="93">
                  <c:v>3.3267600000000002</c:v>
                </c:pt>
                <c:pt idx="94">
                  <c:v>3.3601399999999999</c:v>
                </c:pt>
                <c:pt idx="95">
                  <c:v>3.3638499999999998</c:v>
                </c:pt>
                <c:pt idx="96">
                  <c:v>3.3972199999999999</c:v>
                </c:pt>
                <c:pt idx="97">
                  <c:v>3.4009299999999998</c:v>
                </c:pt>
                <c:pt idx="98">
                  <c:v>3.43431</c:v>
                </c:pt>
                <c:pt idx="99">
                  <c:v>3.4380199999999999</c:v>
                </c:pt>
                <c:pt idx="100">
                  <c:v>3.47139</c:v>
                </c:pt>
                <c:pt idx="101">
                  <c:v>3.4750999999999999</c:v>
                </c:pt>
                <c:pt idx="102">
                  <c:v>3.50848</c:v>
                </c:pt>
                <c:pt idx="103">
                  <c:v>3.5121899999999999</c:v>
                </c:pt>
                <c:pt idx="104">
                  <c:v>3.54556</c:v>
                </c:pt>
                <c:pt idx="105">
                  <c:v>3.5492699999999999</c:v>
                </c:pt>
                <c:pt idx="106">
                  <c:v>3.5826500000000001</c:v>
                </c:pt>
                <c:pt idx="107">
                  <c:v>3.5863499999999999</c:v>
                </c:pt>
                <c:pt idx="108">
                  <c:v>3.6197300000000001</c:v>
                </c:pt>
                <c:pt idx="109">
                  <c:v>3.6568100000000001</c:v>
                </c:pt>
                <c:pt idx="110">
                  <c:v>3.6939000000000002</c:v>
                </c:pt>
                <c:pt idx="111">
                  <c:v>3.7309800000000002</c:v>
                </c:pt>
                <c:pt idx="112">
                  <c:v>3.7680699999999998</c:v>
                </c:pt>
                <c:pt idx="113">
                  <c:v>3.8051499999999998</c:v>
                </c:pt>
                <c:pt idx="114">
                  <c:v>3.8422399999999999</c:v>
                </c:pt>
                <c:pt idx="115">
                  <c:v>3.8793199999999999</c:v>
                </c:pt>
                <c:pt idx="116">
                  <c:v>3.9163999999999999</c:v>
                </c:pt>
                <c:pt idx="117">
                  <c:v>3.9534899999999999</c:v>
                </c:pt>
                <c:pt idx="118">
                  <c:v>3.99057</c:v>
                </c:pt>
                <c:pt idx="119">
                  <c:v>4.02766</c:v>
                </c:pt>
                <c:pt idx="120">
                  <c:v>4.0610299999999997</c:v>
                </c:pt>
                <c:pt idx="121">
                  <c:v>4.0981199999999998</c:v>
                </c:pt>
                <c:pt idx="122">
                  <c:v>4.1352000000000002</c:v>
                </c:pt>
                <c:pt idx="123">
                  <c:v>4.1722799999999998</c:v>
                </c:pt>
                <c:pt idx="124">
                  <c:v>4.2093699999999998</c:v>
                </c:pt>
                <c:pt idx="125">
                  <c:v>4.2464500000000003</c:v>
                </c:pt>
                <c:pt idx="126">
                  <c:v>4.2835400000000003</c:v>
                </c:pt>
                <c:pt idx="127">
                  <c:v>4.3206199999999999</c:v>
                </c:pt>
                <c:pt idx="128">
                  <c:v>4.3243299999999998</c:v>
                </c:pt>
                <c:pt idx="129">
                  <c:v>4.35771</c:v>
                </c:pt>
                <c:pt idx="130">
                  <c:v>4.3947900000000004</c:v>
                </c:pt>
                <c:pt idx="131">
                  <c:v>4.43187</c:v>
                </c:pt>
                <c:pt idx="132">
                  <c:v>4.46896</c:v>
                </c:pt>
                <c:pt idx="133">
                  <c:v>4.5060399999999996</c:v>
                </c:pt>
                <c:pt idx="134">
                  <c:v>4.5431299999999997</c:v>
                </c:pt>
                <c:pt idx="135">
                  <c:v>4.5802100000000001</c:v>
                </c:pt>
                <c:pt idx="136">
                  <c:v>4.6173000000000002</c:v>
                </c:pt>
                <c:pt idx="137">
                  <c:v>4.6543799999999997</c:v>
                </c:pt>
                <c:pt idx="138">
                  <c:v>4.6914600000000002</c:v>
                </c:pt>
                <c:pt idx="139">
                  <c:v>4.7285500000000003</c:v>
                </c:pt>
                <c:pt idx="140">
                  <c:v>4.7656299999999998</c:v>
                </c:pt>
                <c:pt idx="141">
                  <c:v>4.8027199999999999</c:v>
                </c:pt>
                <c:pt idx="142">
                  <c:v>4.8398000000000003</c:v>
                </c:pt>
                <c:pt idx="143">
                  <c:v>4.8768900000000004</c:v>
                </c:pt>
                <c:pt idx="144">
                  <c:v>4.9139699999999999</c:v>
                </c:pt>
                <c:pt idx="145">
                  <c:v>4.9510500000000004</c:v>
                </c:pt>
                <c:pt idx="146">
                  <c:v>4.9881399999999996</c:v>
                </c:pt>
                <c:pt idx="147">
                  <c:v>5.02522</c:v>
                </c:pt>
                <c:pt idx="148">
                  <c:v>5.0623100000000001</c:v>
                </c:pt>
                <c:pt idx="149">
                  <c:v>5.0993899999999996</c:v>
                </c:pt>
                <c:pt idx="150">
                  <c:v>5.1364799999999997</c:v>
                </c:pt>
                <c:pt idx="151">
                  <c:v>5.1735600000000002</c:v>
                </c:pt>
                <c:pt idx="152">
                  <c:v>5.2106399999999997</c:v>
                </c:pt>
                <c:pt idx="153">
                  <c:v>5.2477299999999998</c:v>
                </c:pt>
                <c:pt idx="154">
                  <c:v>5.2848100000000002</c:v>
                </c:pt>
                <c:pt idx="155">
                  <c:v>5.3589799999999999</c:v>
                </c:pt>
                <c:pt idx="156">
                  <c:v>5.3960699999999999</c:v>
                </c:pt>
                <c:pt idx="157">
                  <c:v>5.4331500000000004</c:v>
                </c:pt>
                <c:pt idx="158">
                  <c:v>5.4702299999999999</c:v>
                </c:pt>
                <c:pt idx="159">
                  <c:v>5.50732</c:v>
                </c:pt>
                <c:pt idx="160">
                  <c:v>5.5444000000000004</c:v>
                </c:pt>
                <c:pt idx="161">
                  <c:v>5.5814899999999996</c:v>
                </c:pt>
                <c:pt idx="162">
                  <c:v>5.6148600000000002</c:v>
                </c:pt>
                <c:pt idx="163">
                  <c:v>5.6519500000000003</c:v>
                </c:pt>
                <c:pt idx="164">
                  <c:v>5.6890299999999998</c:v>
                </c:pt>
                <c:pt idx="165">
                  <c:v>5.7261199999999999</c:v>
                </c:pt>
                <c:pt idx="166">
                  <c:v>5.7632000000000003</c:v>
                </c:pt>
                <c:pt idx="167">
                  <c:v>5.8002799999999999</c:v>
                </c:pt>
                <c:pt idx="168">
                  <c:v>5.8373699999999999</c:v>
                </c:pt>
                <c:pt idx="169">
                  <c:v>5.8744500000000004</c:v>
                </c:pt>
                <c:pt idx="170">
                  <c:v>5.9115399999999996</c:v>
                </c:pt>
                <c:pt idx="171">
                  <c:v>5.94862</c:v>
                </c:pt>
                <c:pt idx="172">
                  <c:v>5.9857100000000001</c:v>
                </c:pt>
                <c:pt idx="173">
                  <c:v>6.0227899999999996</c:v>
                </c:pt>
                <c:pt idx="174">
                  <c:v>6.0598700000000001</c:v>
                </c:pt>
                <c:pt idx="175">
                  <c:v>6.0969600000000002</c:v>
                </c:pt>
                <c:pt idx="176">
                  <c:v>6.1340399999999997</c:v>
                </c:pt>
                <c:pt idx="177">
                  <c:v>6.1711299999999998</c:v>
                </c:pt>
                <c:pt idx="178">
                  <c:v>6.2082100000000002</c:v>
                </c:pt>
                <c:pt idx="179">
                  <c:v>6.2453000000000003</c:v>
                </c:pt>
                <c:pt idx="180">
                  <c:v>6.2823799999999999</c:v>
                </c:pt>
                <c:pt idx="181">
                  <c:v>6.3194600000000003</c:v>
                </c:pt>
                <c:pt idx="182">
                  <c:v>6.3565500000000004</c:v>
                </c:pt>
                <c:pt idx="183">
                  <c:v>6.3936299999999999</c:v>
                </c:pt>
                <c:pt idx="184">
                  <c:v>6.43072</c:v>
                </c:pt>
                <c:pt idx="185">
                  <c:v>6.4678000000000004</c:v>
                </c:pt>
                <c:pt idx="186">
                  <c:v>6.50488</c:v>
                </c:pt>
                <c:pt idx="187">
                  <c:v>6.5790499999999996</c:v>
                </c:pt>
                <c:pt idx="188">
                  <c:v>6.6532200000000001</c:v>
                </c:pt>
                <c:pt idx="189">
                  <c:v>6.6903100000000002</c:v>
                </c:pt>
                <c:pt idx="190">
                  <c:v>6.7273899999999998</c:v>
                </c:pt>
                <c:pt idx="191">
                  <c:v>6.7644700000000002</c:v>
                </c:pt>
                <c:pt idx="192">
                  <c:v>6.8015600000000003</c:v>
                </c:pt>
                <c:pt idx="193">
                  <c:v>6.8386399999999998</c:v>
                </c:pt>
                <c:pt idx="194">
                  <c:v>6.87202</c:v>
                </c:pt>
                <c:pt idx="195">
                  <c:v>6.9090999999999996</c:v>
                </c:pt>
                <c:pt idx="196">
                  <c:v>6.9461899999999996</c:v>
                </c:pt>
                <c:pt idx="197">
                  <c:v>6.9832700000000001</c:v>
                </c:pt>
                <c:pt idx="198">
                  <c:v>7.0203600000000002</c:v>
                </c:pt>
                <c:pt idx="199">
                  <c:v>7.0574399999999997</c:v>
                </c:pt>
                <c:pt idx="200">
                  <c:v>7.0945200000000002</c:v>
                </c:pt>
                <c:pt idx="201">
                  <c:v>7.1316100000000002</c:v>
                </c:pt>
                <c:pt idx="202">
                  <c:v>7.1686899999999998</c:v>
                </c:pt>
                <c:pt idx="203">
                  <c:v>7.2057799999999999</c:v>
                </c:pt>
                <c:pt idx="204">
                  <c:v>7.2428600000000003</c:v>
                </c:pt>
                <c:pt idx="205">
                  <c:v>7.2799500000000004</c:v>
                </c:pt>
                <c:pt idx="206">
                  <c:v>7.3170299999999999</c:v>
                </c:pt>
                <c:pt idx="207">
                  <c:v>7.3912000000000004</c:v>
                </c:pt>
                <c:pt idx="208">
                  <c:v>7.42828</c:v>
                </c:pt>
                <c:pt idx="209">
                  <c:v>7.4653700000000001</c:v>
                </c:pt>
                <c:pt idx="210">
                  <c:v>7.5395399999999997</c:v>
                </c:pt>
                <c:pt idx="211">
                  <c:v>7.5766200000000001</c:v>
                </c:pt>
                <c:pt idx="212">
                  <c:v>7.6136999999999997</c:v>
                </c:pt>
                <c:pt idx="213">
                  <c:v>7.6507899999999998</c:v>
                </c:pt>
                <c:pt idx="214">
                  <c:v>7.6878700000000002</c:v>
                </c:pt>
                <c:pt idx="215">
                  <c:v>7.7249600000000003</c:v>
                </c:pt>
                <c:pt idx="216">
                  <c:v>7.7620399999999998</c:v>
                </c:pt>
                <c:pt idx="217">
                  <c:v>7.7991299999999999</c:v>
                </c:pt>
                <c:pt idx="218">
                  <c:v>7.8362100000000003</c:v>
                </c:pt>
                <c:pt idx="219">
                  <c:v>7.91038</c:v>
                </c:pt>
                <c:pt idx="220">
                  <c:v>7.9474600000000004</c:v>
                </c:pt>
                <c:pt idx="221">
                  <c:v>7.9845499999999996</c:v>
                </c:pt>
                <c:pt idx="222">
                  <c:v>8.02163</c:v>
                </c:pt>
                <c:pt idx="223">
                  <c:v>8.0587199999999992</c:v>
                </c:pt>
                <c:pt idx="224">
                  <c:v>8.0958000000000006</c:v>
                </c:pt>
                <c:pt idx="225">
                  <c:v>8.1328800000000001</c:v>
                </c:pt>
                <c:pt idx="226">
                  <c:v>8.1699699999999993</c:v>
                </c:pt>
                <c:pt idx="227">
                  <c:v>8.2070500000000006</c:v>
                </c:pt>
                <c:pt idx="228">
                  <c:v>8.2441399999999998</c:v>
                </c:pt>
                <c:pt idx="229">
                  <c:v>8.2812199999999994</c:v>
                </c:pt>
                <c:pt idx="230">
                  <c:v>8.3183100000000003</c:v>
                </c:pt>
                <c:pt idx="231">
                  <c:v>8.3553899999999999</c:v>
                </c:pt>
                <c:pt idx="232">
                  <c:v>8.3924699999999994</c:v>
                </c:pt>
                <c:pt idx="233">
                  <c:v>8.4258500000000005</c:v>
                </c:pt>
                <c:pt idx="234">
                  <c:v>8.4629300000000001</c:v>
                </c:pt>
                <c:pt idx="235">
                  <c:v>8.5000199999999992</c:v>
                </c:pt>
                <c:pt idx="236">
                  <c:v>8.5741899999999998</c:v>
                </c:pt>
                <c:pt idx="237">
                  <c:v>8.6112699999999993</c:v>
                </c:pt>
                <c:pt idx="238">
                  <c:v>8.6854399999999998</c:v>
                </c:pt>
                <c:pt idx="239">
                  <c:v>8.7225199999999994</c:v>
                </c:pt>
                <c:pt idx="240">
                  <c:v>8.7596100000000003</c:v>
                </c:pt>
                <c:pt idx="241">
                  <c:v>8.7966899999999999</c:v>
                </c:pt>
                <c:pt idx="242">
                  <c:v>8.8337800000000009</c:v>
                </c:pt>
                <c:pt idx="243">
                  <c:v>8.8708600000000004</c:v>
                </c:pt>
                <c:pt idx="244">
                  <c:v>8.90794</c:v>
                </c:pt>
                <c:pt idx="245">
                  <c:v>8.9450299999999991</c:v>
                </c:pt>
                <c:pt idx="246">
                  <c:v>8.9821100000000005</c:v>
                </c:pt>
                <c:pt idx="247">
                  <c:v>9.0562799999999992</c:v>
                </c:pt>
                <c:pt idx="248">
                  <c:v>9.0933700000000002</c:v>
                </c:pt>
                <c:pt idx="249">
                  <c:v>9.1675299999999993</c:v>
                </c:pt>
                <c:pt idx="250">
                  <c:v>9.2416999999999998</c:v>
                </c:pt>
                <c:pt idx="251">
                  <c:v>9.2787900000000008</c:v>
                </c:pt>
                <c:pt idx="252">
                  <c:v>9.3158700000000003</c:v>
                </c:pt>
                <c:pt idx="253">
                  <c:v>9.3529599999999995</c:v>
                </c:pt>
                <c:pt idx="254">
                  <c:v>9.3900400000000008</c:v>
                </c:pt>
                <c:pt idx="255">
                  <c:v>9.4271200000000004</c:v>
                </c:pt>
                <c:pt idx="256">
                  <c:v>9.4642099999999996</c:v>
                </c:pt>
                <c:pt idx="257">
                  <c:v>9.5012899999999991</c:v>
                </c:pt>
                <c:pt idx="258">
                  <c:v>9.5383800000000001</c:v>
                </c:pt>
                <c:pt idx="259">
                  <c:v>9.5754599999999996</c:v>
                </c:pt>
                <c:pt idx="260">
                  <c:v>9.6125500000000006</c:v>
                </c:pt>
                <c:pt idx="261">
                  <c:v>9.6496300000000002</c:v>
                </c:pt>
                <c:pt idx="262">
                  <c:v>9.6867099999999997</c:v>
                </c:pt>
                <c:pt idx="263">
                  <c:v>9.7238000000000007</c:v>
                </c:pt>
                <c:pt idx="264">
                  <c:v>9.8721399999999999</c:v>
                </c:pt>
                <c:pt idx="265">
                  <c:v>9.9055099999999996</c:v>
                </c:pt>
                <c:pt idx="266">
                  <c:v>9.9426000000000005</c:v>
                </c:pt>
                <c:pt idx="267">
                  <c:v>9.9796800000000001</c:v>
                </c:pt>
                <c:pt idx="268">
                  <c:v>10.0168</c:v>
                </c:pt>
                <c:pt idx="269">
                  <c:v>10.053800000000001</c:v>
                </c:pt>
                <c:pt idx="270">
                  <c:v>10.0909</c:v>
                </c:pt>
                <c:pt idx="271">
                  <c:v>10.165100000000001</c:v>
                </c:pt>
                <c:pt idx="272">
                  <c:v>10.2393</c:v>
                </c:pt>
                <c:pt idx="273">
                  <c:v>10.276400000000001</c:v>
                </c:pt>
                <c:pt idx="274">
                  <c:v>10.3134</c:v>
                </c:pt>
                <c:pt idx="275">
                  <c:v>10.387600000000001</c:v>
                </c:pt>
                <c:pt idx="276">
                  <c:v>10.4247</c:v>
                </c:pt>
                <c:pt idx="277">
                  <c:v>10.498900000000001</c:v>
                </c:pt>
                <c:pt idx="278">
                  <c:v>10.5359</c:v>
                </c:pt>
                <c:pt idx="279">
                  <c:v>10.573</c:v>
                </c:pt>
                <c:pt idx="280">
                  <c:v>10.610099999999999</c:v>
                </c:pt>
                <c:pt idx="281">
                  <c:v>10.6472</c:v>
                </c:pt>
                <c:pt idx="282">
                  <c:v>10.6843</c:v>
                </c:pt>
                <c:pt idx="283">
                  <c:v>10.721399999999999</c:v>
                </c:pt>
                <c:pt idx="284">
                  <c:v>10.7584</c:v>
                </c:pt>
                <c:pt idx="285">
                  <c:v>10.795500000000001</c:v>
                </c:pt>
                <c:pt idx="286">
                  <c:v>10.8697</c:v>
                </c:pt>
                <c:pt idx="287">
                  <c:v>10.9068</c:v>
                </c:pt>
                <c:pt idx="288">
                  <c:v>10.943899999999999</c:v>
                </c:pt>
                <c:pt idx="289">
                  <c:v>10.981</c:v>
                </c:pt>
                <c:pt idx="290">
                  <c:v>11.055099999999999</c:v>
                </c:pt>
                <c:pt idx="291">
                  <c:v>11.0922</c:v>
                </c:pt>
                <c:pt idx="292">
                  <c:v>11.129300000000001</c:v>
                </c:pt>
                <c:pt idx="293">
                  <c:v>11.166399999999999</c:v>
                </c:pt>
                <c:pt idx="294">
                  <c:v>11.2035</c:v>
                </c:pt>
                <c:pt idx="295">
                  <c:v>11.240500000000001</c:v>
                </c:pt>
                <c:pt idx="296">
                  <c:v>11.2776</c:v>
                </c:pt>
                <c:pt idx="297">
                  <c:v>11.3147</c:v>
                </c:pt>
                <c:pt idx="298">
                  <c:v>11.385199999999999</c:v>
                </c:pt>
                <c:pt idx="299">
                  <c:v>11.4223</c:v>
                </c:pt>
                <c:pt idx="300">
                  <c:v>11.459300000000001</c:v>
                </c:pt>
                <c:pt idx="301">
                  <c:v>11.4964</c:v>
                </c:pt>
                <c:pt idx="302">
                  <c:v>11.5335</c:v>
                </c:pt>
                <c:pt idx="303">
                  <c:v>11.570600000000001</c:v>
                </c:pt>
                <c:pt idx="304">
                  <c:v>11.6448</c:v>
                </c:pt>
                <c:pt idx="305">
                  <c:v>11.681800000000001</c:v>
                </c:pt>
                <c:pt idx="306">
                  <c:v>11.7189</c:v>
                </c:pt>
                <c:pt idx="307">
                  <c:v>11.756</c:v>
                </c:pt>
                <c:pt idx="308">
                  <c:v>11.793100000000001</c:v>
                </c:pt>
                <c:pt idx="309">
                  <c:v>11.8302</c:v>
                </c:pt>
                <c:pt idx="310">
                  <c:v>11.8673</c:v>
                </c:pt>
                <c:pt idx="311">
                  <c:v>11.904400000000001</c:v>
                </c:pt>
                <c:pt idx="312">
                  <c:v>11.9414</c:v>
                </c:pt>
                <c:pt idx="313">
                  <c:v>11.9785</c:v>
                </c:pt>
                <c:pt idx="314">
                  <c:v>12.015599999999999</c:v>
                </c:pt>
                <c:pt idx="315">
                  <c:v>12.0527</c:v>
                </c:pt>
                <c:pt idx="316">
                  <c:v>12.0898</c:v>
                </c:pt>
                <c:pt idx="317">
                  <c:v>12.201000000000001</c:v>
                </c:pt>
                <c:pt idx="318">
                  <c:v>12.238099999999999</c:v>
                </c:pt>
                <c:pt idx="319">
                  <c:v>12.3123</c:v>
                </c:pt>
                <c:pt idx="320">
                  <c:v>12.349399999999999</c:v>
                </c:pt>
                <c:pt idx="321">
                  <c:v>12.3864</c:v>
                </c:pt>
                <c:pt idx="322">
                  <c:v>12.423500000000001</c:v>
                </c:pt>
                <c:pt idx="323">
                  <c:v>12.460599999999999</c:v>
                </c:pt>
                <c:pt idx="324">
                  <c:v>12.534800000000001</c:v>
                </c:pt>
                <c:pt idx="325">
                  <c:v>12.609</c:v>
                </c:pt>
                <c:pt idx="326">
                  <c:v>12.646000000000001</c:v>
                </c:pt>
                <c:pt idx="327">
                  <c:v>12.6831</c:v>
                </c:pt>
                <c:pt idx="328">
                  <c:v>12.7165</c:v>
                </c:pt>
                <c:pt idx="329">
                  <c:v>12.7536</c:v>
                </c:pt>
                <c:pt idx="330">
                  <c:v>12.787000000000001</c:v>
                </c:pt>
                <c:pt idx="331">
                  <c:v>12.824</c:v>
                </c:pt>
                <c:pt idx="332">
                  <c:v>12.8611</c:v>
                </c:pt>
                <c:pt idx="333">
                  <c:v>12.898199999999999</c:v>
                </c:pt>
                <c:pt idx="334">
                  <c:v>12.9724</c:v>
                </c:pt>
                <c:pt idx="335">
                  <c:v>13.009499999999999</c:v>
                </c:pt>
                <c:pt idx="336">
                  <c:v>13.0465</c:v>
                </c:pt>
                <c:pt idx="337">
                  <c:v>13.083600000000001</c:v>
                </c:pt>
                <c:pt idx="338">
                  <c:v>13.120699999999999</c:v>
                </c:pt>
                <c:pt idx="339">
                  <c:v>13.1578</c:v>
                </c:pt>
                <c:pt idx="340">
                  <c:v>13.194900000000001</c:v>
                </c:pt>
                <c:pt idx="341">
                  <c:v>13.231999999999999</c:v>
                </c:pt>
                <c:pt idx="342">
                  <c:v>13.2691</c:v>
                </c:pt>
                <c:pt idx="343">
                  <c:v>13.306100000000001</c:v>
                </c:pt>
                <c:pt idx="344">
                  <c:v>13.3803</c:v>
                </c:pt>
                <c:pt idx="345">
                  <c:v>13.417400000000001</c:v>
                </c:pt>
                <c:pt idx="346">
                  <c:v>13.454499999999999</c:v>
                </c:pt>
                <c:pt idx="347">
                  <c:v>13.4916</c:v>
                </c:pt>
                <c:pt idx="348">
                  <c:v>13.528600000000001</c:v>
                </c:pt>
                <c:pt idx="349">
                  <c:v>13.5657</c:v>
                </c:pt>
                <c:pt idx="350">
                  <c:v>13.677</c:v>
                </c:pt>
                <c:pt idx="351">
                  <c:v>13.751099999999999</c:v>
                </c:pt>
                <c:pt idx="352">
                  <c:v>13.7882</c:v>
                </c:pt>
                <c:pt idx="353">
                  <c:v>13.8253</c:v>
                </c:pt>
                <c:pt idx="354">
                  <c:v>13.862399999999999</c:v>
                </c:pt>
                <c:pt idx="355">
                  <c:v>13.9366</c:v>
                </c:pt>
                <c:pt idx="356">
                  <c:v>14.0107</c:v>
                </c:pt>
                <c:pt idx="357">
                  <c:v>14.047800000000001</c:v>
                </c:pt>
                <c:pt idx="358">
                  <c:v>14.084899999999999</c:v>
                </c:pt>
                <c:pt idx="359">
                  <c:v>14.122</c:v>
                </c:pt>
                <c:pt idx="360">
                  <c:v>14.1591</c:v>
                </c:pt>
                <c:pt idx="361">
                  <c:v>14.196199999999999</c:v>
                </c:pt>
                <c:pt idx="362">
                  <c:v>14.2295</c:v>
                </c:pt>
                <c:pt idx="363">
                  <c:v>14.2666</c:v>
                </c:pt>
                <c:pt idx="364">
                  <c:v>14.303699999999999</c:v>
                </c:pt>
                <c:pt idx="365">
                  <c:v>14.3408</c:v>
                </c:pt>
                <c:pt idx="366">
                  <c:v>14.3779</c:v>
                </c:pt>
                <c:pt idx="367">
                  <c:v>14.414999999999999</c:v>
                </c:pt>
                <c:pt idx="368">
                  <c:v>14.452</c:v>
                </c:pt>
                <c:pt idx="369">
                  <c:v>14.526199999999999</c:v>
                </c:pt>
                <c:pt idx="370">
                  <c:v>14.5633</c:v>
                </c:pt>
                <c:pt idx="371">
                  <c:v>14.6004</c:v>
                </c:pt>
                <c:pt idx="372">
                  <c:v>14.637499999999999</c:v>
                </c:pt>
                <c:pt idx="373">
                  <c:v>14.6745</c:v>
                </c:pt>
                <c:pt idx="374">
                  <c:v>14.711600000000001</c:v>
                </c:pt>
                <c:pt idx="375">
                  <c:v>14.748699999999999</c:v>
                </c:pt>
                <c:pt idx="376">
                  <c:v>14.7858</c:v>
                </c:pt>
                <c:pt idx="377">
                  <c:v>14.822900000000001</c:v>
                </c:pt>
                <c:pt idx="378">
                  <c:v>14.86</c:v>
                </c:pt>
                <c:pt idx="379">
                  <c:v>14.8971</c:v>
                </c:pt>
                <c:pt idx="380">
                  <c:v>14.934100000000001</c:v>
                </c:pt>
                <c:pt idx="381">
                  <c:v>14.967499999999999</c:v>
                </c:pt>
                <c:pt idx="382">
                  <c:v>15.0046</c:v>
                </c:pt>
                <c:pt idx="383">
                  <c:v>15.041700000000001</c:v>
                </c:pt>
                <c:pt idx="384">
                  <c:v>15.1158</c:v>
                </c:pt>
                <c:pt idx="385">
                  <c:v>15.19</c:v>
                </c:pt>
                <c:pt idx="386">
                  <c:v>15.2271</c:v>
                </c:pt>
                <c:pt idx="387">
                  <c:v>15.264200000000001</c:v>
                </c:pt>
                <c:pt idx="388">
                  <c:v>15.301299999999999</c:v>
                </c:pt>
                <c:pt idx="389">
                  <c:v>15.3384</c:v>
                </c:pt>
                <c:pt idx="390">
                  <c:v>15.375400000000001</c:v>
                </c:pt>
                <c:pt idx="391">
                  <c:v>15.4125</c:v>
                </c:pt>
                <c:pt idx="392">
                  <c:v>15.4496</c:v>
                </c:pt>
                <c:pt idx="393">
                  <c:v>15.5238</c:v>
                </c:pt>
                <c:pt idx="394">
                  <c:v>15.5609</c:v>
                </c:pt>
                <c:pt idx="395">
                  <c:v>15.597899999999999</c:v>
                </c:pt>
                <c:pt idx="396">
                  <c:v>15.709199999999999</c:v>
                </c:pt>
                <c:pt idx="397">
                  <c:v>15.7463</c:v>
                </c:pt>
                <c:pt idx="398">
                  <c:v>15.7834</c:v>
                </c:pt>
                <c:pt idx="399">
                  <c:v>15.8575</c:v>
                </c:pt>
                <c:pt idx="400">
                  <c:v>15.931699999999999</c:v>
                </c:pt>
                <c:pt idx="401">
                  <c:v>15.9688</c:v>
                </c:pt>
                <c:pt idx="402">
                  <c:v>16.0059</c:v>
                </c:pt>
                <c:pt idx="403">
                  <c:v>16.042999999999999</c:v>
                </c:pt>
                <c:pt idx="404">
                  <c:v>16.117100000000001</c:v>
                </c:pt>
                <c:pt idx="405">
                  <c:v>16.154199999999999</c:v>
                </c:pt>
                <c:pt idx="406">
                  <c:v>16.191299999999998</c:v>
                </c:pt>
                <c:pt idx="407">
                  <c:v>16.224699999999999</c:v>
                </c:pt>
                <c:pt idx="408">
                  <c:v>16.261800000000001</c:v>
                </c:pt>
                <c:pt idx="409">
                  <c:v>16.2988</c:v>
                </c:pt>
                <c:pt idx="410">
                  <c:v>16.335899999999999</c:v>
                </c:pt>
                <c:pt idx="411">
                  <c:v>16.373000000000001</c:v>
                </c:pt>
                <c:pt idx="412">
                  <c:v>16.4101</c:v>
                </c:pt>
                <c:pt idx="413">
                  <c:v>16.447199999999999</c:v>
                </c:pt>
                <c:pt idx="414">
                  <c:v>16.484300000000001</c:v>
                </c:pt>
                <c:pt idx="415">
                  <c:v>16.5213</c:v>
                </c:pt>
                <c:pt idx="416">
                  <c:v>16.558399999999999</c:v>
                </c:pt>
                <c:pt idx="417">
                  <c:v>16.595500000000001</c:v>
                </c:pt>
                <c:pt idx="418">
                  <c:v>16.6326</c:v>
                </c:pt>
                <c:pt idx="419">
                  <c:v>16.669699999999999</c:v>
                </c:pt>
                <c:pt idx="420">
                  <c:v>16.706800000000001</c:v>
                </c:pt>
                <c:pt idx="421">
                  <c:v>16.7438</c:v>
                </c:pt>
                <c:pt idx="422">
                  <c:v>16.780899999999999</c:v>
                </c:pt>
                <c:pt idx="423">
                  <c:v>16.8551</c:v>
                </c:pt>
                <c:pt idx="424">
                  <c:v>16.892199999999999</c:v>
                </c:pt>
                <c:pt idx="425">
                  <c:v>16.929300000000001</c:v>
                </c:pt>
                <c:pt idx="426">
                  <c:v>16.9664</c:v>
                </c:pt>
                <c:pt idx="427">
                  <c:v>17.040500000000002</c:v>
                </c:pt>
                <c:pt idx="428">
                  <c:v>17.0776</c:v>
                </c:pt>
                <c:pt idx="429">
                  <c:v>17.114699999999999</c:v>
                </c:pt>
                <c:pt idx="430">
                  <c:v>17.151800000000001</c:v>
                </c:pt>
                <c:pt idx="431">
                  <c:v>17.1889</c:v>
                </c:pt>
                <c:pt idx="432">
                  <c:v>17.263000000000002</c:v>
                </c:pt>
                <c:pt idx="433">
                  <c:v>17.3001</c:v>
                </c:pt>
                <c:pt idx="434">
                  <c:v>17.337199999999999</c:v>
                </c:pt>
                <c:pt idx="435">
                  <c:v>17.374300000000002</c:v>
                </c:pt>
                <c:pt idx="436">
                  <c:v>17.4114</c:v>
                </c:pt>
                <c:pt idx="437">
                  <c:v>17.522600000000001</c:v>
                </c:pt>
                <c:pt idx="438">
                  <c:v>17.559699999999999</c:v>
                </c:pt>
                <c:pt idx="439">
                  <c:v>17.596800000000002</c:v>
                </c:pt>
                <c:pt idx="440">
                  <c:v>17.633900000000001</c:v>
                </c:pt>
                <c:pt idx="441">
                  <c:v>17.7043</c:v>
                </c:pt>
                <c:pt idx="442">
                  <c:v>17.741399999999999</c:v>
                </c:pt>
                <c:pt idx="443">
                  <c:v>17.778500000000001</c:v>
                </c:pt>
                <c:pt idx="444">
                  <c:v>17.8156</c:v>
                </c:pt>
                <c:pt idx="445">
                  <c:v>17.889700000000001</c:v>
                </c:pt>
                <c:pt idx="446">
                  <c:v>17.963899999999999</c:v>
                </c:pt>
                <c:pt idx="447">
                  <c:v>18.0381</c:v>
                </c:pt>
                <c:pt idx="448">
                  <c:v>18.075199999999999</c:v>
                </c:pt>
                <c:pt idx="449">
                  <c:v>18.112300000000001</c:v>
                </c:pt>
                <c:pt idx="450">
                  <c:v>18.1493</c:v>
                </c:pt>
                <c:pt idx="451">
                  <c:v>18.186399999999999</c:v>
                </c:pt>
                <c:pt idx="452">
                  <c:v>18.223500000000001</c:v>
                </c:pt>
                <c:pt idx="453">
                  <c:v>18.2606</c:v>
                </c:pt>
                <c:pt idx="454">
                  <c:v>18.297699999999999</c:v>
                </c:pt>
                <c:pt idx="455">
                  <c:v>18.334800000000001</c:v>
                </c:pt>
                <c:pt idx="456">
                  <c:v>18.3718</c:v>
                </c:pt>
                <c:pt idx="457">
                  <c:v>18.408899999999999</c:v>
                </c:pt>
                <c:pt idx="458">
                  <c:v>18.446000000000002</c:v>
                </c:pt>
                <c:pt idx="459">
                  <c:v>18.4831</c:v>
                </c:pt>
                <c:pt idx="460">
                  <c:v>18.520199999999999</c:v>
                </c:pt>
                <c:pt idx="461">
                  <c:v>18.557300000000001</c:v>
                </c:pt>
                <c:pt idx="462">
                  <c:v>18.5944</c:v>
                </c:pt>
                <c:pt idx="463">
                  <c:v>18.631399999999999</c:v>
                </c:pt>
                <c:pt idx="464">
                  <c:v>18.668500000000002</c:v>
                </c:pt>
                <c:pt idx="465">
                  <c:v>18.7056</c:v>
                </c:pt>
                <c:pt idx="466">
                  <c:v>18.742699999999999</c:v>
                </c:pt>
                <c:pt idx="467">
                  <c:v>18.8169</c:v>
                </c:pt>
                <c:pt idx="468">
                  <c:v>18.853899999999999</c:v>
                </c:pt>
                <c:pt idx="469">
                  <c:v>18.890999999999998</c:v>
                </c:pt>
                <c:pt idx="470">
                  <c:v>18.928100000000001</c:v>
                </c:pt>
                <c:pt idx="471">
                  <c:v>19.002300000000002</c:v>
                </c:pt>
                <c:pt idx="472">
                  <c:v>19.039400000000001</c:v>
                </c:pt>
                <c:pt idx="473">
                  <c:v>19.072700000000001</c:v>
                </c:pt>
                <c:pt idx="474">
                  <c:v>19.146899999999999</c:v>
                </c:pt>
                <c:pt idx="475">
                  <c:v>19.184000000000001</c:v>
                </c:pt>
              </c:numCache>
            </c:numRef>
          </c:xVal>
          <c:yVal>
            <c:numRef>
              <c:f>'22'!$K$2:$K$2003</c:f>
              <c:numCache>
                <c:formatCode>General</c:formatCode>
                <c:ptCount val="2002"/>
                <c:pt idx="0">
                  <c:v>5.0574073615865002E-2</c:v>
                </c:pt>
                <c:pt idx="1">
                  <c:v>5.0101257862910503E-2</c:v>
                </c:pt>
                <c:pt idx="2">
                  <c:v>5.0004753338930098E-2</c:v>
                </c:pt>
                <c:pt idx="3">
                  <c:v>4.9955298267748402E-2</c:v>
                </c:pt>
                <c:pt idx="4">
                  <c:v>4.9768780208322101E-2</c:v>
                </c:pt>
                <c:pt idx="5">
                  <c:v>4.95238927162144E-2</c:v>
                </c:pt>
                <c:pt idx="6">
                  <c:v>4.9369493925080297E-2</c:v>
                </c:pt>
                <c:pt idx="7">
                  <c:v>4.9260837254904599E-2</c:v>
                </c:pt>
                <c:pt idx="8">
                  <c:v>4.90036081196768E-2</c:v>
                </c:pt>
                <c:pt idx="9">
                  <c:v>4.9019473705421E-2</c:v>
                </c:pt>
                <c:pt idx="10">
                  <c:v>4.9722458320452897E-2</c:v>
                </c:pt>
                <c:pt idx="11">
                  <c:v>5.06322819901317E-2</c:v>
                </c:pt>
                <c:pt idx="12">
                  <c:v>5.12338618847583E-2</c:v>
                </c:pt>
                <c:pt idx="13">
                  <c:v>5.1334799019035302E-2</c:v>
                </c:pt>
                <c:pt idx="14">
                  <c:v>5.1229685689469201E-2</c:v>
                </c:pt>
                <c:pt idx="15">
                  <c:v>5.1181836910190397E-2</c:v>
                </c:pt>
                <c:pt idx="16">
                  <c:v>5.1030990896156703E-2</c:v>
                </c:pt>
                <c:pt idx="17">
                  <c:v>5.0891617978890497E-2</c:v>
                </c:pt>
                <c:pt idx="18">
                  <c:v>5.0718380413117603E-2</c:v>
                </c:pt>
                <c:pt idx="19">
                  <c:v>5.0501233547978801E-2</c:v>
                </c:pt>
                <c:pt idx="20">
                  <c:v>5.0334248425008998E-2</c:v>
                </c:pt>
                <c:pt idx="21">
                  <c:v>5.0183892570391103E-2</c:v>
                </c:pt>
                <c:pt idx="22">
                  <c:v>5.0050658667408897E-2</c:v>
                </c:pt>
                <c:pt idx="23">
                  <c:v>4.9924785836257798E-2</c:v>
                </c:pt>
                <c:pt idx="24">
                  <c:v>4.9919741061685598E-2</c:v>
                </c:pt>
                <c:pt idx="25">
                  <c:v>5.0020882577850298E-2</c:v>
                </c:pt>
                <c:pt idx="26">
                  <c:v>5.0187888829612497E-2</c:v>
                </c:pt>
                <c:pt idx="27">
                  <c:v>5.0284500225268799E-2</c:v>
                </c:pt>
                <c:pt idx="28">
                  <c:v>5.0522075672366697E-2</c:v>
                </c:pt>
                <c:pt idx="29">
                  <c:v>5.0608737826746401E-2</c:v>
                </c:pt>
                <c:pt idx="30">
                  <c:v>5.06400559206742E-2</c:v>
                </c:pt>
                <c:pt idx="31">
                  <c:v>5.06672320757732E-2</c:v>
                </c:pt>
                <c:pt idx="32">
                  <c:v>5.06945449773036E-2</c:v>
                </c:pt>
                <c:pt idx="33">
                  <c:v>5.0583941425664802E-2</c:v>
                </c:pt>
                <c:pt idx="34">
                  <c:v>5.0456846461644202E-2</c:v>
                </c:pt>
                <c:pt idx="35">
                  <c:v>5.0379555564106102E-2</c:v>
                </c:pt>
                <c:pt idx="36">
                  <c:v>5.03505708314037E-2</c:v>
                </c:pt>
                <c:pt idx="37">
                  <c:v>5.04445923934706E-2</c:v>
                </c:pt>
                <c:pt idx="38">
                  <c:v>5.0624386908800799E-2</c:v>
                </c:pt>
                <c:pt idx="39">
                  <c:v>5.0852467832325499E-2</c:v>
                </c:pt>
                <c:pt idx="40">
                  <c:v>5.1105264414769702E-2</c:v>
                </c:pt>
                <c:pt idx="41">
                  <c:v>5.1509561372513703E-2</c:v>
                </c:pt>
                <c:pt idx="42">
                  <c:v>5.1849152431065797E-2</c:v>
                </c:pt>
                <c:pt idx="43">
                  <c:v>5.2155617248851302E-2</c:v>
                </c:pt>
                <c:pt idx="44">
                  <c:v>5.24577187651925E-2</c:v>
                </c:pt>
                <c:pt idx="45">
                  <c:v>5.2787936004111302E-2</c:v>
                </c:pt>
                <c:pt idx="46">
                  <c:v>5.3143528377300797E-2</c:v>
                </c:pt>
                <c:pt idx="47">
                  <c:v>5.3415267242658999E-2</c:v>
                </c:pt>
                <c:pt idx="48">
                  <c:v>5.3801068300674097E-2</c:v>
                </c:pt>
                <c:pt idx="49">
                  <c:v>5.3862759071102002E-2</c:v>
                </c:pt>
                <c:pt idx="50">
                  <c:v>5.4332653947353197E-2</c:v>
                </c:pt>
                <c:pt idx="51">
                  <c:v>5.4714300231270399E-2</c:v>
                </c:pt>
                <c:pt idx="52">
                  <c:v>5.4974000266626001E-2</c:v>
                </c:pt>
                <c:pt idx="53">
                  <c:v>5.5397209846654E-2</c:v>
                </c:pt>
                <c:pt idx="54">
                  <c:v>5.5823153788543398E-2</c:v>
                </c:pt>
                <c:pt idx="55">
                  <c:v>5.6422760283615703E-2</c:v>
                </c:pt>
                <c:pt idx="56">
                  <c:v>5.67421845802175E-2</c:v>
                </c:pt>
                <c:pt idx="57">
                  <c:v>5.7270149272632902E-2</c:v>
                </c:pt>
                <c:pt idx="58">
                  <c:v>5.7567038410986399E-2</c:v>
                </c:pt>
                <c:pt idx="59">
                  <c:v>5.8101596600955097E-2</c:v>
                </c:pt>
                <c:pt idx="60">
                  <c:v>5.8646331716423597E-2</c:v>
                </c:pt>
                <c:pt idx="61">
                  <c:v>5.9067582889265197E-2</c:v>
                </c:pt>
                <c:pt idx="62">
                  <c:v>5.9430260047521798E-2</c:v>
                </c:pt>
                <c:pt idx="63">
                  <c:v>5.97476633664921E-2</c:v>
                </c:pt>
                <c:pt idx="64">
                  <c:v>5.9905768216532797E-2</c:v>
                </c:pt>
                <c:pt idx="65">
                  <c:v>6.0258057125556902E-2</c:v>
                </c:pt>
                <c:pt idx="66">
                  <c:v>6.0448174101268799E-2</c:v>
                </c:pt>
                <c:pt idx="67">
                  <c:v>6.054843251474E-2</c:v>
                </c:pt>
                <c:pt idx="68">
                  <c:v>6.0711133954865298E-2</c:v>
                </c:pt>
                <c:pt idx="69">
                  <c:v>6.0847151155957603E-2</c:v>
                </c:pt>
                <c:pt idx="70">
                  <c:v>6.1199234851469803E-2</c:v>
                </c:pt>
                <c:pt idx="71">
                  <c:v>6.1379287824790699E-2</c:v>
                </c:pt>
                <c:pt idx="72">
                  <c:v>6.1757454575922098E-2</c:v>
                </c:pt>
                <c:pt idx="73">
                  <c:v>6.2005121207765398E-2</c:v>
                </c:pt>
                <c:pt idx="74">
                  <c:v>6.2431496387298398E-2</c:v>
                </c:pt>
                <c:pt idx="75">
                  <c:v>6.2831417312423296E-2</c:v>
                </c:pt>
                <c:pt idx="76">
                  <c:v>6.3204202411532295E-2</c:v>
                </c:pt>
                <c:pt idx="77">
                  <c:v>6.3340384678896494E-2</c:v>
                </c:pt>
                <c:pt idx="78">
                  <c:v>6.3607918515871706E-2</c:v>
                </c:pt>
                <c:pt idx="79">
                  <c:v>6.3746456804995494E-2</c:v>
                </c:pt>
                <c:pt idx="80">
                  <c:v>6.3908811435335194E-2</c:v>
                </c:pt>
                <c:pt idx="81">
                  <c:v>6.3934938648242595E-2</c:v>
                </c:pt>
                <c:pt idx="82">
                  <c:v>6.4129434981646499E-2</c:v>
                </c:pt>
                <c:pt idx="83">
                  <c:v>6.4216481683076004E-2</c:v>
                </c:pt>
                <c:pt idx="84">
                  <c:v>6.4378026538910393E-2</c:v>
                </c:pt>
                <c:pt idx="85">
                  <c:v>6.4721124510993905E-2</c:v>
                </c:pt>
                <c:pt idx="86">
                  <c:v>6.4834405605336404E-2</c:v>
                </c:pt>
                <c:pt idx="87">
                  <c:v>6.4988674991154502E-2</c:v>
                </c:pt>
                <c:pt idx="88">
                  <c:v>6.5079024085048995E-2</c:v>
                </c:pt>
                <c:pt idx="89">
                  <c:v>6.4996177553335505E-2</c:v>
                </c:pt>
                <c:pt idx="90">
                  <c:v>6.5322966232426199E-2</c:v>
                </c:pt>
                <c:pt idx="91">
                  <c:v>6.5247737267259104E-2</c:v>
                </c:pt>
                <c:pt idx="92">
                  <c:v>6.5425296527408305E-2</c:v>
                </c:pt>
                <c:pt idx="93">
                  <c:v>6.5160736822160198E-2</c:v>
                </c:pt>
                <c:pt idx="94">
                  <c:v>6.5606819749341405E-2</c:v>
                </c:pt>
                <c:pt idx="95">
                  <c:v>6.5482090973123297E-2</c:v>
                </c:pt>
                <c:pt idx="96">
                  <c:v>6.5726124713251802E-2</c:v>
                </c:pt>
                <c:pt idx="97">
                  <c:v>6.5644406451463397E-2</c:v>
                </c:pt>
                <c:pt idx="98">
                  <c:v>6.5948091481206603E-2</c:v>
                </c:pt>
                <c:pt idx="99">
                  <c:v>6.5891112346321695E-2</c:v>
                </c:pt>
                <c:pt idx="100">
                  <c:v>6.6208481834867106E-2</c:v>
                </c:pt>
                <c:pt idx="101">
                  <c:v>6.6175201639098E-2</c:v>
                </c:pt>
                <c:pt idx="102">
                  <c:v>6.6192806734984497E-2</c:v>
                </c:pt>
                <c:pt idx="103">
                  <c:v>6.6318431458427807E-2</c:v>
                </c:pt>
                <c:pt idx="104">
                  <c:v>6.6398148333976406E-2</c:v>
                </c:pt>
                <c:pt idx="105">
                  <c:v>6.6528390415946798E-2</c:v>
                </c:pt>
                <c:pt idx="106">
                  <c:v>6.6698709633705E-2</c:v>
                </c:pt>
                <c:pt idx="107">
                  <c:v>6.6619422481504501E-2</c:v>
                </c:pt>
                <c:pt idx="108">
                  <c:v>6.6982971582047995E-2</c:v>
                </c:pt>
                <c:pt idx="109">
                  <c:v>6.7088501773488393E-2</c:v>
                </c:pt>
                <c:pt idx="110">
                  <c:v>6.7088501773488393E-2</c:v>
                </c:pt>
                <c:pt idx="111">
                  <c:v>6.7711457981893305E-2</c:v>
                </c:pt>
                <c:pt idx="112">
                  <c:v>6.7814493095711595E-2</c:v>
                </c:pt>
                <c:pt idx="113">
                  <c:v>6.8081905560003098E-2</c:v>
                </c:pt>
                <c:pt idx="114">
                  <c:v>6.83868503704467E-2</c:v>
                </c:pt>
                <c:pt idx="115">
                  <c:v>6.8879038298728601E-2</c:v>
                </c:pt>
                <c:pt idx="116">
                  <c:v>6.9344009857397707E-2</c:v>
                </c:pt>
                <c:pt idx="117">
                  <c:v>6.9670374538826602E-2</c:v>
                </c:pt>
                <c:pt idx="118">
                  <c:v>7.0191136685396796E-2</c:v>
                </c:pt>
                <c:pt idx="119">
                  <c:v>7.0412309772858103E-2</c:v>
                </c:pt>
                <c:pt idx="120">
                  <c:v>7.0537371981224395E-2</c:v>
                </c:pt>
                <c:pt idx="121">
                  <c:v>7.0414744523020198E-2</c:v>
                </c:pt>
                <c:pt idx="122">
                  <c:v>7.0271641105741606E-2</c:v>
                </c:pt>
                <c:pt idx="123">
                  <c:v>6.9996633376173206E-2</c:v>
                </c:pt>
                <c:pt idx="124">
                  <c:v>6.9708181675485301E-2</c:v>
                </c:pt>
                <c:pt idx="125">
                  <c:v>6.9473878592932706E-2</c:v>
                </c:pt>
                <c:pt idx="126">
                  <c:v>6.9233716830501293E-2</c:v>
                </c:pt>
                <c:pt idx="127">
                  <c:v>6.9121811815708298E-2</c:v>
                </c:pt>
                <c:pt idx="128">
                  <c:v>6.9121811815708298E-2</c:v>
                </c:pt>
                <c:pt idx="129">
                  <c:v>6.91630193570104E-2</c:v>
                </c:pt>
                <c:pt idx="130">
                  <c:v>6.9204368961830603E-2</c:v>
                </c:pt>
                <c:pt idx="131">
                  <c:v>6.9384890935658902E-2</c:v>
                </c:pt>
                <c:pt idx="132">
                  <c:v>6.9596277223985897E-2</c:v>
                </c:pt>
                <c:pt idx="133">
                  <c:v>6.9894230870265098E-2</c:v>
                </c:pt>
                <c:pt idx="134">
                  <c:v>7.0271489287555999E-2</c:v>
                </c:pt>
                <c:pt idx="135">
                  <c:v>7.0739800914994502E-2</c:v>
                </c:pt>
                <c:pt idx="136">
                  <c:v>7.1140636279402203E-2</c:v>
                </c:pt>
                <c:pt idx="137">
                  <c:v>7.1654662978151595E-2</c:v>
                </c:pt>
                <c:pt idx="138">
                  <c:v>7.1968461974545803E-2</c:v>
                </c:pt>
                <c:pt idx="139">
                  <c:v>7.2251572554813501E-2</c:v>
                </c:pt>
                <c:pt idx="140">
                  <c:v>7.2377846715549199E-2</c:v>
                </c:pt>
                <c:pt idx="141">
                  <c:v>7.2304907953870096E-2</c:v>
                </c:pt>
                <c:pt idx="142">
                  <c:v>7.2219513094871193E-2</c:v>
                </c:pt>
                <c:pt idx="143">
                  <c:v>7.2000533157257504E-2</c:v>
                </c:pt>
                <c:pt idx="144">
                  <c:v>7.1800774658184796E-2</c:v>
                </c:pt>
                <c:pt idx="145">
                  <c:v>7.1731354118402799E-2</c:v>
                </c:pt>
                <c:pt idx="146">
                  <c:v>7.1581757281682507E-2</c:v>
                </c:pt>
                <c:pt idx="147">
                  <c:v>7.13026098147818E-2</c:v>
                </c:pt>
                <c:pt idx="148">
                  <c:v>7.12227991819884E-2</c:v>
                </c:pt>
                <c:pt idx="149">
                  <c:v>7.0997433615407599E-2</c:v>
                </c:pt>
                <c:pt idx="150">
                  <c:v>7.0798263540628001E-2</c:v>
                </c:pt>
                <c:pt idx="151">
                  <c:v>7.0323787985198005E-2</c:v>
                </c:pt>
                <c:pt idx="152">
                  <c:v>7.0369174405145896E-2</c:v>
                </c:pt>
                <c:pt idx="153">
                  <c:v>7.0310649894504806E-2</c:v>
                </c:pt>
                <c:pt idx="154">
                  <c:v>7.0557509870944002E-2</c:v>
                </c:pt>
                <c:pt idx="155">
                  <c:v>7.1684223010114803E-2</c:v>
                </c:pt>
                <c:pt idx="156">
                  <c:v>7.2110957011561505E-2</c:v>
                </c:pt>
                <c:pt idx="157">
                  <c:v>7.2443086396644402E-2</c:v>
                </c:pt>
                <c:pt idx="158">
                  <c:v>7.2839558705453097E-2</c:v>
                </c:pt>
                <c:pt idx="159">
                  <c:v>7.2997972883944801E-2</c:v>
                </c:pt>
                <c:pt idx="160">
                  <c:v>7.2819677008277003E-2</c:v>
                </c:pt>
                <c:pt idx="161">
                  <c:v>7.2909411624991705E-2</c:v>
                </c:pt>
                <c:pt idx="162">
                  <c:v>7.2826189637326302E-2</c:v>
                </c:pt>
                <c:pt idx="163">
                  <c:v>7.2737921654116494E-2</c:v>
                </c:pt>
                <c:pt idx="164">
                  <c:v>7.2780523709466194E-2</c:v>
                </c:pt>
                <c:pt idx="165">
                  <c:v>7.27498482903879E-2</c:v>
                </c:pt>
                <c:pt idx="166">
                  <c:v>7.2966559935166597E-2</c:v>
                </c:pt>
                <c:pt idx="167">
                  <c:v>7.3208694367165997E-2</c:v>
                </c:pt>
                <c:pt idx="168">
                  <c:v>7.3357853767308398E-2</c:v>
                </c:pt>
                <c:pt idx="169">
                  <c:v>7.3385663255601502E-2</c:v>
                </c:pt>
                <c:pt idx="170">
                  <c:v>7.3185474695064701E-2</c:v>
                </c:pt>
                <c:pt idx="171">
                  <c:v>7.2967241049455595E-2</c:v>
                </c:pt>
                <c:pt idx="172">
                  <c:v>7.25848230866772E-2</c:v>
                </c:pt>
                <c:pt idx="173">
                  <c:v>7.2295250424112098E-2</c:v>
                </c:pt>
                <c:pt idx="174">
                  <c:v>7.2054455045756194E-2</c:v>
                </c:pt>
                <c:pt idx="175">
                  <c:v>7.1884384027071702E-2</c:v>
                </c:pt>
                <c:pt idx="176">
                  <c:v>7.1826718918867799E-2</c:v>
                </c:pt>
                <c:pt idx="177">
                  <c:v>7.1852562660046901E-2</c:v>
                </c:pt>
                <c:pt idx="178">
                  <c:v>7.2019690597685801E-2</c:v>
                </c:pt>
                <c:pt idx="179">
                  <c:v>7.2158980754058605E-2</c:v>
                </c:pt>
                <c:pt idx="180">
                  <c:v>7.2344876590123494E-2</c:v>
                </c:pt>
                <c:pt idx="181">
                  <c:v>7.2237587164240294E-2</c:v>
                </c:pt>
                <c:pt idx="182">
                  <c:v>7.2284328102411199E-2</c:v>
                </c:pt>
                <c:pt idx="183">
                  <c:v>7.2329213029920694E-2</c:v>
                </c:pt>
                <c:pt idx="184">
                  <c:v>7.2203985934593401E-2</c:v>
                </c:pt>
                <c:pt idx="185">
                  <c:v>7.2279767944125495E-2</c:v>
                </c:pt>
                <c:pt idx="186">
                  <c:v>7.2098701847192095E-2</c:v>
                </c:pt>
                <c:pt idx="187">
                  <c:v>7.2317384827220998E-2</c:v>
                </c:pt>
                <c:pt idx="188">
                  <c:v>7.2684664251176104E-2</c:v>
                </c:pt>
                <c:pt idx="189">
                  <c:v>7.2971304732281403E-2</c:v>
                </c:pt>
                <c:pt idx="190">
                  <c:v>7.3282383868529394E-2</c:v>
                </c:pt>
                <c:pt idx="191">
                  <c:v>7.3402568077691896E-2</c:v>
                </c:pt>
                <c:pt idx="192">
                  <c:v>7.3571929883180801E-2</c:v>
                </c:pt>
                <c:pt idx="193">
                  <c:v>7.3588885563262596E-2</c:v>
                </c:pt>
                <c:pt idx="194">
                  <c:v>7.3732782729893004E-2</c:v>
                </c:pt>
                <c:pt idx="195">
                  <c:v>7.3628753821378498E-2</c:v>
                </c:pt>
                <c:pt idx="196">
                  <c:v>7.3180564657244193E-2</c:v>
                </c:pt>
                <c:pt idx="197">
                  <c:v>7.3385958340124999E-2</c:v>
                </c:pt>
                <c:pt idx="198">
                  <c:v>7.3530597564294004E-2</c:v>
                </c:pt>
                <c:pt idx="199">
                  <c:v>7.3709279150704604E-2</c:v>
                </c:pt>
                <c:pt idx="200">
                  <c:v>7.4080395017549996E-2</c:v>
                </c:pt>
                <c:pt idx="201">
                  <c:v>7.44869377123131E-2</c:v>
                </c:pt>
                <c:pt idx="202">
                  <c:v>7.4796928826447701E-2</c:v>
                </c:pt>
                <c:pt idx="203">
                  <c:v>7.5295667910330794E-2</c:v>
                </c:pt>
                <c:pt idx="204">
                  <c:v>7.5446039853798094E-2</c:v>
                </c:pt>
                <c:pt idx="205">
                  <c:v>7.5437827658141596E-2</c:v>
                </c:pt>
                <c:pt idx="206">
                  <c:v>7.5282053916572195E-2</c:v>
                </c:pt>
                <c:pt idx="207">
                  <c:v>7.50736913921837E-2</c:v>
                </c:pt>
                <c:pt idx="208">
                  <c:v>7.4352399803419497E-2</c:v>
                </c:pt>
                <c:pt idx="209">
                  <c:v>7.3929899937205099E-2</c:v>
                </c:pt>
                <c:pt idx="210">
                  <c:v>7.3219129266279895E-2</c:v>
                </c:pt>
                <c:pt idx="211">
                  <c:v>7.3016648569241602E-2</c:v>
                </c:pt>
                <c:pt idx="212">
                  <c:v>7.2900341829264206E-2</c:v>
                </c:pt>
                <c:pt idx="213">
                  <c:v>7.2948816346314199E-2</c:v>
                </c:pt>
                <c:pt idx="214">
                  <c:v>7.2998437628719506E-2</c:v>
                </c:pt>
                <c:pt idx="215">
                  <c:v>7.3228271360229802E-2</c:v>
                </c:pt>
                <c:pt idx="216">
                  <c:v>7.3589158345487501E-2</c:v>
                </c:pt>
                <c:pt idx="217">
                  <c:v>7.4070983197940296E-2</c:v>
                </c:pt>
                <c:pt idx="218">
                  <c:v>7.4359769116460903E-2</c:v>
                </c:pt>
                <c:pt idx="219">
                  <c:v>7.5258072047861099E-2</c:v>
                </c:pt>
                <c:pt idx="220">
                  <c:v>7.5491410748555199E-2</c:v>
                </c:pt>
                <c:pt idx="221">
                  <c:v>7.5535836885808005E-2</c:v>
                </c:pt>
                <c:pt idx="222">
                  <c:v>7.5595006498422199E-2</c:v>
                </c:pt>
                <c:pt idx="223">
                  <c:v>7.5387510198487703E-2</c:v>
                </c:pt>
                <c:pt idx="224">
                  <c:v>7.5145254858261096E-2</c:v>
                </c:pt>
                <c:pt idx="225">
                  <c:v>7.48711809639524E-2</c:v>
                </c:pt>
                <c:pt idx="226">
                  <c:v>7.4684864216663593E-2</c:v>
                </c:pt>
                <c:pt idx="227">
                  <c:v>7.4439826053928598E-2</c:v>
                </c:pt>
                <c:pt idx="228">
                  <c:v>7.4252681754067296E-2</c:v>
                </c:pt>
                <c:pt idx="229">
                  <c:v>7.3992691105323694E-2</c:v>
                </c:pt>
                <c:pt idx="230">
                  <c:v>7.3889639716073097E-2</c:v>
                </c:pt>
                <c:pt idx="231">
                  <c:v>7.3389525543190295E-2</c:v>
                </c:pt>
                <c:pt idx="232">
                  <c:v>7.3101006588421794E-2</c:v>
                </c:pt>
                <c:pt idx="233">
                  <c:v>7.2753833162585296E-2</c:v>
                </c:pt>
                <c:pt idx="234">
                  <c:v>7.2755118621134499E-2</c:v>
                </c:pt>
                <c:pt idx="235">
                  <c:v>7.2902885357671296E-2</c:v>
                </c:pt>
                <c:pt idx="236">
                  <c:v>7.4090143923914303E-2</c:v>
                </c:pt>
                <c:pt idx="237">
                  <c:v>7.4618597485063803E-2</c:v>
                </c:pt>
                <c:pt idx="238">
                  <c:v>7.5165897853828698E-2</c:v>
                </c:pt>
                <c:pt idx="239">
                  <c:v>7.5253150528667101E-2</c:v>
                </c:pt>
                <c:pt idx="240">
                  <c:v>7.51741765766583E-2</c:v>
                </c:pt>
                <c:pt idx="241">
                  <c:v>7.5080309008125595E-2</c:v>
                </c:pt>
                <c:pt idx="242">
                  <c:v>7.4811244222887194E-2</c:v>
                </c:pt>
                <c:pt idx="243">
                  <c:v>7.45617104367544E-2</c:v>
                </c:pt>
                <c:pt idx="244">
                  <c:v>7.4294113431090603E-2</c:v>
                </c:pt>
                <c:pt idx="245">
                  <c:v>7.4082572320162896E-2</c:v>
                </c:pt>
                <c:pt idx="246">
                  <c:v>7.4063270761006494E-2</c:v>
                </c:pt>
                <c:pt idx="247">
                  <c:v>7.4122550237103693E-2</c:v>
                </c:pt>
                <c:pt idx="248">
                  <c:v>7.4488550583403701E-2</c:v>
                </c:pt>
                <c:pt idx="249">
                  <c:v>7.4675129388143399E-2</c:v>
                </c:pt>
                <c:pt idx="250">
                  <c:v>7.4121930574482395E-2</c:v>
                </c:pt>
                <c:pt idx="251">
                  <c:v>7.3610987570002506E-2</c:v>
                </c:pt>
                <c:pt idx="252">
                  <c:v>7.3054147864613506E-2</c:v>
                </c:pt>
                <c:pt idx="253">
                  <c:v>7.2563661792309997E-2</c:v>
                </c:pt>
                <c:pt idx="254">
                  <c:v>7.2162389375189401E-2</c:v>
                </c:pt>
                <c:pt idx="255">
                  <c:v>7.1894972060247697E-2</c:v>
                </c:pt>
                <c:pt idx="256">
                  <c:v>7.1707056245605194E-2</c:v>
                </c:pt>
                <c:pt idx="257">
                  <c:v>7.1573718924126201E-2</c:v>
                </c:pt>
                <c:pt idx="258">
                  <c:v>7.1511921168269599E-2</c:v>
                </c:pt>
                <c:pt idx="259">
                  <c:v>7.1545867501594598E-2</c:v>
                </c:pt>
                <c:pt idx="260">
                  <c:v>7.1399985205451294E-2</c:v>
                </c:pt>
                <c:pt idx="261">
                  <c:v>7.13104277921187E-2</c:v>
                </c:pt>
                <c:pt idx="262">
                  <c:v>7.0960748074475999E-2</c:v>
                </c:pt>
                <c:pt idx="263">
                  <c:v>7.0737561429913803E-2</c:v>
                </c:pt>
                <c:pt idx="264">
                  <c:v>7.1474702675518906E-2</c:v>
                </c:pt>
                <c:pt idx="265">
                  <c:v>7.2064869062215903E-2</c:v>
                </c:pt>
                <c:pt idx="266">
                  <c:v>7.2502419402630899E-2</c:v>
                </c:pt>
                <c:pt idx="267">
                  <c:v>7.2790221332533003E-2</c:v>
                </c:pt>
                <c:pt idx="268">
                  <c:v>7.3201073850843901E-2</c:v>
                </c:pt>
                <c:pt idx="269">
                  <c:v>7.3203719450744595E-2</c:v>
                </c:pt>
                <c:pt idx="270">
                  <c:v>7.3385422111897997E-2</c:v>
                </c:pt>
                <c:pt idx="271">
                  <c:v>7.3012951185097402E-2</c:v>
                </c:pt>
                <c:pt idx="272">
                  <c:v>7.2666210765366002E-2</c:v>
                </c:pt>
                <c:pt idx="273">
                  <c:v>7.2662149809107401E-2</c:v>
                </c:pt>
                <c:pt idx="274">
                  <c:v>7.2632333686802095E-2</c:v>
                </c:pt>
                <c:pt idx="275">
                  <c:v>7.3403727716210995E-2</c:v>
                </c:pt>
                <c:pt idx="276">
                  <c:v>7.3943940287043194E-2</c:v>
                </c:pt>
                <c:pt idx="277">
                  <c:v>7.41948840303535E-2</c:v>
                </c:pt>
                <c:pt idx="278">
                  <c:v>7.3993714769572394E-2</c:v>
                </c:pt>
                <c:pt idx="279">
                  <c:v>7.3655116508855603E-2</c:v>
                </c:pt>
                <c:pt idx="280">
                  <c:v>7.3282590754482804E-2</c:v>
                </c:pt>
                <c:pt idx="281">
                  <c:v>7.2833853153408706E-2</c:v>
                </c:pt>
                <c:pt idx="282">
                  <c:v>7.2486550860425006E-2</c:v>
                </c:pt>
                <c:pt idx="283">
                  <c:v>7.21253241555804E-2</c:v>
                </c:pt>
                <c:pt idx="284">
                  <c:v>7.1995434045172196E-2</c:v>
                </c:pt>
                <c:pt idx="285">
                  <c:v>7.1804262970461497E-2</c:v>
                </c:pt>
                <c:pt idx="286">
                  <c:v>7.1664936727732095E-2</c:v>
                </c:pt>
                <c:pt idx="287">
                  <c:v>7.1591990438749906E-2</c:v>
                </c:pt>
                <c:pt idx="288">
                  <c:v>7.1336729716087496E-2</c:v>
                </c:pt>
                <c:pt idx="289">
                  <c:v>7.1269266596019398E-2</c:v>
                </c:pt>
                <c:pt idx="290">
                  <c:v>7.1556550445277006E-2</c:v>
                </c:pt>
                <c:pt idx="291">
                  <c:v>7.1556550445277006E-2</c:v>
                </c:pt>
                <c:pt idx="292">
                  <c:v>7.2361427403185297E-2</c:v>
                </c:pt>
                <c:pt idx="293">
                  <c:v>7.3056128709877599E-2</c:v>
                </c:pt>
                <c:pt idx="294">
                  <c:v>7.3616860660673203E-2</c:v>
                </c:pt>
                <c:pt idx="295">
                  <c:v>7.3825955108346705E-2</c:v>
                </c:pt>
                <c:pt idx="296">
                  <c:v>7.38900192844823E-2</c:v>
                </c:pt>
                <c:pt idx="297">
                  <c:v>7.3784563314773802E-2</c:v>
                </c:pt>
                <c:pt idx="298">
                  <c:v>7.3434415287694593E-2</c:v>
                </c:pt>
                <c:pt idx="299">
                  <c:v>7.3312224671816306E-2</c:v>
                </c:pt>
                <c:pt idx="300">
                  <c:v>7.3102404289061104E-2</c:v>
                </c:pt>
                <c:pt idx="301">
                  <c:v>7.2664967026907001E-2</c:v>
                </c:pt>
                <c:pt idx="302">
                  <c:v>7.2103915086845702E-2</c:v>
                </c:pt>
                <c:pt idx="303">
                  <c:v>7.1894304647606197E-2</c:v>
                </c:pt>
                <c:pt idx="304">
                  <c:v>7.1473991778274501E-2</c:v>
                </c:pt>
                <c:pt idx="305">
                  <c:v>7.1810362052308202E-2</c:v>
                </c:pt>
                <c:pt idx="306">
                  <c:v>7.2522037469431602E-2</c:v>
                </c:pt>
                <c:pt idx="307">
                  <c:v>7.32020621481934E-2</c:v>
                </c:pt>
                <c:pt idx="308">
                  <c:v>7.3516315452585801E-2</c:v>
                </c:pt>
                <c:pt idx="309">
                  <c:v>7.38744982838756E-2</c:v>
                </c:pt>
                <c:pt idx="310">
                  <c:v>7.3938040690735604E-2</c:v>
                </c:pt>
                <c:pt idx="311">
                  <c:v>7.4008413775808302E-2</c:v>
                </c:pt>
                <c:pt idx="312">
                  <c:v>7.3917562523933306E-2</c:v>
                </c:pt>
                <c:pt idx="313">
                  <c:v>7.36723903183642E-2</c:v>
                </c:pt>
                <c:pt idx="314">
                  <c:v>7.3446007727439797E-2</c:v>
                </c:pt>
                <c:pt idx="315">
                  <c:v>7.3227410085411004E-2</c:v>
                </c:pt>
                <c:pt idx="316">
                  <c:v>7.2940670044014305E-2</c:v>
                </c:pt>
                <c:pt idx="317">
                  <c:v>7.2104145919571705E-2</c:v>
                </c:pt>
                <c:pt idx="318">
                  <c:v>7.1912901310377794E-2</c:v>
                </c:pt>
                <c:pt idx="319">
                  <c:v>7.1821000816876202E-2</c:v>
                </c:pt>
                <c:pt idx="320">
                  <c:v>7.2335908101246599E-2</c:v>
                </c:pt>
                <c:pt idx="321">
                  <c:v>7.2912771320547604E-2</c:v>
                </c:pt>
                <c:pt idx="322">
                  <c:v>7.3389986396592694E-2</c:v>
                </c:pt>
                <c:pt idx="323">
                  <c:v>7.3914480841548794E-2</c:v>
                </c:pt>
                <c:pt idx="324">
                  <c:v>7.40719190150773E-2</c:v>
                </c:pt>
                <c:pt idx="325">
                  <c:v>7.3554246032797893E-2</c:v>
                </c:pt>
                <c:pt idx="326">
                  <c:v>7.3165335719209995E-2</c:v>
                </c:pt>
                <c:pt idx="327">
                  <c:v>7.2726306239653801E-2</c:v>
                </c:pt>
                <c:pt idx="328">
                  <c:v>7.2332837059424004E-2</c:v>
                </c:pt>
                <c:pt idx="329">
                  <c:v>7.1930525566199097E-2</c:v>
                </c:pt>
                <c:pt idx="330">
                  <c:v>7.1593787113706495E-2</c:v>
                </c:pt>
                <c:pt idx="331">
                  <c:v>7.1289839907848707E-2</c:v>
                </c:pt>
                <c:pt idx="332">
                  <c:v>7.0834667360929304E-2</c:v>
                </c:pt>
                <c:pt idx="333">
                  <c:v>7.0371340590523399E-2</c:v>
                </c:pt>
                <c:pt idx="334">
                  <c:v>6.9710872938269802E-2</c:v>
                </c:pt>
                <c:pt idx="335">
                  <c:v>6.9662555275849899E-2</c:v>
                </c:pt>
                <c:pt idx="336">
                  <c:v>7.0199509318620595E-2</c:v>
                </c:pt>
                <c:pt idx="337">
                  <c:v>7.0766114488143794E-2</c:v>
                </c:pt>
                <c:pt idx="338">
                  <c:v>7.1477937530702806E-2</c:v>
                </c:pt>
                <c:pt idx="339">
                  <c:v>7.1932175994759401E-2</c:v>
                </c:pt>
                <c:pt idx="340">
                  <c:v>7.2240256640468695E-2</c:v>
                </c:pt>
                <c:pt idx="341">
                  <c:v>7.2415046494498703E-2</c:v>
                </c:pt>
                <c:pt idx="342">
                  <c:v>7.2393332275742794E-2</c:v>
                </c:pt>
                <c:pt idx="343">
                  <c:v>7.2235006526870704E-2</c:v>
                </c:pt>
                <c:pt idx="344">
                  <c:v>7.1847480094556396E-2</c:v>
                </c:pt>
                <c:pt idx="345">
                  <c:v>7.1589384636637804E-2</c:v>
                </c:pt>
                <c:pt idx="346">
                  <c:v>7.1235432382206101E-2</c:v>
                </c:pt>
                <c:pt idx="347">
                  <c:v>7.0859397185463704E-2</c:v>
                </c:pt>
                <c:pt idx="348">
                  <c:v>7.0451008821257197E-2</c:v>
                </c:pt>
                <c:pt idx="349">
                  <c:v>7.0205926247309702E-2</c:v>
                </c:pt>
                <c:pt idx="350">
                  <c:v>7.0781406786260895E-2</c:v>
                </c:pt>
                <c:pt idx="351">
                  <c:v>7.1741494006615503E-2</c:v>
                </c:pt>
                <c:pt idx="352">
                  <c:v>7.2168229658262306E-2</c:v>
                </c:pt>
                <c:pt idx="353">
                  <c:v>7.2378192496434998E-2</c:v>
                </c:pt>
                <c:pt idx="354">
                  <c:v>7.2460403694963205E-2</c:v>
                </c:pt>
                <c:pt idx="355">
                  <c:v>7.2000982619926102E-2</c:v>
                </c:pt>
                <c:pt idx="356">
                  <c:v>7.1258423861839698E-2</c:v>
                </c:pt>
                <c:pt idx="357">
                  <c:v>7.0869736877093595E-2</c:v>
                </c:pt>
                <c:pt idx="358">
                  <c:v>7.0558688541011494E-2</c:v>
                </c:pt>
                <c:pt idx="359">
                  <c:v>7.0258481141773493E-2</c:v>
                </c:pt>
                <c:pt idx="360">
                  <c:v>6.9993079943072301E-2</c:v>
                </c:pt>
                <c:pt idx="361">
                  <c:v>6.9711655710964701E-2</c:v>
                </c:pt>
                <c:pt idx="362">
                  <c:v>6.9378104398601495E-2</c:v>
                </c:pt>
                <c:pt idx="363">
                  <c:v>6.9090583689618706E-2</c:v>
                </c:pt>
                <c:pt idx="364">
                  <c:v>6.8924478594423896E-2</c:v>
                </c:pt>
                <c:pt idx="365">
                  <c:v>6.8942721351001102E-2</c:v>
                </c:pt>
                <c:pt idx="366">
                  <c:v>6.9120652453217399E-2</c:v>
                </c:pt>
                <c:pt idx="367">
                  <c:v>6.9588831114015995E-2</c:v>
                </c:pt>
                <c:pt idx="368">
                  <c:v>7.0145874433859598E-2</c:v>
                </c:pt>
                <c:pt idx="369">
                  <c:v>7.0937997974466302E-2</c:v>
                </c:pt>
                <c:pt idx="370">
                  <c:v>7.1198439844365899E-2</c:v>
                </c:pt>
                <c:pt idx="371">
                  <c:v>7.1301294227807205E-2</c:v>
                </c:pt>
                <c:pt idx="372">
                  <c:v>7.1378152883997598E-2</c:v>
                </c:pt>
                <c:pt idx="373">
                  <c:v>7.1289598396107295E-2</c:v>
                </c:pt>
                <c:pt idx="374">
                  <c:v>7.1142567080594493E-2</c:v>
                </c:pt>
                <c:pt idx="375">
                  <c:v>7.0980359477213303E-2</c:v>
                </c:pt>
                <c:pt idx="376">
                  <c:v>7.0980359477213303E-2</c:v>
                </c:pt>
                <c:pt idx="377">
                  <c:v>7.1082232680064694E-2</c:v>
                </c:pt>
                <c:pt idx="378">
                  <c:v>7.1264293311759805E-2</c:v>
                </c:pt>
                <c:pt idx="379">
                  <c:v>7.1906379538660803E-2</c:v>
                </c:pt>
                <c:pt idx="380">
                  <c:v>7.1503132799095495E-2</c:v>
                </c:pt>
                <c:pt idx="381">
                  <c:v>7.0809229634958004E-2</c:v>
                </c:pt>
                <c:pt idx="382">
                  <c:v>7.0719534217878799E-2</c:v>
                </c:pt>
                <c:pt idx="383">
                  <c:v>7.1037716319725594E-2</c:v>
                </c:pt>
                <c:pt idx="384">
                  <c:v>7.1486108064171203E-2</c:v>
                </c:pt>
                <c:pt idx="385">
                  <c:v>7.1824968273509093E-2</c:v>
                </c:pt>
                <c:pt idx="386">
                  <c:v>7.1841436925923902E-2</c:v>
                </c:pt>
                <c:pt idx="387">
                  <c:v>7.1808317019721499E-2</c:v>
                </c:pt>
                <c:pt idx="388">
                  <c:v>7.1917856661117704E-2</c:v>
                </c:pt>
                <c:pt idx="389">
                  <c:v>7.1896971130300497E-2</c:v>
                </c:pt>
                <c:pt idx="390">
                  <c:v>7.1800239604493193E-2</c:v>
                </c:pt>
                <c:pt idx="391">
                  <c:v>7.1683272714412896E-2</c:v>
                </c:pt>
                <c:pt idx="392">
                  <c:v>7.1398047067527504E-2</c:v>
                </c:pt>
                <c:pt idx="393">
                  <c:v>7.1359927747047594E-2</c:v>
                </c:pt>
                <c:pt idx="394">
                  <c:v>7.1472426448223395E-2</c:v>
                </c:pt>
                <c:pt idx="395">
                  <c:v>7.1189577379640406E-2</c:v>
                </c:pt>
                <c:pt idx="396">
                  <c:v>7.1320174945837797E-2</c:v>
                </c:pt>
                <c:pt idx="397">
                  <c:v>7.1436603927760203E-2</c:v>
                </c:pt>
                <c:pt idx="398">
                  <c:v>7.1492969749092805E-2</c:v>
                </c:pt>
                <c:pt idx="399">
                  <c:v>7.1343212100119596E-2</c:v>
                </c:pt>
                <c:pt idx="400">
                  <c:v>7.1420548522758004E-2</c:v>
                </c:pt>
                <c:pt idx="401">
                  <c:v>7.14666865574346E-2</c:v>
                </c:pt>
                <c:pt idx="402">
                  <c:v>7.2087070502983006E-2</c:v>
                </c:pt>
                <c:pt idx="403">
                  <c:v>7.2408384040581003E-2</c:v>
                </c:pt>
                <c:pt idx="404">
                  <c:v>7.2888268315110902E-2</c:v>
                </c:pt>
                <c:pt idx="405">
                  <c:v>7.2095338698588696E-2</c:v>
                </c:pt>
                <c:pt idx="406">
                  <c:v>7.1865862001124103E-2</c:v>
                </c:pt>
                <c:pt idx="407">
                  <c:v>7.1524499351107995E-2</c:v>
                </c:pt>
                <c:pt idx="408">
                  <c:v>7.1237292328579893E-2</c:v>
                </c:pt>
                <c:pt idx="409">
                  <c:v>7.1076329816581393E-2</c:v>
                </c:pt>
                <c:pt idx="410">
                  <c:v>7.1036015353681398E-2</c:v>
                </c:pt>
                <c:pt idx="411">
                  <c:v>7.1439701830948998E-2</c:v>
                </c:pt>
                <c:pt idx="412">
                  <c:v>7.0963460368457895E-2</c:v>
                </c:pt>
                <c:pt idx="413">
                  <c:v>7.1016595817153194E-2</c:v>
                </c:pt>
                <c:pt idx="414">
                  <c:v>7.0593893106537603E-2</c:v>
                </c:pt>
                <c:pt idx="415">
                  <c:v>7.0616964457807505E-2</c:v>
                </c:pt>
                <c:pt idx="416">
                  <c:v>7.0686404443326106E-2</c:v>
                </c:pt>
                <c:pt idx="417">
                  <c:v>7.0787730012740399E-2</c:v>
                </c:pt>
                <c:pt idx="418">
                  <c:v>7.1751101758744301E-2</c:v>
                </c:pt>
                <c:pt idx="419">
                  <c:v>7.1826382539282904E-2</c:v>
                </c:pt>
                <c:pt idx="420">
                  <c:v>7.1801014652305706E-2</c:v>
                </c:pt>
                <c:pt idx="421">
                  <c:v>7.1658462838066594E-2</c:v>
                </c:pt>
                <c:pt idx="422">
                  <c:v>7.1452054670916407E-2</c:v>
                </c:pt>
                <c:pt idx="423">
                  <c:v>7.13642512063173E-2</c:v>
                </c:pt>
                <c:pt idx="424">
                  <c:v>7.1396075302241194E-2</c:v>
                </c:pt>
                <c:pt idx="425">
                  <c:v>7.1403186214071698E-2</c:v>
                </c:pt>
                <c:pt idx="426">
                  <c:v>7.1402852312857507E-2</c:v>
                </c:pt>
                <c:pt idx="427">
                  <c:v>7.1126834105189801E-2</c:v>
                </c:pt>
                <c:pt idx="428">
                  <c:v>7.0997109943503597E-2</c:v>
                </c:pt>
                <c:pt idx="429">
                  <c:v>7.0819263317535797E-2</c:v>
                </c:pt>
                <c:pt idx="430">
                  <c:v>7.0691292447592702E-2</c:v>
                </c:pt>
                <c:pt idx="431">
                  <c:v>7.06702892143274E-2</c:v>
                </c:pt>
                <c:pt idx="432">
                  <c:v>7.1077438115543998E-2</c:v>
                </c:pt>
                <c:pt idx="433">
                  <c:v>7.1306898587323503E-2</c:v>
                </c:pt>
                <c:pt idx="434">
                  <c:v>7.1157129360653396E-2</c:v>
                </c:pt>
                <c:pt idx="435">
                  <c:v>7.12942508927073E-2</c:v>
                </c:pt>
                <c:pt idx="436">
                  <c:v>7.14151423490684E-2</c:v>
                </c:pt>
                <c:pt idx="437">
                  <c:v>7.1721835598294301E-2</c:v>
                </c:pt>
                <c:pt idx="438">
                  <c:v>7.1771053054666994E-2</c:v>
                </c:pt>
                <c:pt idx="439">
                  <c:v>7.1745283979254601E-2</c:v>
                </c:pt>
                <c:pt idx="440">
                  <c:v>7.1661917668244202E-2</c:v>
                </c:pt>
                <c:pt idx="441">
                  <c:v>7.1442475100461006E-2</c:v>
                </c:pt>
                <c:pt idx="442">
                  <c:v>7.1358936025798306E-2</c:v>
                </c:pt>
                <c:pt idx="443">
                  <c:v>7.1180971352986497E-2</c:v>
                </c:pt>
                <c:pt idx="444">
                  <c:v>7.0881883198029599E-2</c:v>
                </c:pt>
                <c:pt idx="445">
                  <c:v>7.11963452549043E-2</c:v>
                </c:pt>
                <c:pt idx="446">
                  <c:v>7.1662000777824197E-2</c:v>
                </c:pt>
                <c:pt idx="447">
                  <c:v>7.2653732020159401E-2</c:v>
                </c:pt>
                <c:pt idx="448">
                  <c:v>7.2882589861407707E-2</c:v>
                </c:pt>
                <c:pt idx="449">
                  <c:v>7.29124352769846E-2</c:v>
                </c:pt>
                <c:pt idx="450">
                  <c:v>7.2873554724955603E-2</c:v>
                </c:pt>
                <c:pt idx="451">
                  <c:v>7.2620060861927502E-2</c:v>
                </c:pt>
                <c:pt idx="452">
                  <c:v>7.2487978745356604E-2</c:v>
                </c:pt>
                <c:pt idx="453">
                  <c:v>7.24130467447619E-2</c:v>
                </c:pt>
                <c:pt idx="454">
                  <c:v>7.2230459569130601E-2</c:v>
                </c:pt>
                <c:pt idx="455">
                  <c:v>7.1947774961496805E-2</c:v>
                </c:pt>
                <c:pt idx="456">
                  <c:v>7.1733512757919199E-2</c:v>
                </c:pt>
                <c:pt idx="457">
                  <c:v>7.1620201981976994E-2</c:v>
                </c:pt>
                <c:pt idx="458">
                  <c:v>7.1585680975849206E-2</c:v>
                </c:pt>
                <c:pt idx="459">
                  <c:v>7.1585680975849206E-2</c:v>
                </c:pt>
                <c:pt idx="460">
                  <c:v>7.1766414793446295E-2</c:v>
                </c:pt>
                <c:pt idx="461">
                  <c:v>7.2051331710612607E-2</c:v>
                </c:pt>
                <c:pt idx="462">
                  <c:v>7.2590251447656504E-2</c:v>
                </c:pt>
                <c:pt idx="463">
                  <c:v>7.2911949522652605E-2</c:v>
                </c:pt>
                <c:pt idx="464">
                  <c:v>7.3234071276112297E-2</c:v>
                </c:pt>
                <c:pt idx="465">
                  <c:v>7.3315038760683404E-2</c:v>
                </c:pt>
                <c:pt idx="466">
                  <c:v>7.3373535937340195E-2</c:v>
                </c:pt>
                <c:pt idx="467">
                  <c:v>7.3175202594420202E-2</c:v>
                </c:pt>
                <c:pt idx="468">
                  <c:v>7.30180059631758E-2</c:v>
                </c:pt>
                <c:pt idx="469">
                  <c:v>7.28199461731589E-2</c:v>
                </c:pt>
                <c:pt idx="470">
                  <c:v>7.2648740744925597E-2</c:v>
                </c:pt>
                <c:pt idx="471">
                  <c:v>7.2174777525207096E-2</c:v>
                </c:pt>
                <c:pt idx="472">
                  <c:v>7.2093973712159198E-2</c:v>
                </c:pt>
                <c:pt idx="473">
                  <c:v>7.2022122253335805E-2</c:v>
                </c:pt>
                <c:pt idx="474">
                  <c:v>7.1812589533906498E-2</c:v>
                </c:pt>
                <c:pt idx="475">
                  <c:v>7.1669721590659999E-2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BFB-D543-90AB-8E98524F7E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413888"/>
        <c:axId val="645959040"/>
      </c:scatterChart>
      <c:valAx>
        <c:axId val="151413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5959040"/>
        <c:crosses val="autoZero"/>
        <c:crossBetween val="midCat"/>
      </c:valAx>
      <c:valAx>
        <c:axId val="64595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1413888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en-US"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 rot="0" spcFirstLastPara="0" vertOverflow="ellipsis" vert="horz" wrap="square" anchor="ctr" anchorCtr="1"/>
        <a:lstStyle/>
        <a:p>
          <a:pPr>
            <a:defRPr lang="en-US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'22'!$I$1</c:f>
              <c:strCache>
                <c:ptCount val="1"/>
                <c:pt idx="0">
                  <c:v>UmeanV</c:v>
                </c:pt>
              </c:strCache>
            </c:strRef>
          </c:tx>
          <c:marker>
            <c:symbol val="none"/>
          </c:marker>
          <c:xVal>
            <c:numRef>
              <c:f>'22'!$A$2:$A$3971</c:f>
              <c:numCache>
                <c:formatCode>General</c:formatCode>
                <c:ptCount val="3970"/>
                <c:pt idx="0">
                  <c:v>3.3682499999999997E-2</c:v>
                </c:pt>
                <c:pt idx="1">
                  <c:v>7.0766399999999993E-2</c:v>
                </c:pt>
                <c:pt idx="2">
                  <c:v>0.107851</c:v>
                </c:pt>
                <c:pt idx="3">
                  <c:v>0.14493500000000001</c:v>
                </c:pt>
                <c:pt idx="4">
                  <c:v>0.18201899999999999</c:v>
                </c:pt>
                <c:pt idx="5">
                  <c:v>0.21910299999999999</c:v>
                </c:pt>
                <c:pt idx="6">
                  <c:v>0.25618800000000003</c:v>
                </c:pt>
                <c:pt idx="7">
                  <c:v>0.29327199999999998</c:v>
                </c:pt>
                <c:pt idx="8">
                  <c:v>0.33035599999999998</c:v>
                </c:pt>
                <c:pt idx="9">
                  <c:v>0.36744100000000002</c:v>
                </c:pt>
                <c:pt idx="10">
                  <c:v>0.40452500000000002</c:v>
                </c:pt>
                <c:pt idx="11">
                  <c:v>0.44160899999999997</c:v>
                </c:pt>
                <c:pt idx="12">
                  <c:v>0.47869299999999998</c:v>
                </c:pt>
                <c:pt idx="13">
                  <c:v>0.51577799999999996</c:v>
                </c:pt>
                <c:pt idx="14">
                  <c:v>0.54915400000000003</c:v>
                </c:pt>
                <c:pt idx="15">
                  <c:v>0.58623700000000001</c:v>
                </c:pt>
                <c:pt idx="16">
                  <c:v>0.62332200000000004</c:v>
                </c:pt>
                <c:pt idx="17">
                  <c:v>0.66040600000000005</c:v>
                </c:pt>
                <c:pt idx="18">
                  <c:v>0.69749000000000005</c:v>
                </c:pt>
                <c:pt idx="19">
                  <c:v>0.73457499999999998</c:v>
                </c:pt>
                <c:pt idx="20">
                  <c:v>0.77165899999999998</c:v>
                </c:pt>
                <c:pt idx="21">
                  <c:v>0.80874299999999999</c:v>
                </c:pt>
                <c:pt idx="22">
                  <c:v>0.845827</c:v>
                </c:pt>
                <c:pt idx="23">
                  <c:v>0.88291200000000003</c:v>
                </c:pt>
                <c:pt idx="24">
                  <c:v>0.91999600000000004</c:v>
                </c:pt>
                <c:pt idx="25">
                  <c:v>0.95708000000000004</c:v>
                </c:pt>
                <c:pt idx="26">
                  <c:v>0.99416400000000005</c:v>
                </c:pt>
                <c:pt idx="27">
                  <c:v>1.03125</c:v>
                </c:pt>
                <c:pt idx="28">
                  <c:v>1.06833</c:v>
                </c:pt>
                <c:pt idx="29">
                  <c:v>1.1054200000000001</c:v>
                </c:pt>
                <c:pt idx="30">
                  <c:v>1.1425000000000001</c:v>
                </c:pt>
                <c:pt idx="31">
                  <c:v>1.1795899999999999</c:v>
                </c:pt>
                <c:pt idx="32">
                  <c:v>1.2166699999999999</c:v>
                </c:pt>
                <c:pt idx="33">
                  <c:v>1.2537499999999999</c:v>
                </c:pt>
                <c:pt idx="34">
                  <c:v>1.29084</c:v>
                </c:pt>
                <c:pt idx="35">
                  <c:v>1.32792</c:v>
                </c:pt>
                <c:pt idx="36">
                  <c:v>1.3650100000000001</c:v>
                </c:pt>
                <c:pt idx="37">
                  <c:v>1.4020900000000001</c:v>
                </c:pt>
                <c:pt idx="38">
                  <c:v>1.4391799999999999</c:v>
                </c:pt>
                <c:pt idx="39">
                  <c:v>1.4762599999999999</c:v>
                </c:pt>
                <c:pt idx="40">
                  <c:v>1.5133399999999999</c:v>
                </c:pt>
                <c:pt idx="41">
                  <c:v>1.55043</c:v>
                </c:pt>
                <c:pt idx="42">
                  <c:v>1.58751</c:v>
                </c:pt>
                <c:pt idx="43">
                  <c:v>1.6246</c:v>
                </c:pt>
                <c:pt idx="44">
                  <c:v>1.66168</c:v>
                </c:pt>
                <c:pt idx="45">
                  <c:v>1.6987699999999999</c:v>
                </c:pt>
                <c:pt idx="46">
                  <c:v>1.7358499999999999</c:v>
                </c:pt>
                <c:pt idx="47">
                  <c:v>1.7729299999999999</c:v>
                </c:pt>
                <c:pt idx="48">
                  <c:v>1.81002</c:v>
                </c:pt>
                <c:pt idx="49">
                  <c:v>1.8471</c:v>
                </c:pt>
                <c:pt idx="50">
                  <c:v>1.88419</c:v>
                </c:pt>
                <c:pt idx="51">
                  <c:v>1.92127</c:v>
                </c:pt>
                <c:pt idx="52">
                  <c:v>1.9583600000000001</c:v>
                </c:pt>
                <c:pt idx="53">
                  <c:v>1.9954400000000001</c:v>
                </c:pt>
                <c:pt idx="54">
                  <c:v>2.0325199999999999</c:v>
                </c:pt>
                <c:pt idx="55">
                  <c:v>2.0696099999999999</c:v>
                </c:pt>
                <c:pt idx="56">
                  <c:v>2.1029800000000001</c:v>
                </c:pt>
                <c:pt idx="57">
                  <c:v>2.1400700000000001</c:v>
                </c:pt>
                <c:pt idx="58">
                  <c:v>2.1771500000000001</c:v>
                </c:pt>
                <c:pt idx="59">
                  <c:v>2.2142400000000002</c:v>
                </c:pt>
                <c:pt idx="60">
                  <c:v>2.2513200000000002</c:v>
                </c:pt>
                <c:pt idx="61">
                  <c:v>2.2884000000000002</c:v>
                </c:pt>
                <c:pt idx="62">
                  <c:v>2.3254899999999998</c:v>
                </c:pt>
                <c:pt idx="63">
                  <c:v>2.3625699999999998</c:v>
                </c:pt>
                <c:pt idx="64">
                  <c:v>2.3996599999999999</c:v>
                </c:pt>
                <c:pt idx="65">
                  <c:v>2.4367399999999999</c:v>
                </c:pt>
                <c:pt idx="66">
                  <c:v>2.47383</c:v>
                </c:pt>
                <c:pt idx="67">
                  <c:v>2.51091</c:v>
                </c:pt>
                <c:pt idx="68">
                  <c:v>2.54799</c:v>
                </c:pt>
                <c:pt idx="69">
                  <c:v>2.58508</c:v>
                </c:pt>
                <c:pt idx="70">
                  <c:v>2.62216</c:v>
                </c:pt>
                <c:pt idx="71">
                  <c:v>2.6592500000000001</c:v>
                </c:pt>
                <c:pt idx="72">
                  <c:v>2.6963300000000001</c:v>
                </c:pt>
                <c:pt idx="73">
                  <c:v>2.7334200000000002</c:v>
                </c:pt>
                <c:pt idx="74">
                  <c:v>2.7705000000000002</c:v>
                </c:pt>
                <c:pt idx="75">
                  <c:v>2.8075800000000002</c:v>
                </c:pt>
                <c:pt idx="76">
                  <c:v>2.8446699999999998</c:v>
                </c:pt>
                <c:pt idx="77">
                  <c:v>2.8817499999999998</c:v>
                </c:pt>
                <c:pt idx="78">
                  <c:v>2.9188399999999999</c:v>
                </c:pt>
                <c:pt idx="79">
                  <c:v>2.9559199999999999</c:v>
                </c:pt>
                <c:pt idx="80">
                  <c:v>2.9930099999999999</c:v>
                </c:pt>
                <c:pt idx="81">
                  <c:v>3.03009</c:v>
                </c:pt>
                <c:pt idx="82">
                  <c:v>3.06717</c:v>
                </c:pt>
                <c:pt idx="83">
                  <c:v>3.10426</c:v>
                </c:pt>
                <c:pt idx="84">
                  <c:v>3.14134</c:v>
                </c:pt>
                <c:pt idx="85">
                  <c:v>3.1784300000000001</c:v>
                </c:pt>
                <c:pt idx="86">
                  <c:v>3.2118000000000002</c:v>
                </c:pt>
                <c:pt idx="87">
                  <c:v>3.2155100000000001</c:v>
                </c:pt>
                <c:pt idx="88">
                  <c:v>3.2488899999999998</c:v>
                </c:pt>
                <c:pt idx="89">
                  <c:v>3.2526000000000002</c:v>
                </c:pt>
                <c:pt idx="90">
                  <c:v>3.2859699999999998</c:v>
                </c:pt>
                <c:pt idx="91">
                  <c:v>3.2896800000000002</c:v>
                </c:pt>
                <c:pt idx="92">
                  <c:v>3.3230599999999999</c:v>
                </c:pt>
                <c:pt idx="93">
                  <c:v>3.3267600000000002</c:v>
                </c:pt>
                <c:pt idx="94">
                  <c:v>3.3601399999999999</c:v>
                </c:pt>
                <c:pt idx="95">
                  <c:v>3.3638499999999998</c:v>
                </c:pt>
                <c:pt idx="96">
                  <c:v>3.3972199999999999</c:v>
                </c:pt>
                <c:pt idx="97">
                  <c:v>3.4009299999999998</c:v>
                </c:pt>
                <c:pt idx="98">
                  <c:v>3.43431</c:v>
                </c:pt>
                <c:pt idx="99">
                  <c:v>3.4380199999999999</c:v>
                </c:pt>
                <c:pt idx="100">
                  <c:v>3.47139</c:v>
                </c:pt>
                <c:pt idx="101">
                  <c:v>3.4750999999999999</c:v>
                </c:pt>
                <c:pt idx="102">
                  <c:v>3.50848</c:v>
                </c:pt>
                <c:pt idx="103">
                  <c:v>3.5121899999999999</c:v>
                </c:pt>
                <c:pt idx="104">
                  <c:v>3.54556</c:v>
                </c:pt>
                <c:pt idx="105">
                  <c:v>3.5492699999999999</c:v>
                </c:pt>
                <c:pt idx="106">
                  <c:v>3.5826500000000001</c:v>
                </c:pt>
                <c:pt idx="107">
                  <c:v>3.5863499999999999</c:v>
                </c:pt>
                <c:pt idx="108">
                  <c:v>3.6197300000000001</c:v>
                </c:pt>
                <c:pt idx="109">
                  <c:v>3.6568100000000001</c:v>
                </c:pt>
                <c:pt idx="110">
                  <c:v>3.6939000000000002</c:v>
                </c:pt>
                <c:pt idx="111">
                  <c:v>3.7309800000000002</c:v>
                </c:pt>
                <c:pt idx="112">
                  <c:v>3.7680699999999998</c:v>
                </c:pt>
                <c:pt idx="113">
                  <c:v>3.8051499999999998</c:v>
                </c:pt>
                <c:pt idx="114">
                  <c:v>3.8422399999999999</c:v>
                </c:pt>
                <c:pt idx="115">
                  <c:v>3.8793199999999999</c:v>
                </c:pt>
                <c:pt idx="116">
                  <c:v>3.9163999999999999</c:v>
                </c:pt>
                <c:pt idx="117">
                  <c:v>3.9534899999999999</c:v>
                </c:pt>
                <c:pt idx="118">
                  <c:v>3.99057</c:v>
                </c:pt>
                <c:pt idx="119">
                  <c:v>4.02766</c:v>
                </c:pt>
                <c:pt idx="120">
                  <c:v>4.0610299999999997</c:v>
                </c:pt>
                <c:pt idx="121">
                  <c:v>4.0981199999999998</c:v>
                </c:pt>
                <c:pt idx="122">
                  <c:v>4.1352000000000002</c:v>
                </c:pt>
                <c:pt idx="123">
                  <c:v>4.1722799999999998</c:v>
                </c:pt>
                <c:pt idx="124">
                  <c:v>4.2093699999999998</c:v>
                </c:pt>
                <c:pt idx="125">
                  <c:v>4.2464500000000003</c:v>
                </c:pt>
                <c:pt idx="126">
                  <c:v>4.2835400000000003</c:v>
                </c:pt>
                <c:pt idx="127">
                  <c:v>4.3206199999999999</c:v>
                </c:pt>
                <c:pt idx="128">
                  <c:v>4.3243299999999998</c:v>
                </c:pt>
                <c:pt idx="129">
                  <c:v>4.35771</c:v>
                </c:pt>
                <c:pt idx="130">
                  <c:v>4.3947900000000004</c:v>
                </c:pt>
                <c:pt idx="131">
                  <c:v>4.43187</c:v>
                </c:pt>
                <c:pt idx="132">
                  <c:v>4.46896</c:v>
                </c:pt>
                <c:pt idx="133">
                  <c:v>4.5060399999999996</c:v>
                </c:pt>
                <c:pt idx="134">
                  <c:v>4.5431299999999997</c:v>
                </c:pt>
                <c:pt idx="135">
                  <c:v>4.5802100000000001</c:v>
                </c:pt>
                <c:pt idx="136">
                  <c:v>4.6173000000000002</c:v>
                </c:pt>
                <c:pt idx="137">
                  <c:v>4.6543799999999997</c:v>
                </c:pt>
                <c:pt idx="138">
                  <c:v>4.6914600000000002</c:v>
                </c:pt>
                <c:pt idx="139">
                  <c:v>4.7285500000000003</c:v>
                </c:pt>
                <c:pt idx="140">
                  <c:v>4.7656299999999998</c:v>
                </c:pt>
                <c:pt idx="141">
                  <c:v>4.8027199999999999</c:v>
                </c:pt>
                <c:pt idx="142">
                  <c:v>4.8398000000000003</c:v>
                </c:pt>
                <c:pt idx="143">
                  <c:v>4.8768900000000004</c:v>
                </c:pt>
                <c:pt idx="144">
                  <c:v>4.9139699999999999</c:v>
                </c:pt>
                <c:pt idx="145">
                  <c:v>4.9510500000000004</c:v>
                </c:pt>
                <c:pt idx="146">
                  <c:v>4.9881399999999996</c:v>
                </c:pt>
                <c:pt idx="147">
                  <c:v>5.02522</c:v>
                </c:pt>
                <c:pt idx="148">
                  <c:v>5.0623100000000001</c:v>
                </c:pt>
                <c:pt idx="149">
                  <c:v>5.0993899999999996</c:v>
                </c:pt>
                <c:pt idx="150">
                  <c:v>5.1364799999999997</c:v>
                </c:pt>
                <c:pt idx="151">
                  <c:v>5.1735600000000002</c:v>
                </c:pt>
                <c:pt idx="152">
                  <c:v>5.2106399999999997</c:v>
                </c:pt>
                <c:pt idx="153">
                  <c:v>5.2477299999999998</c:v>
                </c:pt>
                <c:pt idx="154">
                  <c:v>5.2848100000000002</c:v>
                </c:pt>
                <c:pt idx="155">
                  <c:v>5.3589799999999999</c:v>
                </c:pt>
                <c:pt idx="156">
                  <c:v>5.3960699999999999</c:v>
                </c:pt>
                <c:pt idx="157">
                  <c:v>5.4331500000000004</c:v>
                </c:pt>
                <c:pt idx="158">
                  <c:v>5.4702299999999999</c:v>
                </c:pt>
                <c:pt idx="159">
                  <c:v>5.50732</c:v>
                </c:pt>
                <c:pt idx="160">
                  <c:v>5.5444000000000004</c:v>
                </c:pt>
                <c:pt idx="161">
                  <c:v>5.5814899999999996</c:v>
                </c:pt>
                <c:pt idx="162">
                  <c:v>5.6148600000000002</c:v>
                </c:pt>
                <c:pt idx="163">
                  <c:v>5.6519500000000003</c:v>
                </c:pt>
                <c:pt idx="164">
                  <c:v>5.6890299999999998</c:v>
                </c:pt>
                <c:pt idx="165">
                  <c:v>5.7261199999999999</c:v>
                </c:pt>
                <c:pt idx="166">
                  <c:v>5.7632000000000003</c:v>
                </c:pt>
                <c:pt idx="167">
                  <c:v>5.8002799999999999</c:v>
                </c:pt>
                <c:pt idx="168">
                  <c:v>5.8373699999999999</c:v>
                </c:pt>
                <c:pt idx="169">
                  <c:v>5.8744500000000004</c:v>
                </c:pt>
                <c:pt idx="170">
                  <c:v>5.9115399999999996</c:v>
                </c:pt>
                <c:pt idx="171">
                  <c:v>5.94862</c:v>
                </c:pt>
                <c:pt idx="172">
                  <c:v>5.9857100000000001</c:v>
                </c:pt>
                <c:pt idx="173">
                  <c:v>6.0227899999999996</c:v>
                </c:pt>
                <c:pt idx="174">
                  <c:v>6.0598700000000001</c:v>
                </c:pt>
                <c:pt idx="175">
                  <c:v>6.0969600000000002</c:v>
                </c:pt>
                <c:pt idx="176">
                  <c:v>6.1340399999999997</c:v>
                </c:pt>
                <c:pt idx="177">
                  <c:v>6.1711299999999998</c:v>
                </c:pt>
                <c:pt idx="178">
                  <c:v>6.2082100000000002</c:v>
                </c:pt>
                <c:pt idx="179">
                  <c:v>6.2453000000000003</c:v>
                </c:pt>
                <c:pt idx="180">
                  <c:v>6.2823799999999999</c:v>
                </c:pt>
                <c:pt idx="181">
                  <c:v>6.3194600000000003</c:v>
                </c:pt>
                <c:pt idx="182">
                  <c:v>6.3565500000000004</c:v>
                </c:pt>
                <c:pt idx="183">
                  <c:v>6.3936299999999999</c:v>
                </c:pt>
                <c:pt idx="184">
                  <c:v>6.43072</c:v>
                </c:pt>
                <c:pt idx="185">
                  <c:v>6.4678000000000004</c:v>
                </c:pt>
                <c:pt idx="186">
                  <c:v>6.50488</c:v>
                </c:pt>
                <c:pt idx="187">
                  <c:v>6.5790499999999996</c:v>
                </c:pt>
                <c:pt idx="188">
                  <c:v>6.6532200000000001</c:v>
                </c:pt>
                <c:pt idx="189">
                  <c:v>6.6903100000000002</c:v>
                </c:pt>
                <c:pt idx="190">
                  <c:v>6.7273899999999998</c:v>
                </c:pt>
                <c:pt idx="191">
                  <c:v>6.7644700000000002</c:v>
                </c:pt>
                <c:pt idx="192">
                  <c:v>6.8015600000000003</c:v>
                </c:pt>
                <c:pt idx="193">
                  <c:v>6.8386399999999998</c:v>
                </c:pt>
                <c:pt idx="194">
                  <c:v>6.87202</c:v>
                </c:pt>
                <c:pt idx="195">
                  <c:v>6.9090999999999996</c:v>
                </c:pt>
                <c:pt idx="196">
                  <c:v>6.9461899999999996</c:v>
                </c:pt>
                <c:pt idx="197">
                  <c:v>6.9832700000000001</c:v>
                </c:pt>
                <c:pt idx="198">
                  <c:v>7.0203600000000002</c:v>
                </c:pt>
                <c:pt idx="199">
                  <c:v>7.0574399999999997</c:v>
                </c:pt>
                <c:pt idx="200">
                  <c:v>7.0945200000000002</c:v>
                </c:pt>
                <c:pt idx="201">
                  <c:v>7.1316100000000002</c:v>
                </c:pt>
                <c:pt idx="202">
                  <c:v>7.1686899999999998</c:v>
                </c:pt>
                <c:pt idx="203">
                  <c:v>7.2057799999999999</c:v>
                </c:pt>
                <c:pt idx="204">
                  <c:v>7.2428600000000003</c:v>
                </c:pt>
                <c:pt idx="205">
                  <c:v>7.2799500000000004</c:v>
                </c:pt>
                <c:pt idx="206">
                  <c:v>7.3170299999999999</c:v>
                </c:pt>
                <c:pt idx="207">
                  <c:v>7.3912000000000004</c:v>
                </c:pt>
                <c:pt idx="208">
                  <c:v>7.42828</c:v>
                </c:pt>
                <c:pt idx="209">
                  <c:v>7.4653700000000001</c:v>
                </c:pt>
                <c:pt idx="210">
                  <c:v>7.5395399999999997</c:v>
                </c:pt>
                <c:pt idx="211">
                  <c:v>7.5766200000000001</c:v>
                </c:pt>
                <c:pt idx="212">
                  <c:v>7.6136999999999997</c:v>
                </c:pt>
                <c:pt idx="213">
                  <c:v>7.6507899999999998</c:v>
                </c:pt>
                <c:pt idx="214">
                  <c:v>7.6878700000000002</c:v>
                </c:pt>
                <c:pt idx="215">
                  <c:v>7.7249600000000003</c:v>
                </c:pt>
                <c:pt idx="216">
                  <c:v>7.7620399999999998</c:v>
                </c:pt>
                <c:pt idx="217">
                  <c:v>7.7991299999999999</c:v>
                </c:pt>
                <c:pt idx="218">
                  <c:v>7.8362100000000003</c:v>
                </c:pt>
                <c:pt idx="219">
                  <c:v>7.91038</c:v>
                </c:pt>
                <c:pt idx="220">
                  <c:v>7.9474600000000004</c:v>
                </c:pt>
                <c:pt idx="221">
                  <c:v>7.9845499999999996</c:v>
                </c:pt>
                <c:pt idx="222">
                  <c:v>8.02163</c:v>
                </c:pt>
                <c:pt idx="223">
                  <c:v>8.0587199999999992</c:v>
                </c:pt>
                <c:pt idx="224">
                  <c:v>8.0958000000000006</c:v>
                </c:pt>
                <c:pt idx="225">
                  <c:v>8.1328800000000001</c:v>
                </c:pt>
                <c:pt idx="226">
                  <c:v>8.1699699999999993</c:v>
                </c:pt>
                <c:pt idx="227">
                  <c:v>8.2070500000000006</c:v>
                </c:pt>
                <c:pt idx="228">
                  <c:v>8.2441399999999998</c:v>
                </c:pt>
                <c:pt idx="229">
                  <c:v>8.2812199999999994</c:v>
                </c:pt>
                <c:pt idx="230">
                  <c:v>8.3183100000000003</c:v>
                </c:pt>
                <c:pt idx="231">
                  <c:v>8.3553899999999999</c:v>
                </c:pt>
                <c:pt idx="232">
                  <c:v>8.3924699999999994</c:v>
                </c:pt>
                <c:pt idx="233">
                  <c:v>8.4258500000000005</c:v>
                </c:pt>
                <c:pt idx="234">
                  <c:v>8.4629300000000001</c:v>
                </c:pt>
                <c:pt idx="235">
                  <c:v>8.5000199999999992</c:v>
                </c:pt>
                <c:pt idx="236">
                  <c:v>8.5741899999999998</c:v>
                </c:pt>
                <c:pt idx="237">
                  <c:v>8.6112699999999993</c:v>
                </c:pt>
                <c:pt idx="238">
                  <c:v>8.6854399999999998</c:v>
                </c:pt>
                <c:pt idx="239">
                  <c:v>8.7225199999999994</c:v>
                </c:pt>
                <c:pt idx="240">
                  <c:v>8.7596100000000003</c:v>
                </c:pt>
                <c:pt idx="241">
                  <c:v>8.7966899999999999</c:v>
                </c:pt>
                <c:pt idx="242">
                  <c:v>8.8337800000000009</c:v>
                </c:pt>
                <c:pt idx="243">
                  <c:v>8.8708600000000004</c:v>
                </c:pt>
                <c:pt idx="244">
                  <c:v>8.90794</c:v>
                </c:pt>
                <c:pt idx="245">
                  <c:v>8.9450299999999991</c:v>
                </c:pt>
                <c:pt idx="246">
                  <c:v>8.9821100000000005</c:v>
                </c:pt>
                <c:pt idx="247">
                  <c:v>9.0562799999999992</c:v>
                </c:pt>
                <c:pt idx="248">
                  <c:v>9.0933700000000002</c:v>
                </c:pt>
                <c:pt idx="249">
                  <c:v>9.1675299999999993</c:v>
                </c:pt>
                <c:pt idx="250">
                  <c:v>9.2416999999999998</c:v>
                </c:pt>
                <c:pt idx="251">
                  <c:v>9.2787900000000008</c:v>
                </c:pt>
                <c:pt idx="252">
                  <c:v>9.3158700000000003</c:v>
                </c:pt>
                <c:pt idx="253">
                  <c:v>9.3529599999999995</c:v>
                </c:pt>
                <c:pt idx="254">
                  <c:v>9.3900400000000008</c:v>
                </c:pt>
                <c:pt idx="255">
                  <c:v>9.4271200000000004</c:v>
                </c:pt>
                <c:pt idx="256">
                  <c:v>9.4642099999999996</c:v>
                </c:pt>
                <c:pt idx="257">
                  <c:v>9.5012899999999991</c:v>
                </c:pt>
                <c:pt idx="258">
                  <c:v>9.5383800000000001</c:v>
                </c:pt>
                <c:pt idx="259">
                  <c:v>9.5754599999999996</c:v>
                </c:pt>
                <c:pt idx="260">
                  <c:v>9.6125500000000006</c:v>
                </c:pt>
                <c:pt idx="261">
                  <c:v>9.6496300000000002</c:v>
                </c:pt>
                <c:pt idx="262">
                  <c:v>9.6867099999999997</c:v>
                </c:pt>
                <c:pt idx="263">
                  <c:v>9.7238000000000007</c:v>
                </c:pt>
                <c:pt idx="264">
                  <c:v>9.8721399999999999</c:v>
                </c:pt>
                <c:pt idx="265">
                  <c:v>9.9055099999999996</c:v>
                </c:pt>
                <c:pt idx="266">
                  <c:v>9.9426000000000005</c:v>
                </c:pt>
                <c:pt idx="267">
                  <c:v>9.9796800000000001</c:v>
                </c:pt>
                <c:pt idx="268">
                  <c:v>10.0168</c:v>
                </c:pt>
                <c:pt idx="269">
                  <c:v>10.053800000000001</c:v>
                </c:pt>
                <c:pt idx="270">
                  <c:v>10.0909</c:v>
                </c:pt>
                <c:pt idx="271">
                  <c:v>10.165100000000001</c:v>
                </c:pt>
                <c:pt idx="272">
                  <c:v>10.2393</c:v>
                </c:pt>
                <c:pt idx="273">
                  <c:v>10.276400000000001</c:v>
                </c:pt>
                <c:pt idx="274">
                  <c:v>10.3134</c:v>
                </c:pt>
                <c:pt idx="275">
                  <c:v>10.387600000000001</c:v>
                </c:pt>
                <c:pt idx="276">
                  <c:v>10.4247</c:v>
                </c:pt>
                <c:pt idx="277">
                  <c:v>10.498900000000001</c:v>
                </c:pt>
                <c:pt idx="278">
                  <c:v>10.5359</c:v>
                </c:pt>
                <c:pt idx="279">
                  <c:v>10.573</c:v>
                </c:pt>
                <c:pt idx="280">
                  <c:v>10.610099999999999</c:v>
                </c:pt>
                <c:pt idx="281">
                  <c:v>10.6472</c:v>
                </c:pt>
                <c:pt idx="282">
                  <c:v>10.6843</c:v>
                </c:pt>
                <c:pt idx="283">
                  <c:v>10.721399999999999</c:v>
                </c:pt>
                <c:pt idx="284">
                  <c:v>10.7584</c:v>
                </c:pt>
                <c:pt idx="285">
                  <c:v>10.795500000000001</c:v>
                </c:pt>
                <c:pt idx="286">
                  <c:v>10.8697</c:v>
                </c:pt>
                <c:pt idx="287">
                  <c:v>10.9068</c:v>
                </c:pt>
                <c:pt idx="288">
                  <c:v>10.943899999999999</c:v>
                </c:pt>
                <c:pt idx="289">
                  <c:v>10.981</c:v>
                </c:pt>
                <c:pt idx="290">
                  <c:v>11.055099999999999</c:v>
                </c:pt>
                <c:pt idx="291">
                  <c:v>11.0922</c:v>
                </c:pt>
                <c:pt idx="292">
                  <c:v>11.129300000000001</c:v>
                </c:pt>
                <c:pt idx="293">
                  <c:v>11.166399999999999</c:v>
                </c:pt>
                <c:pt idx="294">
                  <c:v>11.2035</c:v>
                </c:pt>
                <c:pt idx="295">
                  <c:v>11.240500000000001</c:v>
                </c:pt>
                <c:pt idx="296">
                  <c:v>11.2776</c:v>
                </c:pt>
                <c:pt idx="297">
                  <c:v>11.3147</c:v>
                </c:pt>
                <c:pt idx="298">
                  <c:v>11.385199999999999</c:v>
                </c:pt>
                <c:pt idx="299">
                  <c:v>11.4223</c:v>
                </c:pt>
                <c:pt idx="300">
                  <c:v>11.459300000000001</c:v>
                </c:pt>
                <c:pt idx="301">
                  <c:v>11.4964</c:v>
                </c:pt>
                <c:pt idx="302">
                  <c:v>11.5335</c:v>
                </c:pt>
                <c:pt idx="303">
                  <c:v>11.570600000000001</c:v>
                </c:pt>
                <c:pt idx="304">
                  <c:v>11.6448</c:v>
                </c:pt>
                <c:pt idx="305">
                  <c:v>11.681800000000001</c:v>
                </c:pt>
                <c:pt idx="306">
                  <c:v>11.7189</c:v>
                </c:pt>
                <c:pt idx="307">
                  <c:v>11.756</c:v>
                </c:pt>
                <c:pt idx="308">
                  <c:v>11.793100000000001</c:v>
                </c:pt>
                <c:pt idx="309">
                  <c:v>11.8302</c:v>
                </c:pt>
                <c:pt idx="310">
                  <c:v>11.8673</c:v>
                </c:pt>
                <c:pt idx="311">
                  <c:v>11.904400000000001</c:v>
                </c:pt>
                <c:pt idx="312">
                  <c:v>11.9414</c:v>
                </c:pt>
                <c:pt idx="313">
                  <c:v>11.9785</c:v>
                </c:pt>
                <c:pt idx="314">
                  <c:v>12.015599999999999</c:v>
                </c:pt>
                <c:pt idx="315">
                  <c:v>12.0527</c:v>
                </c:pt>
                <c:pt idx="316">
                  <c:v>12.0898</c:v>
                </c:pt>
                <c:pt idx="317">
                  <c:v>12.201000000000001</c:v>
                </c:pt>
                <c:pt idx="318">
                  <c:v>12.238099999999999</c:v>
                </c:pt>
                <c:pt idx="319">
                  <c:v>12.3123</c:v>
                </c:pt>
                <c:pt idx="320">
                  <c:v>12.349399999999999</c:v>
                </c:pt>
                <c:pt idx="321">
                  <c:v>12.3864</c:v>
                </c:pt>
                <c:pt idx="322">
                  <c:v>12.423500000000001</c:v>
                </c:pt>
                <c:pt idx="323">
                  <c:v>12.460599999999999</c:v>
                </c:pt>
                <c:pt idx="324">
                  <c:v>12.534800000000001</c:v>
                </c:pt>
                <c:pt idx="325">
                  <c:v>12.609</c:v>
                </c:pt>
                <c:pt idx="326">
                  <c:v>12.646000000000001</c:v>
                </c:pt>
                <c:pt idx="327">
                  <c:v>12.6831</c:v>
                </c:pt>
                <c:pt idx="328">
                  <c:v>12.7165</c:v>
                </c:pt>
                <c:pt idx="329">
                  <c:v>12.7536</c:v>
                </c:pt>
                <c:pt idx="330">
                  <c:v>12.787000000000001</c:v>
                </c:pt>
                <c:pt idx="331">
                  <c:v>12.824</c:v>
                </c:pt>
                <c:pt idx="332">
                  <c:v>12.8611</c:v>
                </c:pt>
                <c:pt idx="333">
                  <c:v>12.898199999999999</c:v>
                </c:pt>
                <c:pt idx="334">
                  <c:v>12.9724</c:v>
                </c:pt>
                <c:pt idx="335">
                  <c:v>13.009499999999999</c:v>
                </c:pt>
                <c:pt idx="336">
                  <c:v>13.0465</c:v>
                </c:pt>
                <c:pt idx="337">
                  <c:v>13.083600000000001</c:v>
                </c:pt>
                <c:pt idx="338">
                  <c:v>13.120699999999999</c:v>
                </c:pt>
                <c:pt idx="339">
                  <c:v>13.1578</c:v>
                </c:pt>
                <c:pt idx="340">
                  <c:v>13.194900000000001</c:v>
                </c:pt>
                <c:pt idx="341">
                  <c:v>13.231999999999999</c:v>
                </c:pt>
                <c:pt idx="342">
                  <c:v>13.2691</c:v>
                </c:pt>
                <c:pt idx="343">
                  <c:v>13.306100000000001</c:v>
                </c:pt>
                <c:pt idx="344">
                  <c:v>13.3803</c:v>
                </c:pt>
                <c:pt idx="345">
                  <c:v>13.417400000000001</c:v>
                </c:pt>
                <c:pt idx="346">
                  <c:v>13.454499999999999</c:v>
                </c:pt>
                <c:pt idx="347">
                  <c:v>13.4916</c:v>
                </c:pt>
                <c:pt idx="348">
                  <c:v>13.528600000000001</c:v>
                </c:pt>
                <c:pt idx="349">
                  <c:v>13.5657</c:v>
                </c:pt>
                <c:pt idx="350">
                  <c:v>13.677</c:v>
                </c:pt>
                <c:pt idx="351">
                  <c:v>13.751099999999999</c:v>
                </c:pt>
                <c:pt idx="352">
                  <c:v>13.7882</c:v>
                </c:pt>
                <c:pt idx="353">
                  <c:v>13.8253</c:v>
                </c:pt>
                <c:pt idx="354">
                  <c:v>13.862399999999999</c:v>
                </c:pt>
                <c:pt idx="355">
                  <c:v>13.9366</c:v>
                </c:pt>
                <c:pt idx="356">
                  <c:v>14.0107</c:v>
                </c:pt>
                <c:pt idx="357">
                  <c:v>14.047800000000001</c:v>
                </c:pt>
                <c:pt idx="358">
                  <c:v>14.084899999999999</c:v>
                </c:pt>
                <c:pt idx="359">
                  <c:v>14.122</c:v>
                </c:pt>
                <c:pt idx="360">
                  <c:v>14.1591</c:v>
                </c:pt>
                <c:pt idx="361">
                  <c:v>14.196199999999999</c:v>
                </c:pt>
                <c:pt idx="362">
                  <c:v>14.2295</c:v>
                </c:pt>
                <c:pt idx="363">
                  <c:v>14.2666</c:v>
                </c:pt>
                <c:pt idx="364">
                  <c:v>14.303699999999999</c:v>
                </c:pt>
                <c:pt idx="365">
                  <c:v>14.3408</c:v>
                </c:pt>
                <c:pt idx="366">
                  <c:v>14.3779</c:v>
                </c:pt>
                <c:pt idx="367">
                  <c:v>14.414999999999999</c:v>
                </c:pt>
                <c:pt idx="368">
                  <c:v>14.452</c:v>
                </c:pt>
                <c:pt idx="369">
                  <c:v>14.526199999999999</c:v>
                </c:pt>
                <c:pt idx="370">
                  <c:v>14.5633</c:v>
                </c:pt>
                <c:pt idx="371">
                  <c:v>14.6004</c:v>
                </c:pt>
                <c:pt idx="372">
                  <c:v>14.637499999999999</c:v>
                </c:pt>
                <c:pt idx="373">
                  <c:v>14.6745</c:v>
                </c:pt>
                <c:pt idx="374">
                  <c:v>14.711600000000001</c:v>
                </c:pt>
                <c:pt idx="375">
                  <c:v>14.748699999999999</c:v>
                </c:pt>
                <c:pt idx="376">
                  <c:v>14.7858</c:v>
                </c:pt>
                <c:pt idx="377">
                  <c:v>14.822900000000001</c:v>
                </c:pt>
                <c:pt idx="378">
                  <c:v>14.86</c:v>
                </c:pt>
                <c:pt idx="379">
                  <c:v>14.8971</c:v>
                </c:pt>
                <c:pt idx="380">
                  <c:v>14.934100000000001</c:v>
                </c:pt>
                <c:pt idx="381">
                  <c:v>14.967499999999999</c:v>
                </c:pt>
                <c:pt idx="382">
                  <c:v>15.0046</c:v>
                </c:pt>
                <c:pt idx="383">
                  <c:v>15.041700000000001</c:v>
                </c:pt>
                <c:pt idx="384">
                  <c:v>15.1158</c:v>
                </c:pt>
                <c:pt idx="385">
                  <c:v>15.19</c:v>
                </c:pt>
                <c:pt idx="386">
                  <c:v>15.2271</c:v>
                </c:pt>
                <c:pt idx="387">
                  <c:v>15.264200000000001</c:v>
                </c:pt>
                <c:pt idx="388">
                  <c:v>15.301299999999999</c:v>
                </c:pt>
                <c:pt idx="389">
                  <c:v>15.3384</c:v>
                </c:pt>
                <c:pt idx="390">
                  <c:v>15.375400000000001</c:v>
                </c:pt>
                <c:pt idx="391">
                  <c:v>15.4125</c:v>
                </c:pt>
                <c:pt idx="392">
                  <c:v>15.4496</c:v>
                </c:pt>
                <c:pt idx="393">
                  <c:v>15.5238</c:v>
                </c:pt>
                <c:pt idx="394">
                  <c:v>15.5609</c:v>
                </c:pt>
                <c:pt idx="395">
                  <c:v>15.597899999999999</c:v>
                </c:pt>
                <c:pt idx="396">
                  <c:v>15.709199999999999</c:v>
                </c:pt>
                <c:pt idx="397">
                  <c:v>15.7463</c:v>
                </c:pt>
                <c:pt idx="398">
                  <c:v>15.7834</c:v>
                </c:pt>
                <c:pt idx="399">
                  <c:v>15.8575</c:v>
                </c:pt>
                <c:pt idx="400">
                  <c:v>15.931699999999999</c:v>
                </c:pt>
                <c:pt idx="401">
                  <c:v>15.9688</c:v>
                </c:pt>
                <c:pt idx="402">
                  <c:v>16.0059</c:v>
                </c:pt>
                <c:pt idx="403">
                  <c:v>16.042999999999999</c:v>
                </c:pt>
                <c:pt idx="404">
                  <c:v>16.117100000000001</c:v>
                </c:pt>
                <c:pt idx="405">
                  <c:v>16.154199999999999</c:v>
                </c:pt>
                <c:pt idx="406">
                  <c:v>16.191299999999998</c:v>
                </c:pt>
                <c:pt idx="407">
                  <c:v>16.224699999999999</c:v>
                </c:pt>
                <c:pt idx="408">
                  <c:v>16.261800000000001</c:v>
                </c:pt>
                <c:pt idx="409">
                  <c:v>16.2988</c:v>
                </c:pt>
                <c:pt idx="410">
                  <c:v>16.335899999999999</c:v>
                </c:pt>
                <c:pt idx="411">
                  <c:v>16.373000000000001</c:v>
                </c:pt>
                <c:pt idx="412">
                  <c:v>16.4101</c:v>
                </c:pt>
                <c:pt idx="413">
                  <c:v>16.447199999999999</c:v>
                </c:pt>
                <c:pt idx="414">
                  <c:v>16.484300000000001</c:v>
                </c:pt>
                <c:pt idx="415">
                  <c:v>16.5213</c:v>
                </c:pt>
                <c:pt idx="416">
                  <c:v>16.558399999999999</c:v>
                </c:pt>
                <c:pt idx="417">
                  <c:v>16.595500000000001</c:v>
                </c:pt>
                <c:pt idx="418">
                  <c:v>16.6326</c:v>
                </c:pt>
                <c:pt idx="419">
                  <c:v>16.669699999999999</c:v>
                </c:pt>
                <c:pt idx="420">
                  <c:v>16.706800000000001</c:v>
                </c:pt>
                <c:pt idx="421">
                  <c:v>16.7438</c:v>
                </c:pt>
                <c:pt idx="422">
                  <c:v>16.780899999999999</c:v>
                </c:pt>
                <c:pt idx="423">
                  <c:v>16.8551</c:v>
                </c:pt>
                <c:pt idx="424">
                  <c:v>16.892199999999999</c:v>
                </c:pt>
                <c:pt idx="425">
                  <c:v>16.929300000000001</c:v>
                </c:pt>
                <c:pt idx="426">
                  <c:v>16.9664</c:v>
                </c:pt>
                <c:pt idx="427">
                  <c:v>17.040500000000002</c:v>
                </c:pt>
                <c:pt idx="428">
                  <c:v>17.0776</c:v>
                </c:pt>
                <c:pt idx="429">
                  <c:v>17.114699999999999</c:v>
                </c:pt>
                <c:pt idx="430">
                  <c:v>17.151800000000001</c:v>
                </c:pt>
                <c:pt idx="431">
                  <c:v>17.1889</c:v>
                </c:pt>
                <c:pt idx="432">
                  <c:v>17.263000000000002</c:v>
                </c:pt>
                <c:pt idx="433">
                  <c:v>17.3001</c:v>
                </c:pt>
                <c:pt idx="434">
                  <c:v>17.337199999999999</c:v>
                </c:pt>
                <c:pt idx="435">
                  <c:v>17.374300000000002</c:v>
                </c:pt>
                <c:pt idx="436">
                  <c:v>17.4114</c:v>
                </c:pt>
                <c:pt idx="437">
                  <c:v>17.522600000000001</c:v>
                </c:pt>
                <c:pt idx="438">
                  <c:v>17.559699999999999</c:v>
                </c:pt>
                <c:pt idx="439">
                  <c:v>17.596800000000002</c:v>
                </c:pt>
                <c:pt idx="440">
                  <c:v>17.633900000000001</c:v>
                </c:pt>
                <c:pt idx="441">
                  <c:v>17.7043</c:v>
                </c:pt>
                <c:pt idx="442">
                  <c:v>17.741399999999999</c:v>
                </c:pt>
                <c:pt idx="443">
                  <c:v>17.778500000000001</c:v>
                </c:pt>
                <c:pt idx="444">
                  <c:v>17.8156</c:v>
                </c:pt>
                <c:pt idx="445">
                  <c:v>17.889700000000001</c:v>
                </c:pt>
                <c:pt idx="446">
                  <c:v>17.963899999999999</c:v>
                </c:pt>
                <c:pt idx="447">
                  <c:v>18.0381</c:v>
                </c:pt>
                <c:pt idx="448">
                  <c:v>18.075199999999999</c:v>
                </c:pt>
                <c:pt idx="449">
                  <c:v>18.112300000000001</c:v>
                </c:pt>
                <c:pt idx="450">
                  <c:v>18.1493</c:v>
                </c:pt>
                <c:pt idx="451">
                  <c:v>18.186399999999999</c:v>
                </c:pt>
                <c:pt idx="452">
                  <c:v>18.223500000000001</c:v>
                </c:pt>
                <c:pt idx="453">
                  <c:v>18.2606</c:v>
                </c:pt>
                <c:pt idx="454">
                  <c:v>18.297699999999999</c:v>
                </c:pt>
                <c:pt idx="455">
                  <c:v>18.334800000000001</c:v>
                </c:pt>
                <c:pt idx="456">
                  <c:v>18.3718</c:v>
                </c:pt>
                <c:pt idx="457">
                  <c:v>18.408899999999999</c:v>
                </c:pt>
                <c:pt idx="458">
                  <c:v>18.446000000000002</c:v>
                </c:pt>
                <c:pt idx="459">
                  <c:v>18.4831</c:v>
                </c:pt>
                <c:pt idx="460">
                  <c:v>18.520199999999999</c:v>
                </c:pt>
                <c:pt idx="461">
                  <c:v>18.557300000000001</c:v>
                </c:pt>
                <c:pt idx="462">
                  <c:v>18.5944</c:v>
                </c:pt>
                <c:pt idx="463">
                  <c:v>18.631399999999999</c:v>
                </c:pt>
                <c:pt idx="464">
                  <c:v>18.668500000000002</c:v>
                </c:pt>
                <c:pt idx="465">
                  <c:v>18.7056</c:v>
                </c:pt>
                <c:pt idx="466">
                  <c:v>18.742699999999999</c:v>
                </c:pt>
                <c:pt idx="467">
                  <c:v>18.8169</c:v>
                </c:pt>
                <c:pt idx="468">
                  <c:v>18.853899999999999</c:v>
                </c:pt>
                <c:pt idx="469">
                  <c:v>18.890999999999998</c:v>
                </c:pt>
                <c:pt idx="470">
                  <c:v>18.928100000000001</c:v>
                </c:pt>
                <c:pt idx="471">
                  <c:v>19.002300000000002</c:v>
                </c:pt>
                <c:pt idx="472">
                  <c:v>19.039400000000001</c:v>
                </c:pt>
                <c:pt idx="473">
                  <c:v>19.072700000000001</c:v>
                </c:pt>
                <c:pt idx="474">
                  <c:v>19.146899999999999</c:v>
                </c:pt>
                <c:pt idx="475">
                  <c:v>19.184000000000001</c:v>
                </c:pt>
              </c:numCache>
            </c:numRef>
          </c:xVal>
          <c:yVal>
            <c:numRef>
              <c:f>'22'!$I$2:$I$3971</c:f>
              <c:numCache>
                <c:formatCode>General</c:formatCode>
                <c:ptCount val="3970"/>
                <c:pt idx="0">
                  <c:v>1.2326395386126701</c:v>
                </c:pt>
                <c:pt idx="1">
                  <c:v>1.2320731584643301</c:v>
                </c:pt>
                <c:pt idx="2">
                  <c:v>1.2330673351552699</c:v>
                </c:pt>
                <c:pt idx="3">
                  <c:v>1.23375207596693</c:v>
                </c:pt>
                <c:pt idx="4">
                  <c:v>1.2344929695012701</c:v>
                </c:pt>
                <c:pt idx="5">
                  <c:v>1.2342367893517101</c:v>
                </c:pt>
                <c:pt idx="6">
                  <c:v>1.23395681352896</c:v>
                </c:pt>
                <c:pt idx="7">
                  <c:v>1.23316611550969</c:v>
                </c:pt>
                <c:pt idx="8">
                  <c:v>1.2327883733222</c:v>
                </c:pt>
                <c:pt idx="9">
                  <c:v>1.2322403615936199</c:v>
                </c:pt>
                <c:pt idx="10">
                  <c:v>1.2329195511719699</c:v>
                </c:pt>
                <c:pt idx="11">
                  <c:v>1.2341645326728199</c:v>
                </c:pt>
                <c:pt idx="12">
                  <c:v>1.23606834591074</c:v>
                </c:pt>
                <c:pt idx="13">
                  <c:v>1.23793712172687</c:v>
                </c:pt>
                <c:pt idx="14">
                  <c:v>1.2391915582828099</c:v>
                </c:pt>
                <c:pt idx="15">
                  <c:v>1.2399929635000999</c:v>
                </c:pt>
                <c:pt idx="16">
                  <c:v>1.2403054485098901</c:v>
                </c:pt>
                <c:pt idx="17">
                  <c:v>1.2404616153147601</c:v>
                </c:pt>
                <c:pt idx="18">
                  <c:v>1.2404640776493401</c:v>
                </c:pt>
                <c:pt idx="19">
                  <c:v>1.24051846497708</c:v>
                </c:pt>
                <c:pt idx="20">
                  <c:v>1.24041850086043</c:v>
                </c:pt>
                <c:pt idx="21">
                  <c:v>1.24031622528274</c:v>
                </c:pt>
                <c:pt idx="22">
                  <c:v>1.23989603439847</c:v>
                </c:pt>
                <c:pt idx="23">
                  <c:v>1.23919008383311</c:v>
                </c:pt>
                <c:pt idx="24">
                  <c:v>1.23794958065507</c:v>
                </c:pt>
                <c:pt idx="25">
                  <c:v>1.23592342643763</c:v>
                </c:pt>
                <c:pt idx="26">
                  <c:v>1.2336505117515999</c:v>
                </c:pt>
                <c:pt idx="27">
                  <c:v>1.2315024161003101</c:v>
                </c:pt>
                <c:pt idx="28">
                  <c:v>1.2300948181470399</c:v>
                </c:pt>
                <c:pt idx="29">
                  <c:v>1.2299414193423199</c:v>
                </c:pt>
                <c:pt idx="30">
                  <c:v>1.2303828429166701</c:v>
                </c:pt>
                <c:pt idx="31">
                  <c:v>1.2313579671141699</c:v>
                </c:pt>
                <c:pt idx="32">
                  <c:v>1.2326662342657599</c:v>
                </c:pt>
                <c:pt idx="33">
                  <c:v>1.2342227721455901</c:v>
                </c:pt>
                <c:pt idx="34">
                  <c:v>1.2358281008203</c:v>
                </c:pt>
                <c:pt idx="35">
                  <c:v>1.23753582394706</c:v>
                </c:pt>
                <c:pt idx="36">
                  <c:v>1.23904622981417</c:v>
                </c:pt>
                <c:pt idx="37">
                  <c:v>1.2406015778197901</c:v>
                </c:pt>
                <c:pt idx="38">
                  <c:v>1.2419756695203801</c:v>
                </c:pt>
                <c:pt idx="39">
                  <c:v>1.2433303544565699</c:v>
                </c:pt>
                <c:pt idx="40">
                  <c:v>1.2445410329455</c:v>
                </c:pt>
                <c:pt idx="41">
                  <c:v>1.2455355900685301</c:v>
                </c:pt>
                <c:pt idx="42">
                  <c:v>1.2463484247316801</c:v>
                </c:pt>
                <c:pt idx="43">
                  <c:v>1.2469021744319899</c:v>
                </c:pt>
                <c:pt idx="44">
                  <c:v>1.2474231283414401</c:v>
                </c:pt>
                <c:pt idx="45">
                  <c:v>1.24771262842549</c:v>
                </c:pt>
                <c:pt idx="46">
                  <c:v>1.2480170027198101</c:v>
                </c:pt>
                <c:pt idx="47">
                  <c:v>1.24784690962696</c:v>
                </c:pt>
                <c:pt idx="48">
                  <c:v>1.2473586841915401</c:v>
                </c:pt>
                <c:pt idx="49">
                  <c:v>1.24683121907856</c:v>
                </c:pt>
                <c:pt idx="50">
                  <c:v>1.2458414065847201</c:v>
                </c:pt>
                <c:pt idx="51">
                  <c:v>1.2445967413099801</c:v>
                </c:pt>
                <c:pt idx="52">
                  <c:v>1.24349791168081</c:v>
                </c:pt>
                <c:pt idx="53">
                  <c:v>1.2424302430410501</c:v>
                </c:pt>
                <c:pt idx="54">
                  <c:v>1.24163343036865</c:v>
                </c:pt>
                <c:pt idx="55">
                  <c:v>1.24116891061297</c:v>
                </c:pt>
                <c:pt idx="56">
                  <c:v>1.2412728428573301</c:v>
                </c:pt>
                <c:pt idx="57">
                  <c:v>1.2416955817241799</c:v>
                </c:pt>
                <c:pt idx="58">
                  <c:v>1.2425652824794899</c:v>
                </c:pt>
                <c:pt idx="59">
                  <c:v>1.24363650569845</c:v>
                </c:pt>
                <c:pt idx="60">
                  <c:v>1.2445668352137</c:v>
                </c:pt>
                <c:pt idx="61">
                  <c:v>1.24532148410495</c:v>
                </c:pt>
                <c:pt idx="62">
                  <c:v>1.24614788199028</c:v>
                </c:pt>
                <c:pt idx="63">
                  <c:v>1.2466620546665399</c:v>
                </c:pt>
                <c:pt idx="64">
                  <c:v>1.2469139931051201</c:v>
                </c:pt>
                <c:pt idx="65">
                  <c:v>1.2468845058043301</c:v>
                </c:pt>
                <c:pt idx="66">
                  <c:v>1.2465867441482099</c:v>
                </c:pt>
                <c:pt idx="67">
                  <c:v>1.2457509958358799</c:v>
                </c:pt>
                <c:pt idx="68">
                  <c:v>1.2449002909143301</c:v>
                </c:pt>
                <c:pt idx="69">
                  <c:v>1.2437949300942499</c:v>
                </c:pt>
                <c:pt idx="70">
                  <c:v>1.24329602073543</c:v>
                </c:pt>
                <c:pt idx="71">
                  <c:v>1.2430527561273299</c:v>
                </c:pt>
                <c:pt idx="72">
                  <c:v>1.24308623391497</c:v>
                </c:pt>
                <c:pt idx="73">
                  <c:v>1.24349534269301</c:v>
                </c:pt>
                <c:pt idx="74">
                  <c:v>1.24416765296982</c:v>
                </c:pt>
                <c:pt idx="75">
                  <c:v>1.2450172354817599</c:v>
                </c:pt>
                <c:pt idx="76">
                  <c:v>1.24610062694404</c:v>
                </c:pt>
                <c:pt idx="77">
                  <c:v>1.2472476690545899</c:v>
                </c:pt>
                <c:pt idx="78">
                  <c:v>1.2485490496186999</c:v>
                </c:pt>
                <c:pt idx="79">
                  <c:v>1.2501149568849499</c:v>
                </c:pt>
                <c:pt idx="80">
                  <c:v>1.2514852007391299</c:v>
                </c:pt>
                <c:pt idx="81">
                  <c:v>1.2529823286787301</c:v>
                </c:pt>
                <c:pt idx="82">
                  <c:v>1.25460941538391</c:v>
                </c:pt>
                <c:pt idx="83">
                  <c:v>1.2559601110579699</c:v>
                </c:pt>
                <c:pt idx="84">
                  <c:v>1.2573909176206499</c:v>
                </c:pt>
                <c:pt idx="85">
                  <c:v>1.25851503448504</c:v>
                </c:pt>
                <c:pt idx="86">
                  <c:v>1.2594595528738499</c:v>
                </c:pt>
                <c:pt idx="87">
                  <c:v>1.25956883383493</c:v>
                </c:pt>
                <c:pt idx="88">
                  <c:v>1.2603282485306699</c:v>
                </c:pt>
                <c:pt idx="89">
                  <c:v>1.2602507478612099</c:v>
                </c:pt>
                <c:pt idx="90">
                  <c:v>1.26083891341633</c:v>
                </c:pt>
                <c:pt idx="91">
                  <c:v>1.2608651976546299</c:v>
                </c:pt>
                <c:pt idx="92">
                  <c:v>1.2613628464606801</c:v>
                </c:pt>
                <c:pt idx="93">
                  <c:v>1.26143987201048</c:v>
                </c:pt>
                <c:pt idx="94">
                  <c:v>1.26202137558836</c:v>
                </c:pt>
                <c:pt idx="95">
                  <c:v>1.2620447496681999</c:v>
                </c:pt>
                <c:pt idx="96">
                  <c:v>1.26247031204785</c:v>
                </c:pt>
                <c:pt idx="97">
                  <c:v>1.2624386847687199</c:v>
                </c:pt>
                <c:pt idx="98">
                  <c:v>1.2626958604482199</c:v>
                </c:pt>
                <c:pt idx="99">
                  <c:v>1.2625910287203499</c:v>
                </c:pt>
                <c:pt idx="100">
                  <c:v>1.2624345552573699</c:v>
                </c:pt>
                <c:pt idx="101">
                  <c:v>1.26226512500376</c:v>
                </c:pt>
                <c:pt idx="102">
                  <c:v>1.2619248608618101</c:v>
                </c:pt>
                <c:pt idx="103">
                  <c:v>1.26180034413398</c:v>
                </c:pt>
                <c:pt idx="104">
                  <c:v>1.26129824320412</c:v>
                </c:pt>
                <c:pt idx="105">
                  <c:v>1.2611496625018701</c:v>
                </c:pt>
                <c:pt idx="106">
                  <c:v>1.26077157593939</c:v>
                </c:pt>
                <c:pt idx="107">
                  <c:v>1.26057374429085</c:v>
                </c:pt>
                <c:pt idx="108">
                  <c:v>1.26019370171305</c:v>
                </c:pt>
                <c:pt idx="109">
                  <c:v>1.25974604084143</c:v>
                </c:pt>
                <c:pt idx="110">
                  <c:v>1.25974604084143</c:v>
                </c:pt>
                <c:pt idx="111">
                  <c:v>1.2593818443756599</c:v>
                </c:pt>
                <c:pt idx="112">
                  <c:v>1.2596493261764601</c:v>
                </c:pt>
                <c:pt idx="113">
                  <c:v>1.25963939227559</c:v>
                </c:pt>
                <c:pt idx="114">
                  <c:v>1.2600080370953699</c:v>
                </c:pt>
                <c:pt idx="115">
                  <c:v>1.26040252243405</c:v>
                </c:pt>
                <c:pt idx="116">
                  <c:v>1.2610249762132399</c:v>
                </c:pt>
                <c:pt idx="117">
                  <c:v>1.2618412118668301</c:v>
                </c:pt>
                <c:pt idx="118">
                  <c:v>1.2626356830004599</c:v>
                </c:pt>
                <c:pt idx="119">
                  <c:v>1.2633880478332</c:v>
                </c:pt>
                <c:pt idx="120">
                  <c:v>1.26384591445398</c:v>
                </c:pt>
                <c:pt idx="121">
                  <c:v>1.2640890031688099</c:v>
                </c:pt>
                <c:pt idx="122">
                  <c:v>1.2638398847980601</c:v>
                </c:pt>
                <c:pt idx="123">
                  <c:v>1.26353304779753</c:v>
                </c:pt>
                <c:pt idx="124">
                  <c:v>1.26292309485425</c:v>
                </c:pt>
                <c:pt idx="125">
                  <c:v>1.26233835997632</c:v>
                </c:pt>
                <c:pt idx="126">
                  <c:v>1.2619573277345999</c:v>
                </c:pt>
                <c:pt idx="127">
                  <c:v>1.2612146309336301</c:v>
                </c:pt>
                <c:pt idx="128">
                  <c:v>1.2612146309336301</c:v>
                </c:pt>
                <c:pt idx="129">
                  <c:v>1.26045464353907</c:v>
                </c:pt>
                <c:pt idx="130">
                  <c:v>1.2594253767530601</c:v>
                </c:pt>
                <c:pt idx="131">
                  <c:v>1.2588279907061799</c:v>
                </c:pt>
                <c:pt idx="132">
                  <c:v>1.25898587178386</c:v>
                </c:pt>
                <c:pt idx="133">
                  <c:v>1.25947668751788</c:v>
                </c:pt>
                <c:pt idx="134">
                  <c:v>1.26063807246935</c:v>
                </c:pt>
                <c:pt idx="135">
                  <c:v>1.2620313293496701</c:v>
                </c:pt>
                <c:pt idx="136">
                  <c:v>1.26362736728168</c:v>
                </c:pt>
                <c:pt idx="137">
                  <c:v>1.26520173415522</c:v>
                </c:pt>
                <c:pt idx="138">
                  <c:v>1.26652695099185</c:v>
                </c:pt>
                <c:pt idx="139">
                  <c:v>1.26765451360375</c:v>
                </c:pt>
                <c:pt idx="140">
                  <c:v>1.2687618926611</c:v>
                </c:pt>
                <c:pt idx="141">
                  <c:v>1.27007153377793</c:v>
                </c:pt>
                <c:pt idx="142">
                  <c:v>1.27149723815065</c:v>
                </c:pt>
                <c:pt idx="143">
                  <c:v>1.2729703086624899</c:v>
                </c:pt>
                <c:pt idx="144">
                  <c:v>1.2740012240963601</c:v>
                </c:pt>
                <c:pt idx="145">
                  <c:v>1.2743204872006999</c:v>
                </c:pt>
                <c:pt idx="146">
                  <c:v>1.27406772517619</c:v>
                </c:pt>
                <c:pt idx="147">
                  <c:v>1.2735436557950499</c:v>
                </c:pt>
                <c:pt idx="148">
                  <c:v>1.2727912169875499</c:v>
                </c:pt>
                <c:pt idx="149">
                  <c:v>1.27215700160511</c:v>
                </c:pt>
                <c:pt idx="150">
                  <c:v>1.2715915302095</c:v>
                </c:pt>
                <c:pt idx="151">
                  <c:v>1.27073061187631</c:v>
                </c:pt>
                <c:pt idx="152">
                  <c:v>1.2699888047779999</c:v>
                </c:pt>
                <c:pt idx="153">
                  <c:v>1.2688368464704001</c:v>
                </c:pt>
                <c:pt idx="154">
                  <c:v>1.26760586401626</c:v>
                </c:pt>
                <c:pt idx="155">
                  <c:v>1.2658457032101</c:v>
                </c:pt>
                <c:pt idx="156">
                  <c:v>1.2658322951415899</c:v>
                </c:pt>
                <c:pt idx="157">
                  <c:v>1.26670490919479</c:v>
                </c:pt>
                <c:pt idx="158">
                  <c:v>1.2678886715832201</c:v>
                </c:pt>
                <c:pt idx="159">
                  <c:v>1.2692863209320999</c:v>
                </c:pt>
                <c:pt idx="160">
                  <c:v>1.2705281220209099</c:v>
                </c:pt>
                <c:pt idx="161">
                  <c:v>1.2714121067158199</c:v>
                </c:pt>
                <c:pt idx="162">
                  <c:v>1.2715067710404699</c:v>
                </c:pt>
                <c:pt idx="163">
                  <c:v>1.2713351224582099</c:v>
                </c:pt>
                <c:pt idx="164">
                  <c:v>1.27083731980947</c:v>
                </c:pt>
                <c:pt idx="165">
                  <c:v>1.2698735658903599</c:v>
                </c:pt>
                <c:pt idx="166">
                  <c:v>1.2686930450759599</c:v>
                </c:pt>
                <c:pt idx="167">
                  <c:v>1.26731069506406</c:v>
                </c:pt>
                <c:pt idx="168">
                  <c:v>1.26616432666774</c:v>
                </c:pt>
                <c:pt idx="169">
                  <c:v>1.2653395116769399</c:v>
                </c:pt>
                <c:pt idx="170">
                  <c:v>1.2648374336069901</c:v>
                </c:pt>
                <c:pt idx="171">
                  <c:v>1.2648607061114401</c:v>
                </c:pt>
                <c:pt idx="172">
                  <c:v>1.2651119970409701</c:v>
                </c:pt>
                <c:pt idx="173">
                  <c:v>1.2657957467955601</c:v>
                </c:pt>
                <c:pt idx="174">
                  <c:v>1.26666066917825</c:v>
                </c:pt>
                <c:pt idx="175">
                  <c:v>1.26769590423967</c:v>
                </c:pt>
                <c:pt idx="176">
                  <c:v>1.26870075850505</c:v>
                </c:pt>
                <c:pt idx="177">
                  <c:v>1.2697265115230301</c:v>
                </c:pt>
                <c:pt idx="178">
                  <c:v>1.27045242011009</c:v>
                </c:pt>
                <c:pt idx="179">
                  <c:v>1.27090736921881</c:v>
                </c:pt>
                <c:pt idx="180">
                  <c:v>1.2710589652462101</c:v>
                </c:pt>
                <c:pt idx="181">
                  <c:v>1.27140159229215</c:v>
                </c:pt>
                <c:pt idx="182">
                  <c:v>1.2720368702910401</c:v>
                </c:pt>
                <c:pt idx="183">
                  <c:v>1.2729814657374701</c:v>
                </c:pt>
                <c:pt idx="184">
                  <c:v>1.2739345464496901</c:v>
                </c:pt>
                <c:pt idx="185">
                  <c:v>1.27492078952823</c:v>
                </c:pt>
                <c:pt idx="186">
                  <c:v>1.2755702587300599</c:v>
                </c:pt>
                <c:pt idx="187">
                  <c:v>1.27601974803352</c:v>
                </c:pt>
                <c:pt idx="188">
                  <c:v>1.27548150682668</c:v>
                </c:pt>
                <c:pt idx="189">
                  <c:v>1.27451132586946</c:v>
                </c:pt>
                <c:pt idx="190">
                  <c:v>1.27361636535009</c:v>
                </c:pt>
                <c:pt idx="191">
                  <c:v>1.2728252247735901</c:v>
                </c:pt>
                <c:pt idx="192">
                  <c:v>1.2722849475576501</c:v>
                </c:pt>
                <c:pt idx="193">
                  <c:v>1.2716764220699699</c:v>
                </c:pt>
                <c:pt idx="194">
                  <c:v>1.27139982915294</c:v>
                </c:pt>
                <c:pt idx="195">
                  <c:v>1.2708888124501501</c:v>
                </c:pt>
                <c:pt idx="196">
                  <c:v>1.2702503755316901</c:v>
                </c:pt>
                <c:pt idx="197">
                  <c:v>1.2697570290933</c:v>
                </c:pt>
                <c:pt idx="198">
                  <c:v>1.26931536716025</c:v>
                </c:pt>
                <c:pt idx="199">
                  <c:v>1.2690847107594001</c:v>
                </c:pt>
                <c:pt idx="200">
                  <c:v>1.2693543602313699</c:v>
                </c:pt>
                <c:pt idx="201">
                  <c:v>1.26980528008682</c:v>
                </c:pt>
                <c:pt idx="202">
                  <c:v>1.27011698697333</c:v>
                </c:pt>
                <c:pt idx="203">
                  <c:v>1.2704098168192099</c:v>
                </c:pt>
                <c:pt idx="204">
                  <c:v>1.2705711515074101</c:v>
                </c:pt>
                <c:pt idx="205">
                  <c:v>1.2706159435177999</c:v>
                </c:pt>
                <c:pt idx="206">
                  <c:v>1.27070342416579</c:v>
                </c:pt>
                <c:pt idx="207">
                  <c:v>1.27108378290677</c:v>
                </c:pt>
                <c:pt idx="208">
                  <c:v>1.2711962525088101</c:v>
                </c:pt>
                <c:pt idx="209">
                  <c:v>1.2705863606008001</c:v>
                </c:pt>
                <c:pt idx="210">
                  <c:v>1.26881740075576</c:v>
                </c:pt>
                <c:pt idx="211">
                  <c:v>1.26742617045148</c:v>
                </c:pt>
                <c:pt idx="212">
                  <c:v>1.2661266606653301</c:v>
                </c:pt>
                <c:pt idx="213">
                  <c:v>1.2653511618253701</c:v>
                </c:pt>
                <c:pt idx="214">
                  <c:v>1.2651843696018601</c:v>
                </c:pt>
                <c:pt idx="215">
                  <c:v>1.2657708226475901</c:v>
                </c:pt>
                <c:pt idx="216">
                  <c:v>1.2668783466676901</c:v>
                </c:pt>
                <c:pt idx="217">
                  <c:v>1.26811212626401</c:v>
                </c:pt>
                <c:pt idx="218">
                  <c:v>1.2694575711900999</c:v>
                </c:pt>
                <c:pt idx="219">
                  <c:v>1.27169515839807</c:v>
                </c:pt>
                <c:pt idx="220">
                  <c:v>1.2721354633067901</c:v>
                </c:pt>
                <c:pt idx="221">
                  <c:v>1.2723533344359801</c:v>
                </c:pt>
                <c:pt idx="222">
                  <c:v>1.27297543380073</c:v>
                </c:pt>
                <c:pt idx="223">
                  <c:v>1.27431299034321</c:v>
                </c:pt>
                <c:pt idx="224">
                  <c:v>1.2761101785446101</c:v>
                </c:pt>
                <c:pt idx="225">
                  <c:v>1.2774959325975901</c:v>
                </c:pt>
                <c:pt idx="226">
                  <c:v>1.2784515533574701</c:v>
                </c:pt>
                <c:pt idx="227">
                  <c:v>1.27807849191237</c:v>
                </c:pt>
                <c:pt idx="228">
                  <c:v>1.27733682397392</c:v>
                </c:pt>
                <c:pt idx="229">
                  <c:v>1.2760682470874201</c:v>
                </c:pt>
                <c:pt idx="230">
                  <c:v>1.27475438998972</c:v>
                </c:pt>
                <c:pt idx="231">
                  <c:v>1.2738447155032799</c:v>
                </c:pt>
                <c:pt idx="232">
                  <c:v>1.2731337187160701</c:v>
                </c:pt>
                <c:pt idx="233">
                  <c:v>1.2727043731862</c:v>
                </c:pt>
                <c:pt idx="234">
                  <c:v>1.2719958106129801</c:v>
                </c:pt>
                <c:pt idx="235">
                  <c:v>1.2711651446396199</c:v>
                </c:pt>
                <c:pt idx="236">
                  <c:v>1.2693487325044801</c:v>
                </c:pt>
                <c:pt idx="237">
                  <c:v>1.2692647457839501</c:v>
                </c:pt>
                <c:pt idx="238">
                  <c:v>1.27109373739497</c:v>
                </c:pt>
                <c:pt idx="239">
                  <c:v>1.27278800086486</c:v>
                </c:pt>
                <c:pt idx="240">
                  <c:v>1.2744622627373501</c:v>
                </c:pt>
                <c:pt idx="241">
                  <c:v>1.2755671819963199</c:v>
                </c:pt>
                <c:pt idx="242">
                  <c:v>1.2758091154073601</c:v>
                </c:pt>
                <c:pt idx="243">
                  <c:v>1.2754178366036899</c:v>
                </c:pt>
                <c:pt idx="244">
                  <c:v>1.27431043943217</c:v>
                </c:pt>
                <c:pt idx="245">
                  <c:v>1.27248923050195</c:v>
                </c:pt>
                <c:pt idx="246">
                  <c:v>1.2703512771054399</c:v>
                </c:pt>
                <c:pt idx="247">
                  <c:v>1.2667268142099499</c:v>
                </c:pt>
                <c:pt idx="248">
                  <c:v>1.2659434833871901</c:v>
                </c:pt>
                <c:pt idx="249">
                  <c:v>1.26639534912052</c:v>
                </c:pt>
                <c:pt idx="250">
                  <c:v>1.2675870635623601</c:v>
                </c:pt>
                <c:pt idx="251">
                  <c:v>1.26817402416961</c:v>
                </c:pt>
                <c:pt idx="252">
                  <c:v>1.2692172761898599</c:v>
                </c:pt>
                <c:pt idx="253">
                  <c:v>1.2703789973265101</c:v>
                </c:pt>
                <c:pt idx="254">
                  <c:v>1.2719367515933599</c:v>
                </c:pt>
                <c:pt idx="255">
                  <c:v>1.27334845148028</c:v>
                </c:pt>
                <c:pt idx="256">
                  <c:v>1.2739934006748601</c:v>
                </c:pt>
                <c:pt idx="257">
                  <c:v>1.27384215929249</c:v>
                </c:pt>
                <c:pt idx="258">
                  <c:v>1.2728857759185499</c:v>
                </c:pt>
                <c:pt idx="259">
                  <c:v>1.2717808853681101</c:v>
                </c:pt>
                <c:pt idx="260">
                  <c:v>1.2711622989804501</c:v>
                </c:pt>
                <c:pt idx="261">
                  <c:v>1.2710589597520701</c:v>
                </c:pt>
                <c:pt idx="262">
                  <c:v>1.27152183543103</c:v>
                </c:pt>
                <c:pt idx="263">
                  <c:v>1.2722967006413499</c:v>
                </c:pt>
                <c:pt idx="264">
                  <c:v>1.26993628712377</c:v>
                </c:pt>
                <c:pt idx="265">
                  <c:v>1.26924906425279</c:v>
                </c:pt>
                <c:pt idx="266">
                  <c:v>1.2682385644248899</c:v>
                </c:pt>
                <c:pt idx="267">
                  <c:v>1.2679675913091</c:v>
                </c:pt>
                <c:pt idx="268">
                  <c:v>1.26851245493159</c:v>
                </c:pt>
                <c:pt idx="269">
                  <c:v>1.26956866910903</c:v>
                </c:pt>
                <c:pt idx="270">
                  <c:v>1.27065003315789</c:v>
                </c:pt>
                <c:pt idx="271">
                  <c:v>1.2719349598497101</c:v>
                </c:pt>
                <c:pt idx="272">
                  <c:v>1.2709931881523799</c:v>
                </c:pt>
                <c:pt idx="273">
                  <c:v>1.26990011643935</c:v>
                </c:pt>
                <c:pt idx="274">
                  <c:v>1.2690661661159</c:v>
                </c:pt>
                <c:pt idx="275">
                  <c:v>1.26789745280023</c:v>
                </c:pt>
                <c:pt idx="276">
                  <c:v>1.26783028966472</c:v>
                </c:pt>
                <c:pt idx="277">
                  <c:v>1.2681532316339601</c:v>
                </c:pt>
                <c:pt idx="278">
                  <c:v>1.2684455537447199</c:v>
                </c:pt>
                <c:pt idx="279">
                  <c:v>1.26888197749031</c:v>
                </c:pt>
                <c:pt idx="280">
                  <c:v>1.2698323385510699</c:v>
                </c:pt>
                <c:pt idx="281">
                  <c:v>1.27077272175166</c:v>
                </c:pt>
                <c:pt idx="282">
                  <c:v>1.27190211474503</c:v>
                </c:pt>
                <c:pt idx="283">
                  <c:v>1.2725848903103001</c:v>
                </c:pt>
                <c:pt idx="284">
                  <c:v>1.2726179436481</c:v>
                </c:pt>
                <c:pt idx="285">
                  <c:v>1.27179228342383</c:v>
                </c:pt>
                <c:pt idx="286">
                  <c:v>1.2693771511796199</c:v>
                </c:pt>
                <c:pt idx="287">
                  <c:v>1.2685105476367</c:v>
                </c:pt>
                <c:pt idx="288">
                  <c:v>1.2684545162342999</c:v>
                </c:pt>
                <c:pt idx="289">
                  <c:v>1.2691421041786499</c:v>
                </c:pt>
                <c:pt idx="290">
                  <c:v>1.2713209645687</c:v>
                </c:pt>
                <c:pt idx="291">
                  <c:v>1.2713209645687</c:v>
                </c:pt>
                <c:pt idx="292">
                  <c:v>1.2714773327259901</c:v>
                </c:pt>
                <c:pt idx="293">
                  <c:v>1.2701823052385</c:v>
                </c:pt>
                <c:pt idx="294">
                  <c:v>1.2693199694213</c:v>
                </c:pt>
                <c:pt idx="295">
                  <c:v>1.2691011194952</c:v>
                </c:pt>
                <c:pt idx="296">
                  <c:v>1.2695611276886301</c:v>
                </c:pt>
                <c:pt idx="297">
                  <c:v>1.2709326880049301</c:v>
                </c:pt>
                <c:pt idx="298">
                  <c:v>1.2739419065027799</c:v>
                </c:pt>
                <c:pt idx="299">
                  <c:v>1.27435655798564</c:v>
                </c:pt>
                <c:pt idx="300">
                  <c:v>1.2737347239024801</c:v>
                </c:pt>
                <c:pt idx="301">
                  <c:v>1.27283129859657</c:v>
                </c:pt>
                <c:pt idx="302">
                  <c:v>1.27121160480722</c:v>
                </c:pt>
                <c:pt idx="303">
                  <c:v>1.2696034826724301</c:v>
                </c:pt>
                <c:pt idx="304">
                  <c:v>1.2669026605073399</c:v>
                </c:pt>
                <c:pt idx="305">
                  <c:v>1.26657541347278</c:v>
                </c:pt>
                <c:pt idx="306">
                  <c:v>1.26688769460642</c:v>
                </c:pt>
                <c:pt idx="307">
                  <c:v>1.26718021675107</c:v>
                </c:pt>
                <c:pt idx="308">
                  <c:v>1.2673660629266199</c:v>
                </c:pt>
                <c:pt idx="309">
                  <c:v>1.2674061356898301</c:v>
                </c:pt>
                <c:pt idx="310">
                  <c:v>1.2679612452285001</c:v>
                </c:pt>
                <c:pt idx="311">
                  <c:v>1.2691041272237999</c:v>
                </c:pt>
                <c:pt idx="312">
                  <c:v>1.2708236801508099</c:v>
                </c:pt>
                <c:pt idx="313">
                  <c:v>1.27281098097074</c:v>
                </c:pt>
                <c:pt idx="314">
                  <c:v>1.27421366370121</c:v>
                </c:pt>
                <c:pt idx="315">
                  <c:v>1.2748700120307099</c:v>
                </c:pt>
                <c:pt idx="316">
                  <c:v>1.2746912125236201</c:v>
                </c:pt>
                <c:pt idx="317">
                  <c:v>1.2689735672339999</c:v>
                </c:pt>
                <c:pt idx="318">
                  <c:v>1.2671940139964</c:v>
                </c:pt>
                <c:pt idx="319">
                  <c:v>1.26649252738452</c:v>
                </c:pt>
                <c:pt idx="320">
                  <c:v>1.2675189769024999</c:v>
                </c:pt>
                <c:pt idx="321">
                  <c:v>1.26884346204976</c:v>
                </c:pt>
                <c:pt idx="322">
                  <c:v>1.2699049352155001</c:v>
                </c:pt>
                <c:pt idx="323">
                  <c:v>1.27017153360491</c:v>
                </c:pt>
                <c:pt idx="324">
                  <c:v>1.26917063003589</c:v>
                </c:pt>
                <c:pt idx="325">
                  <c:v>1.27184518460142</c:v>
                </c:pt>
                <c:pt idx="326">
                  <c:v>1.2744347095377999</c:v>
                </c:pt>
                <c:pt idx="327">
                  <c:v>1.27649889273283</c:v>
                </c:pt>
                <c:pt idx="328">
                  <c:v>1.27737436666908</c:v>
                </c:pt>
                <c:pt idx="329">
                  <c:v>1.27683327747326</c:v>
                </c:pt>
                <c:pt idx="330">
                  <c:v>1.2753488436223599</c:v>
                </c:pt>
                <c:pt idx="331">
                  <c:v>1.27311198162568</c:v>
                </c:pt>
                <c:pt idx="332">
                  <c:v>1.2705287774352201</c:v>
                </c:pt>
                <c:pt idx="333">
                  <c:v>1.26833660415878</c:v>
                </c:pt>
                <c:pt idx="334">
                  <c:v>1.26749202604469</c:v>
                </c:pt>
                <c:pt idx="335">
                  <c:v>1.26819845370405</c:v>
                </c:pt>
                <c:pt idx="336">
                  <c:v>1.2689000668130499</c:v>
                </c:pt>
                <c:pt idx="337">
                  <c:v>1.2687144622273101</c:v>
                </c:pt>
                <c:pt idx="338">
                  <c:v>1.2673941906914601</c:v>
                </c:pt>
                <c:pt idx="339">
                  <c:v>1.26611687861761</c:v>
                </c:pt>
                <c:pt idx="340">
                  <c:v>1.2656827707125899</c:v>
                </c:pt>
                <c:pt idx="341">
                  <c:v>1.2665999914844599</c:v>
                </c:pt>
                <c:pt idx="342">
                  <c:v>1.2688295981311299</c:v>
                </c:pt>
                <c:pt idx="343">
                  <c:v>1.27144074020372</c:v>
                </c:pt>
                <c:pt idx="344">
                  <c:v>1.2748106044763601</c:v>
                </c:pt>
                <c:pt idx="345">
                  <c:v>1.2748449014754</c:v>
                </c:pt>
                <c:pt idx="346">
                  <c:v>1.2738646998758001</c:v>
                </c:pt>
                <c:pt idx="347">
                  <c:v>1.2717906603081699</c:v>
                </c:pt>
                <c:pt idx="348">
                  <c:v>1.2691023277098401</c:v>
                </c:pt>
                <c:pt idx="349">
                  <c:v>1.2663959622577901</c:v>
                </c:pt>
                <c:pt idx="350">
                  <c:v>1.26566783768819</c:v>
                </c:pt>
                <c:pt idx="351">
                  <c:v>1.26766129465514</c:v>
                </c:pt>
                <c:pt idx="352">
                  <c:v>1.26796332190248</c:v>
                </c:pt>
                <c:pt idx="353">
                  <c:v>1.2677904937548601</c:v>
                </c:pt>
                <c:pt idx="354">
                  <c:v>1.26788755830561</c:v>
                </c:pt>
                <c:pt idx="355">
                  <c:v>1.27095055884348</c:v>
                </c:pt>
                <c:pt idx="356">
                  <c:v>1.27552419360819</c:v>
                </c:pt>
                <c:pt idx="357">
                  <c:v>1.2766840230591801</c:v>
                </c:pt>
                <c:pt idx="358">
                  <c:v>1.27635146291546</c:v>
                </c:pt>
                <c:pt idx="359">
                  <c:v>1.2746225057184</c:v>
                </c:pt>
                <c:pt idx="360">
                  <c:v>1.2722207496048501</c:v>
                </c:pt>
                <c:pt idx="361">
                  <c:v>1.2700201150471899</c:v>
                </c:pt>
                <c:pt idx="362">
                  <c:v>1.2687384918869999</c:v>
                </c:pt>
                <c:pt idx="363">
                  <c:v>1.26866418259916</c:v>
                </c:pt>
                <c:pt idx="364">
                  <c:v>1.2691957848639901</c:v>
                </c:pt>
                <c:pt idx="365">
                  <c:v>1.27014364852015</c:v>
                </c:pt>
                <c:pt idx="366">
                  <c:v>1.2708898380587801</c:v>
                </c:pt>
                <c:pt idx="367">
                  <c:v>1.27058566612318</c:v>
                </c:pt>
                <c:pt idx="368">
                  <c:v>1.26898910398034</c:v>
                </c:pt>
                <c:pt idx="369">
                  <c:v>1.2671955309598999</c:v>
                </c:pt>
                <c:pt idx="370">
                  <c:v>1.26766767443831</c:v>
                </c:pt>
                <c:pt idx="371">
                  <c:v>1.2691721272822001</c:v>
                </c:pt>
                <c:pt idx="372">
                  <c:v>1.27088003962414</c:v>
                </c:pt>
                <c:pt idx="373">
                  <c:v>1.27206997378452</c:v>
                </c:pt>
                <c:pt idx="374">
                  <c:v>1.2728769916117</c:v>
                </c:pt>
                <c:pt idx="375">
                  <c:v>1.2732843554341799</c:v>
                </c:pt>
                <c:pt idx="376">
                  <c:v>1.2732843554341799</c:v>
                </c:pt>
                <c:pt idx="377">
                  <c:v>1.2711201178406399</c:v>
                </c:pt>
                <c:pt idx="378">
                  <c:v>1.2692413371853399</c:v>
                </c:pt>
                <c:pt idx="379">
                  <c:v>1.26785853482111</c:v>
                </c:pt>
                <c:pt idx="380">
                  <c:v>1.26745318384091</c:v>
                </c:pt>
                <c:pt idx="381">
                  <c:v>1.2673372027059699</c:v>
                </c:pt>
                <c:pt idx="382">
                  <c:v>1.26757425374402</c:v>
                </c:pt>
                <c:pt idx="383">
                  <c:v>1.26759328407461</c:v>
                </c:pt>
                <c:pt idx="384">
                  <c:v>1.26801171681758</c:v>
                </c:pt>
                <c:pt idx="385">
                  <c:v>1.2693629086070399</c:v>
                </c:pt>
                <c:pt idx="386">
                  <c:v>1.2704562573817899</c:v>
                </c:pt>
                <c:pt idx="387">
                  <c:v>1.2716051322197499</c:v>
                </c:pt>
                <c:pt idx="388">
                  <c:v>1.2722740434943001</c:v>
                </c:pt>
                <c:pt idx="389">
                  <c:v>1.2728732752737999</c:v>
                </c:pt>
                <c:pt idx="390">
                  <c:v>1.2729035293872999</c:v>
                </c:pt>
                <c:pt idx="391">
                  <c:v>1.27209440899383</c:v>
                </c:pt>
                <c:pt idx="392">
                  <c:v>1.27106331538321</c:v>
                </c:pt>
                <c:pt idx="393">
                  <c:v>1.27041524409892</c:v>
                </c:pt>
                <c:pt idx="394">
                  <c:v>1.2706003674751101</c:v>
                </c:pt>
                <c:pt idx="395">
                  <c:v>1.2710666946096401</c:v>
                </c:pt>
                <c:pt idx="396">
                  <c:v>1.2713160125848</c:v>
                </c:pt>
                <c:pt idx="397">
                  <c:v>1.27136014768727</c:v>
                </c:pt>
                <c:pt idx="398">
                  <c:v>1.2714552684654601</c:v>
                </c:pt>
                <c:pt idx="399">
                  <c:v>1.27176033931544</c:v>
                </c:pt>
                <c:pt idx="400">
                  <c:v>1.27186949609155</c:v>
                </c:pt>
                <c:pt idx="401">
                  <c:v>1.27189320045542</c:v>
                </c:pt>
                <c:pt idx="402">
                  <c:v>1.2717968698864901</c:v>
                </c:pt>
                <c:pt idx="403">
                  <c:v>1.27154953947532</c:v>
                </c:pt>
                <c:pt idx="404">
                  <c:v>1.2714162778862399</c:v>
                </c:pt>
                <c:pt idx="405">
                  <c:v>1.2713703900198401</c:v>
                </c:pt>
                <c:pt idx="406">
                  <c:v>1.27132054321431</c:v>
                </c:pt>
                <c:pt idx="407">
                  <c:v>1.2708623437215201</c:v>
                </c:pt>
                <c:pt idx="408">
                  <c:v>1.27091781509835</c:v>
                </c:pt>
                <c:pt idx="409">
                  <c:v>1.2709278297018101</c:v>
                </c:pt>
                <c:pt idx="410">
                  <c:v>1.2706531032309101</c:v>
                </c:pt>
                <c:pt idx="411">
                  <c:v>1.27066407481583</c:v>
                </c:pt>
                <c:pt idx="412">
                  <c:v>1.27057618792884</c:v>
                </c:pt>
                <c:pt idx="413">
                  <c:v>1.27022747241277</c:v>
                </c:pt>
                <c:pt idx="414">
                  <c:v>1.2697500643792801</c:v>
                </c:pt>
                <c:pt idx="415">
                  <c:v>1.2692893392251301</c:v>
                </c:pt>
                <c:pt idx="416">
                  <c:v>1.2688213381287701</c:v>
                </c:pt>
                <c:pt idx="417">
                  <c:v>1.26855032417057</c:v>
                </c:pt>
                <c:pt idx="418">
                  <c:v>1.2683110839204199</c:v>
                </c:pt>
                <c:pt idx="419">
                  <c:v>1.2684768809015501</c:v>
                </c:pt>
                <c:pt idx="420">
                  <c:v>1.2688567790249701</c:v>
                </c:pt>
                <c:pt idx="421">
                  <c:v>1.26932846099358</c:v>
                </c:pt>
                <c:pt idx="422">
                  <c:v>1.2695086055623499</c:v>
                </c:pt>
                <c:pt idx="423">
                  <c:v>1.2696184262918799</c:v>
                </c:pt>
                <c:pt idx="424">
                  <c:v>1.26987533260198</c:v>
                </c:pt>
                <c:pt idx="425">
                  <c:v>1.2703539657601</c:v>
                </c:pt>
                <c:pt idx="426">
                  <c:v>1.2706294702671099</c:v>
                </c:pt>
                <c:pt idx="427">
                  <c:v>1.27093810444373</c:v>
                </c:pt>
                <c:pt idx="428">
                  <c:v>1.27076836955815</c:v>
                </c:pt>
                <c:pt idx="429">
                  <c:v>1.2702846843904101</c:v>
                </c:pt>
                <c:pt idx="430">
                  <c:v>1.2696367951429699</c:v>
                </c:pt>
                <c:pt idx="431">
                  <c:v>1.2690793244206799</c:v>
                </c:pt>
                <c:pt idx="432">
                  <c:v>1.26833984022402</c:v>
                </c:pt>
                <c:pt idx="433">
                  <c:v>1.26823680338388</c:v>
                </c:pt>
                <c:pt idx="434">
                  <c:v>1.2685519286301099</c:v>
                </c:pt>
                <c:pt idx="435">
                  <c:v>1.2689979249398899</c:v>
                </c:pt>
                <c:pt idx="436">
                  <c:v>1.2692103321183299</c:v>
                </c:pt>
                <c:pt idx="437">
                  <c:v>1.26968844350776</c:v>
                </c:pt>
                <c:pt idx="438">
                  <c:v>1.2700994681353399</c:v>
                </c:pt>
                <c:pt idx="439">
                  <c:v>1.2705374700748799</c:v>
                </c:pt>
                <c:pt idx="440">
                  <c:v>1.2706272138181001</c:v>
                </c:pt>
                <c:pt idx="441">
                  <c:v>1.2701275536518499</c:v>
                </c:pt>
                <c:pt idx="442">
                  <c:v>1.2693462827989299</c:v>
                </c:pt>
                <c:pt idx="443">
                  <c:v>1.2681884859585399</c:v>
                </c:pt>
                <c:pt idx="444">
                  <c:v>1.2675407106571299</c:v>
                </c:pt>
                <c:pt idx="445">
                  <c:v>1.2666890822491299</c:v>
                </c:pt>
                <c:pt idx="446">
                  <c:v>1.2671142461312701</c:v>
                </c:pt>
                <c:pt idx="447">
                  <c:v>1.2680626568729001</c:v>
                </c:pt>
                <c:pt idx="448">
                  <c:v>1.2685690829560501</c:v>
                </c:pt>
                <c:pt idx="449">
                  <c:v>1.26927163939843</c:v>
                </c:pt>
                <c:pt idx="450">
                  <c:v>1.27006728804521</c:v>
                </c:pt>
                <c:pt idx="451">
                  <c:v>1.2708427150128301</c:v>
                </c:pt>
                <c:pt idx="452">
                  <c:v>1.2715837147198601</c:v>
                </c:pt>
                <c:pt idx="453">
                  <c:v>1.2720228053026801</c:v>
                </c:pt>
                <c:pt idx="454">
                  <c:v>1.2719825992920399</c:v>
                </c:pt>
                <c:pt idx="455">
                  <c:v>1.2714529873658</c:v>
                </c:pt>
                <c:pt idx="456">
                  <c:v>1.2705100870530199</c:v>
                </c:pt>
                <c:pt idx="457">
                  <c:v>1.26951434744348</c:v>
                </c:pt>
                <c:pt idx="458">
                  <c:v>1.2686245840616699</c:v>
                </c:pt>
                <c:pt idx="459">
                  <c:v>1.2686245840616699</c:v>
                </c:pt>
                <c:pt idx="460">
                  <c:v>1.26834563598429</c:v>
                </c:pt>
                <c:pt idx="461">
                  <c:v>1.2689344988111999</c:v>
                </c:pt>
                <c:pt idx="462">
                  <c:v>1.26936914369676</c:v>
                </c:pt>
                <c:pt idx="463">
                  <c:v>1.2697159498989901</c:v>
                </c:pt>
                <c:pt idx="464">
                  <c:v>1.2699572601414899</c:v>
                </c:pt>
                <c:pt idx="465">
                  <c:v>1.27026551998327</c:v>
                </c:pt>
                <c:pt idx="466">
                  <c:v>1.2708227483085299</c:v>
                </c:pt>
                <c:pt idx="467">
                  <c:v>1.2729741253423501</c:v>
                </c:pt>
                <c:pt idx="468">
                  <c:v>1.2739310473252701</c:v>
                </c:pt>
                <c:pt idx="469">
                  <c:v>1.2743995447010299</c:v>
                </c:pt>
                <c:pt idx="470">
                  <c:v>1.2743492020927301</c:v>
                </c:pt>
                <c:pt idx="471">
                  <c:v>1.2726380223595699</c:v>
                </c:pt>
                <c:pt idx="472">
                  <c:v>1.2714932003807999</c:v>
                </c:pt>
                <c:pt idx="473">
                  <c:v>1.2702334269578299</c:v>
                </c:pt>
                <c:pt idx="474">
                  <c:v>1.2700940962560501</c:v>
                </c:pt>
                <c:pt idx="475">
                  <c:v>1.27024103916072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56B-9A4D-9277-C1EB3CDB2A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416192"/>
        <c:axId val="151416768"/>
      </c:scatterChart>
      <c:valAx>
        <c:axId val="151416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1416768"/>
        <c:crosses val="autoZero"/>
        <c:crossBetween val="midCat"/>
      </c:valAx>
      <c:valAx>
        <c:axId val="151416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1416192"/>
        <c:crosses val="autoZero"/>
        <c:crossBetween val="midCat"/>
      </c:valAx>
    </c:plotArea>
    <c:legend>
      <c:legendPos val="r"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txPr>
    <a:bodyPr/>
    <a:lstStyle/>
    <a:p>
      <a:pPr>
        <a:defRPr lang="en-US"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 rot="0" spcFirstLastPara="0" vertOverflow="ellipsis" vert="horz" wrap="square" anchor="ctr" anchorCtr="1"/>
        <a:lstStyle/>
        <a:p>
          <a:pPr>
            <a:defRPr lang="en-US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'22'!$F$1</c:f>
              <c:strCache>
                <c:ptCount val="1"/>
                <c:pt idx="0">
                  <c:v>x_nose</c:v>
                </c:pt>
              </c:strCache>
            </c:strRef>
          </c:tx>
          <c:marker>
            <c:symbol val="none"/>
          </c:marker>
          <c:xVal>
            <c:numRef>
              <c:f>'22'!$A$2:$A$5003</c:f>
              <c:numCache>
                <c:formatCode>General</c:formatCode>
                <c:ptCount val="5002"/>
                <c:pt idx="0">
                  <c:v>3.3682499999999997E-2</c:v>
                </c:pt>
                <c:pt idx="1">
                  <c:v>7.0766399999999993E-2</c:v>
                </c:pt>
                <c:pt idx="2">
                  <c:v>0.107851</c:v>
                </c:pt>
                <c:pt idx="3">
                  <c:v>0.14493500000000001</c:v>
                </c:pt>
                <c:pt idx="4">
                  <c:v>0.18201899999999999</c:v>
                </c:pt>
                <c:pt idx="5">
                  <c:v>0.21910299999999999</c:v>
                </c:pt>
                <c:pt idx="6">
                  <c:v>0.25618800000000003</c:v>
                </c:pt>
                <c:pt idx="7">
                  <c:v>0.29327199999999998</c:v>
                </c:pt>
                <c:pt idx="8">
                  <c:v>0.33035599999999998</c:v>
                </c:pt>
                <c:pt idx="9">
                  <c:v>0.36744100000000002</c:v>
                </c:pt>
                <c:pt idx="10">
                  <c:v>0.40452500000000002</c:v>
                </c:pt>
                <c:pt idx="11">
                  <c:v>0.44160899999999997</c:v>
                </c:pt>
                <c:pt idx="12">
                  <c:v>0.47869299999999998</c:v>
                </c:pt>
                <c:pt idx="13">
                  <c:v>0.51577799999999996</c:v>
                </c:pt>
                <c:pt idx="14">
                  <c:v>0.54915400000000003</c:v>
                </c:pt>
                <c:pt idx="15">
                  <c:v>0.58623700000000001</c:v>
                </c:pt>
                <c:pt idx="16">
                  <c:v>0.62332200000000004</c:v>
                </c:pt>
                <c:pt idx="17">
                  <c:v>0.66040600000000005</c:v>
                </c:pt>
                <c:pt idx="18">
                  <c:v>0.69749000000000005</c:v>
                </c:pt>
                <c:pt idx="19">
                  <c:v>0.73457499999999998</c:v>
                </c:pt>
                <c:pt idx="20">
                  <c:v>0.77165899999999998</c:v>
                </c:pt>
                <c:pt idx="21">
                  <c:v>0.80874299999999999</c:v>
                </c:pt>
                <c:pt idx="22">
                  <c:v>0.845827</c:v>
                </c:pt>
                <c:pt idx="23">
                  <c:v>0.88291200000000003</c:v>
                </c:pt>
                <c:pt idx="24">
                  <c:v>0.91999600000000004</c:v>
                </c:pt>
                <c:pt idx="25">
                  <c:v>0.95708000000000004</c:v>
                </c:pt>
                <c:pt idx="26">
                  <c:v>0.99416400000000005</c:v>
                </c:pt>
                <c:pt idx="27">
                  <c:v>1.03125</c:v>
                </c:pt>
                <c:pt idx="28">
                  <c:v>1.06833</c:v>
                </c:pt>
                <c:pt idx="29">
                  <c:v>1.1054200000000001</c:v>
                </c:pt>
                <c:pt idx="30">
                  <c:v>1.1425000000000001</c:v>
                </c:pt>
                <c:pt idx="31">
                  <c:v>1.1795899999999999</c:v>
                </c:pt>
                <c:pt idx="32">
                  <c:v>1.2166699999999999</c:v>
                </c:pt>
                <c:pt idx="33">
                  <c:v>1.2537499999999999</c:v>
                </c:pt>
                <c:pt idx="34">
                  <c:v>1.29084</c:v>
                </c:pt>
                <c:pt idx="35">
                  <c:v>1.32792</c:v>
                </c:pt>
                <c:pt idx="36">
                  <c:v>1.3650100000000001</c:v>
                </c:pt>
                <c:pt idx="37">
                  <c:v>1.4020900000000001</c:v>
                </c:pt>
                <c:pt idx="38">
                  <c:v>1.4391799999999999</c:v>
                </c:pt>
                <c:pt idx="39">
                  <c:v>1.4762599999999999</c:v>
                </c:pt>
                <c:pt idx="40">
                  <c:v>1.5133399999999999</c:v>
                </c:pt>
                <c:pt idx="41">
                  <c:v>1.55043</c:v>
                </c:pt>
                <c:pt idx="42">
                  <c:v>1.58751</c:v>
                </c:pt>
                <c:pt idx="43">
                  <c:v>1.6246</c:v>
                </c:pt>
                <c:pt idx="44">
                  <c:v>1.66168</c:v>
                </c:pt>
                <c:pt idx="45">
                  <c:v>1.6987699999999999</c:v>
                </c:pt>
                <c:pt idx="46">
                  <c:v>1.7358499999999999</c:v>
                </c:pt>
                <c:pt idx="47">
                  <c:v>1.7729299999999999</c:v>
                </c:pt>
                <c:pt idx="48">
                  <c:v>1.81002</c:v>
                </c:pt>
                <c:pt idx="49">
                  <c:v>1.8471</c:v>
                </c:pt>
                <c:pt idx="50">
                  <c:v>1.88419</c:v>
                </c:pt>
                <c:pt idx="51">
                  <c:v>1.92127</c:v>
                </c:pt>
                <c:pt idx="52">
                  <c:v>1.9583600000000001</c:v>
                </c:pt>
                <c:pt idx="53">
                  <c:v>1.9954400000000001</c:v>
                </c:pt>
                <c:pt idx="54">
                  <c:v>2.0325199999999999</c:v>
                </c:pt>
                <c:pt idx="55">
                  <c:v>2.0696099999999999</c:v>
                </c:pt>
                <c:pt idx="56">
                  <c:v>2.1029800000000001</c:v>
                </c:pt>
                <c:pt idx="57">
                  <c:v>2.1400700000000001</c:v>
                </c:pt>
                <c:pt idx="58">
                  <c:v>2.1771500000000001</c:v>
                </c:pt>
                <c:pt idx="59">
                  <c:v>2.2142400000000002</c:v>
                </c:pt>
                <c:pt idx="60">
                  <c:v>2.2513200000000002</c:v>
                </c:pt>
                <c:pt idx="61">
                  <c:v>2.2884000000000002</c:v>
                </c:pt>
                <c:pt idx="62">
                  <c:v>2.3254899999999998</c:v>
                </c:pt>
                <c:pt idx="63">
                  <c:v>2.3625699999999998</c:v>
                </c:pt>
                <c:pt idx="64">
                  <c:v>2.3996599999999999</c:v>
                </c:pt>
                <c:pt idx="65">
                  <c:v>2.4367399999999999</c:v>
                </c:pt>
                <c:pt idx="66">
                  <c:v>2.47383</c:v>
                </c:pt>
                <c:pt idx="67">
                  <c:v>2.51091</c:v>
                </c:pt>
                <c:pt idx="68">
                  <c:v>2.54799</c:v>
                </c:pt>
                <c:pt idx="69">
                  <c:v>2.58508</c:v>
                </c:pt>
                <c:pt idx="70">
                  <c:v>2.62216</c:v>
                </c:pt>
                <c:pt idx="71">
                  <c:v>2.6592500000000001</c:v>
                </c:pt>
                <c:pt idx="72">
                  <c:v>2.6963300000000001</c:v>
                </c:pt>
                <c:pt idx="73">
                  <c:v>2.7334200000000002</c:v>
                </c:pt>
                <c:pt idx="74">
                  <c:v>2.7705000000000002</c:v>
                </c:pt>
                <c:pt idx="75">
                  <c:v>2.8075800000000002</c:v>
                </c:pt>
                <c:pt idx="76">
                  <c:v>2.8446699999999998</c:v>
                </c:pt>
                <c:pt idx="77">
                  <c:v>2.8817499999999998</c:v>
                </c:pt>
                <c:pt idx="78">
                  <c:v>2.9188399999999999</c:v>
                </c:pt>
                <c:pt idx="79">
                  <c:v>2.9559199999999999</c:v>
                </c:pt>
                <c:pt idx="80">
                  <c:v>2.9930099999999999</c:v>
                </c:pt>
                <c:pt idx="81">
                  <c:v>3.03009</c:v>
                </c:pt>
                <c:pt idx="82">
                  <c:v>3.06717</c:v>
                </c:pt>
                <c:pt idx="83">
                  <c:v>3.10426</c:v>
                </c:pt>
                <c:pt idx="84">
                  <c:v>3.14134</c:v>
                </c:pt>
                <c:pt idx="85">
                  <c:v>3.1784300000000001</c:v>
                </c:pt>
                <c:pt idx="86">
                  <c:v>3.2118000000000002</c:v>
                </c:pt>
                <c:pt idx="87">
                  <c:v>3.2155100000000001</c:v>
                </c:pt>
                <c:pt idx="88">
                  <c:v>3.2488899999999998</c:v>
                </c:pt>
                <c:pt idx="89">
                  <c:v>3.2526000000000002</c:v>
                </c:pt>
                <c:pt idx="90">
                  <c:v>3.2859699999999998</c:v>
                </c:pt>
                <c:pt idx="91">
                  <c:v>3.2896800000000002</c:v>
                </c:pt>
                <c:pt idx="92">
                  <c:v>3.3230599999999999</c:v>
                </c:pt>
                <c:pt idx="93">
                  <c:v>3.3267600000000002</c:v>
                </c:pt>
                <c:pt idx="94">
                  <c:v>3.3601399999999999</c:v>
                </c:pt>
                <c:pt idx="95">
                  <c:v>3.3638499999999998</c:v>
                </c:pt>
                <c:pt idx="96">
                  <c:v>3.3972199999999999</c:v>
                </c:pt>
                <c:pt idx="97">
                  <c:v>3.4009299999999998</c:v>
                </c:pt>
                <c:pt idx="98">
                  <c:v>3.43431</c:v>
                </c:pt>
                <c:pt idx="99">
                  <c:v>3.4380199999999999</c:v>
                </c:pt>
                <c:pt idx="100">
                  <c:v>3.47139</c:v>
                </c:pt>
                <c:pt idx="101">
                  <c:v>3.4750999999999999</c:v>
                </c:pt>
                <c:pt idx="102">
                  <c:v>3.50848</c:v>
                </c:pt>
                <c:pt idx="103">
                  <c:v>3.5121899999999999</c:v>
                </c:pt>
                <c:pt idx="104">
                  <c:v>3.54556</c:v>
                </c:pt>
                <c:pt idx="105">
                  <c:v>3.5492699999999999</c:v>
                </c:pt>
                <c:pt idx="106">
                  <c:v>3.5826500000000001</c:v>
                </c:pt>
                <c:pt idx="107">
                  <c:v>3.5863499999999999</c:v>
                </c:pt>
                <c:pt idx="108">
                  <c:v>3.6197300000000001</c:v>
                </c:pt>
                <c:pt idx="109">
                  <c:v>3.6568100000000001</c:v>
                </c:pt>
                <c:pt idx="110">
                  <c:v>3.6939000000000002</c:v>
                </c:pt>
                <c:pt idx="111">
                  <c:v>3.7309800000000002</c:v>
                </c:pt>
                <c:pt idx="112">
                  <c:v>3.7680699999999998</c:v>
                </c:pt>
                <c:pt idx="113">
                  <c:v>3.8051499999999998</c:v>
                </c:pt>
                <c:pt idx="114">
                  <c:v>3.8422399999999999</c:v>
                </c:pt>
                <c:pt idx="115">
                  <c:v>3.8793199999999999</c:v>
                </c:pt>
                <c:pt idx="116">
                  <c:v>3.9163999999999999</c:v>
                </c:pt>
                <c:pt idx="117">
                  <c:v>3.9534899999999999</c:v>
                </c:pt>
                <c:pt idx="118">
                  <c:v>3.99057</c:v>
                </c:pt>
                <c:pt idx="119">
                  <c:v>4.02766</c:v>
                </c:pt>
                <c:pt idx="120">
                  <c:v>4.0610299999999997</c:v>
                </c:pt>
                <c:pt idx="121">
                  <c:v>4.0981199999999998</c:v>
                </c:pt>
                <c:pt idx="122">
                  <c:v>4.1352000000000002</c:v>
                </c:pt>
                <c:pt idx="123">
                  <c:v>4.1722799999999998</c:v>
                </c:pt>
                <c:pt idx="124">
                  <c:v>4.2093699999999998</c:v>
                </c:pt>
                <c:pt idx="125">
                  <c:v>4.2464500000000003</c:v>
                </c:pt>
                <c:pt idx="126">
                  <c:v>4.2835400000000003</c:v>
                </c:pt>
                <c:pt idx="127">
                  <c:v>4.3206199999999999</c:v>
                </c:pt>
                <c:pt idx="128">
                  <c:v>4.3243299999999998</c:v>
                </c:pt>
                <c:pt idx="129">
                  <c:v>4.35771</c:v>
                </c:pt>
                <c:pt idx="130">
                  <c:v>4.3947900000000004</c:v>
                </c:pt>
                <c:pt idx="131">
                  <c:v>4.43187</c:v>
                </c:pt>
                <c:pt idx="132">
                  <c:v>4.46896</c:v>
                </c:pt>
                <c:pt idx="133">
                  <c:v>4.5060399999999996</c:v>
                </c:pt>
                <c:pt idx="134">
                  <c:v>4.5431299999999997</c:v>
                </c:pt>
                <c:pt idx="135">
                  <c:v>4.5802100000000001</c:v>
                </c:pt>
                <c:pt idx="136">
                  <c:v>4.6173000000000002</c:v>
                </c:pt>
                <c:pt idx="137">
                  <c:v>4.6543799999999997</c:v>
                </c:pt>
                <c:pt idx="138">
                  <c:v>4.6914600000000002</c:v>
                </c:pt>
                <c:pt idx="139">
                  <c:v>4.7285500000000003</c:v>
                </c:pt>
                <c:pt idx="140">
                  <c:v>4.7656299999999998</c:v>
                </c:pt>
                <c:pt idx="141">
                  <c:v>4.8027199999999999</c:v>
                </c:pt>
                <c:pt idx="142">
                  <c:v>4.8398000000000003</c:v>
                </c:pt>
                <c:pt idx="143">
                  <c:v>4.8768900000000004</c:v>
                </c:pt>
                <c:pt idx="144">
                  <c:v>4.9139699999999999</c:v>
                </c:pt>
                <c:pt idx="145">
                  <c:v>4.9510500000000004</c:v>
                </c:pt>
                <c:pt idx="146">
                  <c:v>4.9881399999999996</c:v>
                </c:pt>
                <c:pt idx="147">
                  <c:v>5.02522</c:v>
                </c:pt>
                <c:pt idx="148">
                  <c:v>5.0623100000000001</c:v>
                </c:pt>
                <c:pt idx="149">
                  <c:v>5.0993899999999996</c:v>
                </c:pt>
                <c:pt idx="150">
                  <c:v>5.1364799999999997</c:v>
                </c:pt>
                <c:pt idx="151">
                  <c:v>5.1735600000000002</c:v>
                </c:pt>
                <c:pt idx="152">
                  <c:v>5.2106399999999997</c:v>
                </c:pt>
                <c:pt idx="153">
                  <c:v>5.2477299999999998</c:v>
                </c:pt>
                <c:pt idx="154">
                  <c:v>5.2848100000000002</c:v>
                </c:pt>
                <c:pt idx="155">
                  <c:v>5.3589799999999999</c:v>
                </c:pt>
                <c:pt idx="156">
                  <c:v>5.3960699999999999</c:v>
                </c:pt>
                <c:pt idx="157">
                  <c:v>5.4331500000000004</c:v>
                </c:pt>
                <c:pt idx="158">
                  <c:v>5.4702299999999999</c:v>
                </c:pt>
                <c:pt idx="159">
                  <c:v>5.50732</c:v>
                </c:pt>
                <c:pt idx="160">
                  <c:v>5.5444000000000004</c:v>
                </c:pt>
                <c:pt idx="161">
                  <c:v>5.5814899999999996</c:v>
                </c:pt>
                <c:pt idx="162">
                  <c:v>5.6148600000000002</c:v>
                </c:pt>
                <c:pt idx="163">
                  <c:v>5.6519500000000003</c:v>
                </c:pt>
                <c:pt idx="164">
                  <c:v>5.6890299999999998</c:v>
                </c:pt>
                <c:pt idx="165">
                  <c:v>5.7261199999999999</c:v>
                </c:pt>
                <c:pt idx="166">
                  <c:v>5.7632000000000003</c:v>
                </c:pt>
                <c:pt idx="167">
                  <c:v>5.8002799999999999</c:v>
                </c:pt>
                <c:pt idx="168">
                  <c:v>5.8373699999999999</c:v>
                </c:pt>
                <c:pt idx="169">
                  <c:v>5.8744500000000004</c:v>
                </c:pt>
                <c:pt idx="170">
                  <c:v>5.9115399999999996</c:v>
                </c:pt>
                <c:pt idx="171">
                  <c:v>5.94862</c:v>
                </c:pt>
                <c:pt idx="172">
                  <c:v>5.9857100000000001</c:v>
                </c:pt>
                <c:pt idx="173">
                  <c:v>6.0227899999999996</c:v>
                </c:pt>
                <c:pt idx="174">
                  <c:v>6.0598700000000001</c:v>
                </c:pt>
                <c:pt idx="175">
                  <c:v>6.0969600000000002</c:v>
                </c:pt>
                <c:pt idx="176">
                  <c:v>6.1340399999999997</c:v>
                </c:pt>
                <c:pt idx="177">
                  <c:v>6.1711299999999998</c:v>
                </c:pt>
                <c:pt idx="178">
                  <c:v>6.2082100000000002</c:v>
                </c:pt>
                <c:pt idx="179">
                  <c:v>6.2453000000000003</c:v>
                </c:pt>
                <c:pt idx="180">
                  <c:v>6.2823799999999999</c:v>
                </c:pt>
                <c:pt idx="181">
                  <c:v>6.3194600000000003</c:v>
                </c:pt>
                <c:pt idx="182">
                  <c:v>6.3565500000000004</c:v>
                </c:pt>
                <c:pt idx="183">
                  <c:v>6.3936299999999999</c:v>
                </c:pt>
                <c:pt idx="184">
                  <c:v>6.43072</c:v>
                </c:pt>
                <c:pt idx="185">
                  <c:v>6.4678000000000004</c:v>
                </c:pt>
                <c:pt idx="186">
                  <c:v>6.50488</c:v>
                </c:pt>
                <c:pt idx="187">
                  <c:v>6.5790499999999996</c:v>
                </c:pt>
                <c:pt idx="188">
                  <c:v>6.6532200000000001</c:v>
                </c:pt>
                <c:pt idx="189">
                  <c:v>6.6903100000000002</c:v>
                </c:pt>
                <c:pt idx="190">
                  <c:v>6.7273899999999998</c:v>
                </c:pt>
                <c:pt idx="191">
                  <c:v>6.7644700000000002</c:v>
                </c:pt>
                <c:pt idx="192">
                  <c:v>6.8015600000000003</c:v>
                </c:pt>
                <c:pt idx="193">
                  <c:v>6.8386399999999998</c:v>
                </c:pt>
                <c:pt idx="194">
                  <c:v>6.87202</c:v>
                </c:pt>
                <c:pt idx="195">
                  <c:v>6.9090999999999996</c:v>
                </c:pt>
                <c:pt idx="196">
                  <c:v>6.9461899999999996</c:v>
                </c:pt>
                <c:pt idx="197">
                  <c:v>6.9832700000000001</c:v>
                </c:pt>
                <c:pt idx="198">
                  <c:v>7.0203600000000002</c:v>
                </c:pt>
                <c:pt idx="199">
                  <c:v>7.0574399999999997</c:v>
                </c:pt>
                <c:pt idx="200">
                  <c:v>7.0945200000000002</c:v>
                </c:pt>
                <c:pt idx="201">
                  <c:v>7.1316100000000002</c:v>
                </c:pt>
                <c:pt idx="202">
                  <c:v>7.1686899999999998</c:v>
                </c:pt>
                <c:pt idx="203">
                  <c:v>7.2057799999999999</c:v>
                </c:pt>
                <c:pt idx="204">
                  <c:v>7.2428600000000003</c:v>
                </c:pt>
                <c:pt idx="205">
                  <c:v>7.2799500000000004</c:v>
                </c:pt>
                <c:pt idx="206">
                  <c:v>7.3170299999999999</c:v>
                </c:pt>
                <c:pt idx="207">
                  <c:v>7.3912000000000004</c:v>
                </c:pt>
                <c:pt idx="208">
                  <c:v>7.42828</c:v>
                </c:pt>
                <c:pt idx="209">
                  <c:v>7.4653700000000001</c:v>
                </c:pt>
                <c:pt idx="210">
                  <c:v>7.5395399999999997</c:v>
                </c:pt>
                <c:pt idx="211">
                  <c:v>7.5766200000000001</c:v>
                </c:pt>
                <c:pt idx="212">
                  <c:v>7.6136999999999997</c:v>
                </c:pt>
                <c:pt idx="213">
                  <c:v>7.6507899999999998</c:v>
                </c:pt>
                <c:pt idx="214">
                  <c:v>7.6878700000000002</c:v>
                </c:pt>
                <c:pt idx="215">
                  <c:v>7.7249600000000003</c:v>
                </c:pt>
                <c:pt idx="216">
                  <c:v>7.7620399999999998</c:v>
                </c:pt>
                <c:pt idx="217">
                  <c:v>7.7991299999999999</c:v>
                </c:pt>
                <c:pt idx="218">
                  <c:v>7.8362100000000003</c:v>
                </c:pt>
                <c:pt idx="219">
                  <c:v>7.91038</c:v>
                </c:pt>
                <c:pt idx="220">
                  <c:v>7.9474600000000004</c:v>
                </c:pt>
                <c:pt idx="221">
                  <c:v>7.9845499999999996</c:v>
                </c:pt>
                <c:pt idx="222">
                  <c:v>8.02163</c:v>
                </c:pt>
                <c:pt idx="223">
                  <c:v>8.0587199999999992</c:v>
                </c:pt>
                <c:pt idx="224">
                  <c:v>8.0958000000000006</c:v>
                </c:pt>
                <c:pt idx="225">
                  <c:v>8.1328800000000001</c:v>
                </c:pt>
                <c:pt idx="226">
                  <c:v>8.1699699999999993</c:v>
                </c:pt>
                <c:pt idx="227">
                  <c:v>8.2070500000000006</c:v>
                </c:pt>
                <c:pt idx="228">
                  <c:v>8.2441399999999998</c:v>
                </c:pt>
                <c:pt idx="229">
                  <c:v>8.2812199999999994</c:v>
                </c:pt>
                <c:pt idx="230">
                  <c:v>8.3183100000000003</c:v>
                </c:pt>
                <c:pt idx="231">
                  <c:v>8.3553899999999999</c:v>
                </c:pt>
                <c:pt idx="232">
                  <c:v>8.3924699999999994</c:v>
                </c:pt>
                <c:pt idx="233">
                  <c:v>8.4258500000000005</c:v>
                </c:pt>
                <c:pt idx="234">
                  <c:v>8.4629300000000001</c:v>
                </c:pt>
                <c:pt idx="235">
                  <c:v>8.5000199999999992</c:v>
                </c:pt>
                <c:pt idx="236">
                  <c:v>8.5741899999999998</c:v>
                </c:pt>
                <c:pt idx="237">
                  <c:v>8.6112699999999993</c:v>
                </c:pt>
                <c:pt idx="238">
                  <c:v>8.6854399999999998</c:v>
                </c:pt>
                <c:pt idx="239">
                  <c:v>8.7225199999999994</c:v>
                </c:pt>
                <c:pt idx="240">
                  <c:v>8.7596100000000003</c:v>
                </c:pt>
                <c:pt idx="241">
                  <c:v>8.7966899999999999</c:v>
                </c:pt>
                <c:pt idx="242">
                  <c:v>8.8337800000000009</c:v>
                </c:pt>
                <c:pt idx="243">
                  <c:v>8.8708600000000004</c:v>
                </c:pt>
                <c:pt idx="244">
                  <c:v>8.90794</c:v>
                </c:pt>
                <c:pt idx="245">
                  <c:v>8.9450299999999991</c:v>
                </c:pt>
                <c:pt idx="246">
                  <c:v>8.9821100000000005</c:v>
                </c:pt>
                <c:pt idx="247">
                  <c:v>9.0562799999999992</c:v>
                </c:pt>
                <c:pt idx="248">
                  <c:v>9.0933700000000002</c:v>
                </c:pt>
                <c:pt idx="249">
                  <c:v>9.1675299999999993</c:v>
                </c:pt>
                <c:pt idx="250">
                  <c:v>9.2416999999999998</c:v>
                </c:pt>
                <c:pt idx="251">
                  <c:v>9.2787900000000008</c:v>
                </c:pt>
                <c:pt idx="252">
                  <c:v>9.3158700000000003</c:v>
                </c:pt>
                <c:pt idx="253">
                  <c:v>9.3529599999999995</c:v>
                </c:pt>
                <c:pt idx="254">
                  <c:v>9.3900400000000008</c:v>
                </c:pt>
                <c:pt idx="255">
                  <c:v>9.4271200000000004</c:v>
                </c:pt>
                <c:pt idx="256">
                  <c:v>9.4642099999999996</c:v>
                </c:pt>
                <c:pt idx="257">
                  <c:v>9.5012899999999991</c:v>
                </c:pt>
                <c:pt idx="258">
                  <c:v>9.5383800000000001</c:v>
                </c:pt>
                <c:pt idx="259">
                  <c:v>9.5754599999999996</c:v>
                </c:pt>
                <c:pt idx="260">
                  <c:v>9.6125500000000006</c:v>
                </c:pt>
                <c:pt idx="261">
                  <c:v>9.6496300000000002</c:v>
                </c:pt>
                <c:pt idx="262">
                  <c:v>9.6867099999999997</c:v>
                </c:pt>
                <c:pt idx="263">
                  <c:v>9.7238000000000007</c:v>
                </c:pt>
                <c:pt idx="264">
                  <c:v>9.8721399999999999</c:v>
                </c:pt>
                <c:pt idx="265">
                  <c:v>9.9055099999999996</c:v>
                </c:pt>
                <c:pt idx="266">
                  <c:v>9.9426000000000005</c:v>
                </c:pt>
                <c:pt idx="267">
                  <c:v>9.9796800000000001</c:v>
                </c:pt>
                <c:pt idx="268">
                  <c:v>10.0168</c:v>
                </c:pt>
                <c:pt idx="269">
                  <c:v>10.053800000000001</c:v>
                </c:pt>
                <c:pt idx="270">
                  <c:v>10.0909</c:v>
                </c:pt>
                <c:pt idx="271">
                  <c:v>10.165100000000001</c:v>
                </c:pt>
                <c:pt idx="272">
                  <c:v>10.2393</c:v>
                </c:pt>
                <c:pt idx="273">
                  <c:v>10.276400000000001</c:v>
                </c:pt>
                <c:pt idx="274">
                  <c:v>10.3134</c:v>
                </c:pt>
                <c:pt idx="275">
                  <c:v>10.387600000000001</c:v>
                </c:pt>
                <c:pt idx="276">
                  <c:v>10.4247</c:v>
                </c:pt>
                <c:pt idx="277">
                  <c:v>10.498900000000001</c:v>
                </c:pt>
                <c:pt idx="278">
                  <c:v>10.5359</c:v>
                </c:pt>
                <c:pt idx="279">
                  <c:v>10.573</c:v>
                </c:pt>
                <c:pt idx="280">
                  <c:v>10.610099999999999</c:v>
                </c:pt>
                <c:pt idx="281">
                  <c:v>10.6472</c:v>
                </c:pt>
                <c:pt idx="282">
                  <c:v>10.6843</c:v>
                </c:pt>
                <c:pt idx="283">
                  <c:v>10.721399999999999</c:v>
                </c:pt>
                <c:pt idx="284">
                  <c:v>10.7584</c:v>
                </c:pt>
                <c:pt idx="285">
                  <c:v>10.795500000000001</c:v>
                </c:pt>
                <c:pt idx="286">
                  <c:v>10.8697</c:v>
                </c:pt>
                <c:pt idx="287">
                  <c:v>10.9068</c:v>
                </c:pt>
                <c:pt idx="288">
                  <c:v>10.943899999999999</c:v>
                </c:pt>
                <c:pt idx="289">
                  <c:v>10.981</c:v>
                </c:pt>
                <c:pt idx="290">
                  <c:v>11.055099999999999</c:v>
                </c:pt>
                <c:pt idx="291">
                  <c:v>11.0922</c:v>
                </c:pt>
                <c:pt idx="292">
                  <c:v>11.129300000000001</c:v>
                </c:pt>
                <c:pt idx="293">
                  <c:v>11.166399999999999</c:v>
                </c:pt>
                <c:pt idx="294">
                  <c:v>11.2035</c:v>
                </c:pt>
                <c:pt idx="295">
                  <c:v>11.240500000000001</c:v>
                </c:pt>
                <c:pt idx="296">
                  <c:v>11.2776</c:v>
                </c:pt>
                <c:pt idx="297">
                  <c:v>11.3147</c:v>
                </c:pt>
                <c:pt idx="298">
                  <c:v>11.385199999999999</c:v>
                </c:pt>
                <c:pt idx="299">
                  <c:v>11.4223</c:v>
                </c:pt>
                <c:pt idx="300">
                  <c:v>11.459300000000001</c:v>
                </c:pt>
                <c:pt idx="301">
                  <c:v>11.4964</c:v>
                </c:pt>
                <c:pt idx="302">
                  <c:v>11.5335</c:v>
                </c:pt>
                <c:pt idx="303">
                  <c:v>11.570600000000001</c:v>
                </c:pt>
                <c:pt idx="304">
                  <c:v>11.6448</c:v>
                </c:pt>
                <c:pt idx="305">
                  <c:v>11.681800000000001</c:v>
                </c:pt>
                <c:pt idx="306">
                  <c:v>11.7189</c:v>
                </c:pt>
                <c:pt idx="307">
                  <c:v>11.756</c:v>
                </c:pt>
                <c:pt idx="308">
                  <c:v>11.793100000000001</c:v>
                </c:pt>
                <c:pt idx="309">
                  <c:v>11.8302</c:v>
                </c:pt>
                <c:pt idx="310">
                  <c:v>11.8673</c:v>
                </c:pt>
                <c:pt idx="311">
                  <c:v>11.904400000000001</c:v>
                </c:pt>
                <c:pt idx="312">
                  <c:v>11.9414</c:v>
                </c:pt>
                <c:pt idx="313">
                  <c:v>11.9785</c:v>
                </c:pt>
                <c:pt idx="314">
                  <c:v>12.015599999999999</c:v>
                </c:pt>
                <c:pt idx="315">
                  <c:v>12.0527</c:v>
                </c:pt>
                <c:pt idx="316">
                  <c:v>12.0898</c:v>
                </c:pt>
                <c:pt idx="317">
                  <c:v>12.201000000000001</c:v>
                </c:pt>
                <c:pt idx="318">
                  <c:v>12.238099999999999</c:v>
                </c:pt>
                <c:pt idx="319">
                  <c:v>12.3123</c:v>
                </c:pt>
                <c:pt idx="320">
                  <c:v>12.349399999999999</c:v>
                </c:pt>
                <c:pt idx="321">
                  <c:v>12.3864</c:v>
                </c:pt>
                <c:pt idx="322">
                  <c:v>12.423500000000001</c:v>
                </c:pt>
                <c:pt idx="323">
                  <c:v>12.460599999999999</c:v>
                </c:pt>
                <c:pt idx="324">
                  <c:v>12.534800000000001</c:v>
                </c:pt>
                <c:pt idx="325">
                  <c:v>12.609</c:v>
                </c:pt>
                <c:pt idx="326">
                  <c:v>12.646000000000001</c:v>
                </c:pt>
                <c:pt idx="327">
                  <c:v>12.6831</c:v>
                </c:pt>
                <c:pt idx="328">
                  <c:v>12.7165</c:v>
                </c:pt>
                <c:pt idx="329">
                  <c:v>12.7536</c:v>
                </c:pt>
                <c:pt idx="330">
                  <c:v>12.787000000000001</c:v>
                </c:pt>
                <c:pt idx="331">
                  <c:v>12.824</c:v>
                </c:pt>
                <c:pt idx="332">
                  <c:v>12.8611</c:v>
                </c:pt>
                <c:pt idx="333">
                  <c:v>12.898199999999999</c:v>
                </c:pt>
                <c:pt idx="334">
                  <c:v>12.9724</c:v>
                </c:pt>
                <c:pt idx="335">
                  <c:v>13.009499999999999</c:v>
                </c:pt>
                <c:pt idx="336">
                  <c:v>13.0465</c:v>
                </c:pt>
                <c:pt idx="337">
                  <c:v>13.083600000000001</c:v>
                </c:pt>
                <c:pt idx="338">
                  <c:v>13.120699999999999</c:v>
                </c:pt>
                <c:pt idx="339">
                  <c:v>13.1578</c:v>
                </c:pt>
                <c:pt idx="340">
                  <c:v>13.194900000000001</c:v>
                </c:pt>
                <c:pt idx="341">
                  <c:v>13.231999999999999</c:v>
                </c:pt>
                <c:pt idx="342">
                  <c:v>13.2691</c:v>
                </c:pt>
                <c:pt idx="343">
                  <c:v>13.306100000000001</c:v>
                </c:pt>
                <c:pt idx="344">
                  <c:v>13.3803</c:v>
                </c:pt>
                <c:pt idx="345">
                  <c:v>13.417400000000001</c:v>
                </c:pt>
                <c:pt idx="346">
                  <c:v>13.454499999999999</c:v>
                </c:pt>
                <c:pt idx="347">
                  <c:v>13.4916</c:v>
                </c:pt>
                <c:pt idx="348">
                  <c:v>13.528600000000001</c:v>
                </c:pt>
                <c:pt idx="349">
                  <c:v>13.5657</c:v>
                </c:pt>
                <c:pt idx="350">
                  <c:v>13.677</c:v>
                </c:pt>
                <c:pt idx="351">
                  <c:v>13.751099999999999</c:v>
                </c:pt>
                <c:pt idx="352">
                  <c:v>13.7882</c:v>
                </c:pt>
                <c:pt idx="353">
                  <c:v>13.8253</c:v>
                </c:pt>
                <c:pt idx="354">
                  <c:v>13.862399999999999</c:v>
                </c:pt>
                <c:pt idx="355">
                  <c:v>13.9366</c:v>
                </c:pt>
                <c:pt idx="356">
                  <c:v>14.0107</c:v>
                </c:pt>
                <c:pt idx="357">
                  <c:v>14.047800000000001</c:v>
                </c:pt>
                <c:pt idx="358">
                  <c:v>14.084899999999999</c:v>
                </c:pt>
                <c:pt idx="359">
                  <c:v>14.122</c:v>
                </c:pt>
                <c:pt idx="360">
                  <c:v>14.1591</c:v>
                </c:pt>
                <c:pt idx="361">
                  <c:v>14.196199999999999</c:v>
                </c:pt>
                <c:pt idx="362">
                  <c:v>14.2295</c:v>
                </c:pt>
                <c:pt idx="363">
                  <c:v>14.2666</c:v>
                </c:pt>
                <c:pt idx="364">
                  <c:v>14.303699999999999</c:v>
                </c:pt>
                <c:pt idx="365">
                  <c:v>14.3408</c:v>
                </c:pt>
                <c:pt idx="366">
                  <c:v>14.3779</c:v>
                </c:pt>
                <c:pt idx="367">
                  <c:v>14.414999999999999</c:v>
                </c:pt>
                <c:pt idx="368">
                  <c:v>14.452</c:v>
                </c:pt>
                <c:pt idx="369">
                  <c:v>14.526199999999999</c:v>
                </c:pt>
                <c:pt idx="370">
                  <c:v>14.5633</c:v>
                </c:pt>
                <c:pt idx="371">
                  <c:v>14.6004</c:v>
                </c:pt>
                <c:pt idx="372">
                  <c:v>14.637499999999999</c:v>
                </c:pt>
                <c:pt idx="373">
                  <c:v>14.6745</c:v>
                </c:pt>
                <c:pt idx="374">
                  <c:v>14.711600000000001</c:v>
                </c:pt>
                <c:pt idx="375">
                  <c:v>14.748699999999999</c:v>
                </c:pt>
                <c:pt idx="376">
                  <c:v>14.7858</c:v>
                </c:pt>
                <c:pt idx="377">
                  <c:v>14.822900000000001</c:v>
                </c:pt>
                <c:pt idx="378">
                  <c:v>14.86</c:v>
                </c:pt>
                <c:pt idx="379">
                  <c:v>14.8971</c:v>
                </c:pt>
                <c:pt idx="380">
                  <c:v>14.934100000000001</c:v>
                </c:pt>
                <c:pt idx="381">
                  <c:v>14.967499999999999</c:v>
                </c:pt>
                <c:pt idx="382">
                  <c:v>15.0046</c:v>
                </c:pt>
                <c:pt idx="383">
                  <c:v>15.041700000000001</c:v>
                </c:pt>
                <c:pt idx="384">
                  <c:v>15.1158</c:v>
                </c:pt>
                <c:pt idx="385">
                  <c:v>15.19</c:v>
                </c:pt>
                <c:pt idx="386">
                  <c:v>15.2271</c:v>
                </c:pt>
                <c:pt idx="387">
                  <c:v>15.264200000000001</c:v>
                </c:pt>
                <c:pt idx="388">
                  <c:v>15.301299999999999</c:v>
                </c:pt>
                <c:pt idx="389">
                  <c:v>15.3384</c:v>
                </c:pt>
                <c:pt idx="390">
                  <c:v>15.375400000000001</c:v>
                </c:pt>
                <c:pt idx="391">
                  <c:v>15.4125</c:v>
                </c:pt>
                <c:pt idx="392">
                  <c:v>15.4496</c:v>
                </c:pt>
                <c:pt idx="393">
                  <c:v>15.5238</c:v>
                </c:pt>
                <c:pt idx="394">
                  <c:v>15.5609</c:v>
                </c:pt>
                <c:pt idx="395">
                  <c:v>15.597899999999999</c:v>
                </c:pt>
                <c:pt idx="396">
                  <c:v>15.709199999999999</c:v>
                </c:pt>
                <c:pt idx="397">
                  <c:v>15.7463</c:v>
                </c:pt>
                <c:pt idx="398">
                  <c:v>15.7834</c:v>
                </c:pt>
                <c:pt idx="399">
                  <c:v>15.8575</c:v>
                </c:pt>
                <c:pt idx="400">
                  <c:v>15.931699999999999</c:v>
                </c:pt>
                <c:pt idx="401">
                  <c:v>15.9688</c:v>
                </c:pt>
                <c:pt idx="402">
                  <c:v>16.0059</c:v>
                </c:pt>
                <c:pt idx="403">
                  <c:v>16.042999999999999</c:v>
                </c:pt>
                <c:pt idx="404">
                  <c:v>16.117100000000001</c:v>
                </c:pt>
                <c:pt idx="405">
                  <c:v>16.154199999999999</c:v>
                </c:pt>
                <c:pt idx="406">
                  <c:v>16.191299999999998</c:v>
                </c:pt>
                <c:pt idx="407">
                  <c:v>16.224699999999999</c:v>
                </c:pt>
                <c:pt idx="408">
                  <c:v>16.261800000000001</c:v>
                </c:pt>
                <c:pt idx="409">
                  <c:v>16.2988</c:v>
                </c:pt>
                <c:pt idx="410">
                  <c:v>16.335899999999999</c:v>
                </c:pt>
                <c:pt idx="411">
                  <c:v>16.373000000000001</c:v>
                </c:pt>
                <c:pt idx="412">
                  <c:v>16.4101</c:v>
                </c:pt>
                <c:pt idx="413">
                  <c:v>16.447199999999999</c:v>
                </c:pt>
                <c:pt idx="414">
                  <c:v>16.484300000000001</c:v>
                </c:pt>
                <c:pt idx="415">
                  <c:v>16.5213</c:v>
                </c:pt>
                <c:pt idx="416">
                  <c:v>16.558399999999999</c:v>
                </c:pt>
                <c:pt idx="417">
                  <c:v>16.595500000000001</c:v>
                </c:pt>
                <c:pt idx="418">
                  <c:v>16.6326</c:v>
                </c:pt>
                <c:pt idx="419">
                  <c:v>16.669699999999999</c:v>
                </c:pt>
                <c:pt idx="420">
                  <c:v>16.706800000000001</c:v>
                </c:pt>
                <c:pt idx="421">
                  <c:v>16.7438</c:v>
                </c:pt>
                <c:pt idx="422">
                  <c:v>16.780899999999999</c:v>
                </c:pt>
                <c:pt idx="423">
                  <c:v>16.8551</c:v>
                </c:pt>
                <c:pt idx="424">
                  <c:v>16.892199999999999</c:v>
                </c:pt>
                <c:pt idx="425">
                  <c:v>16.929300000000001</c:v>
                </c:pt>
                <c:pt idx="426">
                  <c:v>16.9664</c:v>
                </c:pt>
                <c:pt idx="427">
                  <c:v>17.040500000000002</c:v>
                </c:pt>
                <c:pt idx="428">
                  <c:v>17.0776</c:v>
                </c:pt>
                <c:pt idx="429">
                  <c:v>17.114699999999999</c:v>
                </c:pt>
                <c:pt idx="430">
                  <c:v>17.151800000000001</c:v>
                </c:pt>
                <c:pt idx="431">
                  <c:v>17.1889</c:v>
                </c:pt>
                <c:pt idx="432">
                  <c:v>17.263000000000002</c:v>
                </c:pt>
                <c:pt idx="433">
                  <c:v>17.3001</c:v>
                </c:pt>
                <c:pt idx="434">
                  <c:v>17.337199999999999</c:v>
                </c:pt>
                <c:pt idx="435">
                  <c:v>17.374300000000002</c:v>
                </c:pt>
                <c:pt idx="436">
                  <c:v>17.4114</c:v>
                </c:pt>
                <c:pt idx="437">
                  <c:v>17.522600000000001</c:v>
                </c:pt>
                <c:pt idx="438">
                  <c:v>17.559699999999999</c:v>
                </c:pt>
                <c:pt idx="439">
                  <c:v>17.596800000000002</c:v>
                </c:pt>
                <c:pt idx="440">
                  <c:v>17.633900000000001</c:v>
                </c:pt>
                <c:pt idx="441">
                  <c:v>17.7043</c:v>
                </c:pt>
                <c:pt idx="442">
                  <c:v>17.741399999999999</c:v>
                </c:pt>
                <c:pt idx="443">
                  <c:v>17.778500000000001</c:v>
                </c:pt>
                <c:pt idx="444">
                  <c:v>17.8156</c:v>
                </c:pt>
                <c:pt idx="445">
                  <c:v>17.889700000000001</c:v>
                </c:pt>
                <c:pt idx="446">
                  <c:v>17.963899999999999</c:v>
                </c:pt>
                <c:pt idx="447">
                  <c:v>18.0381</c:v>
                </c:pt>
                <c:pt idx="448">
                  <c:v>18.075199999999999</c:v>
                </c:pt>
                <c:pt idx="449">
                  <c:v>18.112300000000001</c:v>
                </c:pt>
                <c:pt idx="450">
                  <c:v>18.1493</c:v>
                </c:pt>
                <c:pt idx="451">
                  <c:v>18.186399999999999</c:v>
                </c:pt>
                <c:pt idx="452">
                  <c:v>18.223500000000001</c:v>
                </c:pt>
                <c:pt idx="453">
                  <c:v>18.2606</c:v>
                </c:pt>
                <c:pt idx="454">
                  <c:v>18.297699999999999</c:v>
                </c:pt>
                <c:pt idx="455">
                  <c:v>18.334800000000001</c:v>
                </c:pt>
                <c:pt idx="456">
                  <c:v>18.3718</c:v>
                </c:pt>
                <c:pt idx="457">
                  <c:v>18.408899999999999</c:v>
                </c:pt>
                <c:pt idx="458">
                  <c:v>18.446000000000002</c:v>
                </c:pt>
                <c:pt idx="459">
                  <c:v>18.4831</c:v>
                </c:pt>
                <c:pt idx="460">
                  <c:v>18.520199999999999</c:v>
                </c:pt>
                <c:pt idx="461">
                  <c:v>18.557300000000001</c:v>
                </c:pt>
                <c:pt idx="462">
                  <c:v>18.5944</c:v>
                </c:pt>
                <c:pt idx="463">
                  <c:v>18.631399999999999</c:v>
                </c:pt>
                <c:pt idx="464">
                  <c:v>18.668500000000002</c:v>
                </c:pt>
                <c:pt idx="465">
                  <c:v>18.7056</c:v>
                </c:pt>
                <c:pt idx="466">
                  <c:v>18.742699999999999</c:v>
                </c:pt>
                <c:pt idx="467">
                  <c:v>18.8169</c:v>
                </c:pt>
                <c:pt idx="468">
                  <c:v>18.853899999999999</c:v>
                </c:pt>
                <c:pt idx="469">
                  <c:v>18.890999999999998</c:v>
                </c:pt>
                <c:pt idx="470">
                  <c:v>18.928100000000001</c:v>
                </c:pt>
                <c:pt idx="471">
                  <c:v>19.002300000000002</c:v>
                </c:pt>
                <c:pt idx="472">
                  <c:v>19.039400000000001</c:v>
                </c:pt>
                <c:pt idx="473">
                  <c:v>19.072700000000001</c:v>
                </c:pt>
                <c:pt idx="474">
                  <c:v>19.146899999999999</c:v>
                </c:pt>
                <c:pt idx="475">
                  <c:v>19.184000000000001</c:v>
                </c:pt>
              </c:numCache>
            </c:numRef>
          </c:xVal>
          <c:yVal>
            <c:numRef>
              <c:f>'22'!$F$2:$F$5003</c:f>
              <c:numCache>
                <c:formatCode>General</c:formatCode>
                <c:ptCount val="5002"/>
                <c:pt idx="0">
                  <c:v>4.7467079162597603</c:v>
                </c:pt>
                <c:pt idx="1">
                  <c:v>4.8200936317443803</c:v>
                </c:pt>
                <c:pt idx="2">
                  <c:v>4.8912649154662997</c:v>
                </c:pt>
                <c:pt idx="3">
                  <c:v>4.9614925384521404</c:v>
                </c:pt>
                <c:pt idx="4">
                  <c:v>5.0277218818664497</c:v>
                </c:pt>
                <c:pt idx="5">
                  <c:v>5.0916500091552699</c:v>
                </c:pt>
                <c:pt idx="6">
                  <c:v>5.1523928642272896</c:v>
                </c:pt>
                <c:pt idx="7">
                  <c:v>5.2126884460449201</c:v>
                </c:pt>
                <c:pt idx="8">
                  <c:v>5.2711524963378897</c:v>
                </c:pt>
                <c:pt idx="9">
                  <c:v>5.32759189605712</c:v>
                </c:pt>
                <c:pt idx="10">
                  <c:v>5.3827381134033203</c:v>
                </c:pt>
                <c:pt idx="11">
                  <c:v>5.4371099472045898</c:v>
                </c:pt>
                <c:pt idx="12">
                  <c:v>5.4899830818176198</c:v>
                </c:pt>
                <c:pt idx="13">
                  <c:v>5.5408077239990199</c:v>
                </c:pt>
                <c:pt idx="14">
                  <c:v>5.5879478454589799</c:v>
                </c:pt>
                <c:pt idx="15">
                  <c:v>5.6370515823364196</c:v>
                </c:pt>
                <c:pt idx="16">
                  <c:v>5.6874694824218697</c:v>
                </c:pt>
                <c:pt idx="17">
                  <c:v>5.7361564636230398</c:v>
                </c:pt>
                <c:pt idx="18">
                  <c:v>5.7871756553649902</c:v>
                </c:pt>
                <c:pt idx="19">
                  <c:v>5.8346176147460902</c:v>
                </c:pt>
                <c:pt idx="20">
                  <c:v>5.8846378326415998</c:v>
                </c:pt>
                <c:pt idx="21">
                  <c:v>5.9342622756957999</c:v>
                </c:pt>
                <c:pt idx="22">
                  <c:v>5.9847846031188903</c:v>
                </c:pt>
                <c:pt idx="23">
                  <c:v>6.0319118499755797</c:v>
                </c:pt>
                <c:pt idx="24">
                  <c:v>6.0807075500488201</c:v>
                </c:pt>
                <c:pt idx="25">
                  <c:v>6.1258821487426696</c:v>
                </c:pt>
                <c:pt idx="26">
                  <c:v>6.1777672767639098</c:v>
                </c:pt>
                <c:pt idx="27">
                  <c:v>6.2262496948242099</c:v>
                </c:pt>
                <c:pt idx="28">
                  <c:v>6.2731175422668404</c:v>
                </c:pt>
                <c:pt idx="29">
                  <c:v>6.3201031684875399</c:v>
                </c:pt>
                <c:pt idx="30">
                  <c:v>6.3716583251953098</c:v>
                </c:pt>
                <c:pt idx="31">
                  <c:v>6.4194440841674796</c:v>
                </c:pt>
                <c:pt idx="32">
                  <c:v>6.4676570892333904</c:v>
                </c:pt>
                <c:pt idx="33">
                  <c:v>6.5150341987609801</c:v>
                </c:pt>
                <c:pt idx="34">
                  <c:v>6.5627775192260698</c:v>
                </c:pt>
                <c:pt idx="35">
                  <c:v>6.6108326911926198</c:v>
                </c:pt>
                <c:pt idx="36">
                  <c:v>6.6586723327636701</c:v>
                </c:pt>
                <c:pt idx="37">
                  <c:v>6.7079310417175204</c:v>
                </c:pt>
                <c:pt idx="38">
                  <c:v>6.7547192573547301</c:v>
                </c:pt>
                <c:pt idx="39">
                  <c:v>6.8024754524230904</c:v>
                </c:pt>
                <c:pt idx="40">
                  <c:v>6.8460283279418901</c:v>
                </c:pt>
                <c:pt idx="41">
                  <c:v>6.8993449211120597</c:v>
                </c:pt>
                <c:pt idx="42">
                  <c:v>6.9453659057617099</c:v>
                </c:pt>
                <c:pt idx="43">
                  <c:v>6.99308061599731</c:v>
                </c:pt>
                <c:pt idx="44">
                  <c:v>7.0407938957214302</c:v>
                </c:pt>
                <c:pt idx="45">
                  <c:v>7.0883727073669398</c:v>
                </c:pt>
                <c:pt idx="46">
                  <c:v>7.1357226371765101</c:v>
                </c:pt>
                <c:pt idx="47">
                  <c:v>7.1837425231933496</c:v>
                </c:pt>
                <c:pt idx="48">
                  <c:v>7.2313323020934996</c:v>
                </c:pt>
                <c:pt idx="49">
                  <c:v>7.2798981666564897</c:v>
                </c:pt>
                <c:pt idx="50">
                  <c:v>7.32572269439697</c:v>
                </c:pt>
                <c:pt idx="51">
                  <c:v>7.3736071586608798</c:v>
                </c:pt>
                <c:pt idx="52">
                  <c:v>7.4189548492431596</c:v>
                </c:pt>
                <c:pt idx="53">
                  <c:v>7.4682297706604004</c:v>
                </c:pt>
                <c:pt idx="54">
                  <c:v>7.5152659416198704</c:v>
                </c:pt>
                <c:pt idx="55">
                  <c:v>7.5621523857116699</c:v>
                </c:pt>
                <c:pt idx="56">
                  <c:v>7.6034212112426696</c:v>
                </c:pt>
                <c:pt idx="57">
                  <c:v>7.6521153450012198</c:v>
                </c:pt>
                <c:pt idx="58">
                  <c:v>7.6965270042419398</c:v>
                </c:pt>
                <c:pt idx="59">
                  <c:v>7.7469468116760201</c:v>
                </c:pt>
                <c:pt idx="60">
                  <c:v>7.7943544387817303</c:v>
                </c:pt>
                <c:pt idx="61">
                  <c:v>7.8389563560485804</c:v>
                </c:pt>
                <c:pt idx="62">
                  <c:v>7.8873434066772399</c:v>
                </c:pt>
                <c:pt idx="63">
                  <c:v>7.9359021186828604</c:v>
                </c:pt>
                <c:pt idx="64">
                  <c:v>7.9834055900573704</c:v>
                </c:pt>
                <c:pt idx="65">
                  <c:v>8.0308856964111293</c:v>
                </c:pt>
                <c:pt idx="66">
                  <c:v>8.0780525207519496</c:v>
                </c:pt>
                <c:pt idx="67">
                  <c:v>8.1248741149902308</c:v>
                </c:pt>
                <c:pt idx="68">
                  <c:v>8.1722898483276296</c:v>
                </c:pt>
                <c:pt idx="69">
                  <c:v>8.2191953659057599</c:v>
                </c:pt>
                <c:pt idx="70">
                  <c:v>8.2663822174072195</c:v>
                </c:pt>
                <c:pt idx="71">
                  <c:v>8.3134212493896396</c:v>
                </c:pt>
                <c:pt idx="72">
                  <c:v>8.3608169555663991</c:v>
                </c:pt>
                <c:pt idx="73">
                  <c:v>8.4085426330566406</c:v>
                </c:pt>
                <c:pt idx="74">
                  <c:v>8.4537477493286097</c:v>
                </c:pt>
                <c:pt idx="75">
                  <c:v>8.5031824111938406</c:v>
                </c:pt>
                <c:pt idx="76">
                  <c:v>8.5490942001342702</c:v>
                </c:pt>
                <c:pt idx="77">
                  <c:v>8.5963554382324201</c:v>
                </c:pt>
                <c:pt idx="78">
                  <c:v>8.6424360275268501</c:v>
                </c:pt>
                <c:pt idx="79">
                  <c:v>8.6856317520141602</c:v>
                </c:pt>
                <c:pt idx="80">
                  <c:v>8.7367000579833896</c:v>
                </c:pt>
                <c:pt idx="81">
                  <c:v>8.7843713760375906</c:v>
                </c:pt>
                <c:pt idx="82">
                  <c:v>8.8325004577636701</c:v>
                </c:pt>
                <c:pt idx="83">
                  <c:v>8.8802385330200195</c:v>
                </c:pt>
                <c:pt idx="84">
                  <c:v>8.9280815124511701</c:v>
                </c:pt>
                <c:pt idx="85">
                  <c:v>8.9760522842407209</c:v>
                </c:pt>
                <c:pt idx="86">
                  <c:v>9.0189466476440394</c:v>
                </c:pt>
                <c:pt idx="87">
                  <c:v>9.0247507095336896</c:v>
                </c:pt>
                <c:pt idx="88">
                  <c:v>9.0659914016723597</c:v>
                </c:pt>
                <c:pt idx="89">
                  <c:v>9.0690803527831996</c:v>
                </c:pt>
                <c:pt idx="90">
                  <c:v>9.1140060424804599</c:v>
                </c:pt>
                <c:pt idx="91">
                  <c:v>9.1189813613891602</c:v>
                </c:pt>
                <c:pt idx="92">
                  <c:v>9.1598491668701101</c:v>
                </c:pt>
                <c:pt idx="93">
                  <c:v>9.1645088195800692</c:v>
                </c:pt>
                <c:pt idx="94">
                  <c:v>9.2071819305419904</c:v>
                </c:pt>
                <c:pt idx="95">
                  <c:v>9.2097492218017507</c:v>
                </c:pt>
                <c:pt idx="96">
                  <c:v>9.2510452270507795</c:v>
                </c:pt>
                <c:pt idx="97">
                  <c:v>9.2526779174804599</c:v>
                </c:pt>
                <c:pt idx="98">
                  <c:v>9.2940540313720703</c:v>
                </c:pt>
                <c:pt idx="99">
                  <c:v>9.2998809814453107</c:v>
                </c:pt>
                <c:pt idx="100">
                  <c:v>9.3409795761108398</c:v>
                </c:pt>
                <c:pt idx="101">
                  <c:v>9.3464851379394496</c:v>
                </c:pt>
                <c:pt idx="102">
                  <c:v>9.3883380889892507</c:v>
                </c:pt>
                <c:pt idx="103">
                  <c:v>9.3925600051879794</c:v>
                </c:pt>
                <c:pt idx="104">
                  <c:v>9.4348773956298793</c:v>
                </c:pt>
                <c:pt idx="105">
                  <c:v>9.4399604797363192</c:v>
                </c:pt>
                <c:pt idx="106">
                  <c:v>9.4831829071044904</c:v>
                </c:pt>
                <c:pt idx="107">
                  <c:v>9.4877395629882795</c:v>
                </c:pt>
                <c:pt idx="108">
                  <c:v>9.5312604904174805</c:v>
                </c:pt>
                <c:pt idx="109">
                  <c:v>9.5804252624511701</c:v>
                </c:pt>
                <c:pt idx="110">
                  <c:v>9.5804252624511701</c:v>
                </c:pt>
                <c:pt idx="111">
                  <c:v>9.6779489517211896</c:v>
                </c:pt>
                <c:pt idx="112">
                  <c:v>9.7260541915893501</c:v>
                </c:pt>
                <c:pt idx="113">
                  <c:v>9.7739896774291992</c:v>
                </c:pt>
                <c:pt idx="114">
                  <c:v>9.8180503845214808</c:v>
                </c:pt>
                <c:pt idx="115">
                  <c:v>9.8657512664794904</c:v>
                </c:pt>
                <c:pt idx="116">
                  <c:v>9.9153070449829102</c:v>
                </c:pt>
                <c:pt idx="117">
                  <c:v>9.9611930847167898</c:v>
                </c:pt>
                <c:pt idx="118">
                  <c:v>10.007499694824199</c:v>
                </c:pt>
                <c:pt idx="119">
                  <c:v>10.054287910461399</c:v>
                </c:pt>
                <c:pt idx="120">
                  <c:v>10.0954275131225</c:v>
                </c:pt>
                <c:pt idx="121">
                  <c:v>10.144146919250399</c:v>
                </c:pt>
                <c:pt idx="122">
                  <c:v>10.1871671676635</c:v>
                </c:pt>
                <c:pt idx="123">
                  <c:v>10.234824180603001</c:v>
                </c:pt>
                <c:pt idx="124">
                  <c:v>10.2814617156982</c:v>
                </c:pt>
                <c:pt idx="125">
                  <c:v>10.3280925750732</c:v>
                </c:pt>
                <c:pt idx="126">
                  <c:v>10.374977111816399</c:v>
                </c:pt>
                <c:pt idx="127">
                  <c:v>10.4211816787719</c:v>
                </c:pt>
                <c:pt idx="128">
                  <c:v>10.4211816787719</c:v>
                </c:pt>
                <c:pt idx="129">
                  <c:v>10.4698991775512</c:v>
                </c:pt>
                <c:pt idx="130">
                  <c:v>10.5158576965332</c:v>
                </c:pt>
                <c:pt idx="131">
                  <c:v>10.5643711090087</c:v>
                </c:pt>
                <c:pt idx="132">
                  <c:v>10.6120338439941</c:v>
                </c:pt>
                <c:pt idx="133">
                  <c:v>10.655067443847599</c:v>
                </c:pt>
                <c:pt idx="134">
                  <c:v>10.7061700820922</c:v>
                </c:pt>
                <c:pt idx="135">
                  <c:v>10.753159523010201</c:v>
                </c:pt>
                <c:pt idx="136">
                  <c:v>10.8006029129028</c:v>
                </c:pt>
                <c:pt idx="137">
                  <c:v>10.849225044250399</c:v>
                </c:pt>
                <c:pt idx="138">
                  <c:v>10.8977336883544</c:v>
                </c:pt>
                <c:pt idx="139">
                  <c:v>10.940722465515099</c:v>
                </c:pt>
                <c:pt idx="140">
                  <c:v>10.989385604858301</c:v>
                </c:pt>
                <c:pt idx="141">
                  <c:v>11.036153793334901</c:v>
                </c:pt>
                <c:pt idx="142">
                  <c:v>11.086203575134199</c:v>
                </c:pt>
                <c:pt idx="143">
                  <c:v>11.1325340270996</c:v>
                </c:pt>
                <c:pt idx="144">
                  <c:v>11.1782369613647</c:v>
                </c:pt>
                <c:pt idx="145">
                  <c:v>11.226172447204499</c:v>
                </c:pt>
                <c:pt idx="146">
                  <c:v>11.2747745513916</c:v>
                </c:pt>
                <c:pt idx="147">
                  <c:v>11.3236036300659</c:v>
                </c:pt>
                <c:pt idx="148">
                  <c:v>11.374879837036101</c:v>
                </c:pt>
                <c:pt idx="149">
                  <c:v>11.4218082427978</c:v>
                </c:pt>
                <c:pt idx="150">
                  <c:v>11.4717960357666</c:v>
                </c:pt>
                <c:pt idx="151">
                  <c:v>11.520840644836399</c:v>
                </c:pt>
                <c:pt idx="152">
                  <c:v>11.5685358047485</c:v>
                </c:pt>
                <c:pt idx="153">
                  <c:v>11.617424011230399</c:v>
                </c:pt>
                <c:pt idx="154">
                  <c:v>11.661450386047299</c:v>
                </c:pt>
                <c:pt idx="155">
                  <c:v>11.7524967193603</c:v>
                </c:pt>
                <c:pt idx="156">
                  <c:v>11.7964420318603</c:v>
                </c:pt>
                <c:pt idx="157">
                  <c:v>11.843925476074199</c:v>
                </c:pt>
                <c:pt idx="158">
                  <c:v>11.889300346374499</c:v>
                </c:pt>
                <c:pt idx="159">
                  <c:v>11.934772491455</c:v>
                </c:pt>
                <c:pt idx="160">
                  <c:v>11.9804220199584</c:v>
                </c:pt>
                <c:pt idx="161">
                  <c:v>12.0266504287719</c:v>
                </c:pt>
                <c:pt idx="162">
                  <c:v>12.0700483322143</c:v>
                </c:pt>
                <c:pt idx="163">
                  <c:v>12.115242004394499</c:v>
                </c:pt>
                <c:pt idx="164">
                  <c:v>12.1609907150268</c:v>
                </c:pt>
                <c:pt idx="165">
                  <c:v>12.209521293640099</c:v>
                </c:pt>
                <c:pt idx="166">
                  <c:v>12.2580852508544</c:v>
                </c:pt>
                <c:pt idx="167">
                  <c:v>12.305478096008301</c:v>
                </c:pt>
                <c:pt idx="168">
                  <c:v>12.3527383804321</c:v>
                </c:pt>
                <c:pt idx="169">
                  <c:v>12.4008283615112</c:v>
                </c:pt>
                <c:pt idx="170">
                  <c:v>12.4501895904541</c:v>
                </c:pt>
                <c:pt idx="171">
                  <c:v>12.497164726257299</c:v>
                </c:pt>
                <c:pt idx="172">
                  <c:v>12.545014381408601</c:v>
                </c:pt>
                <c:pt idx="173">
                  <c:v>12.5928583145141</c:v>
                </c:pt>
                <c:pt idx="174">
                  <c:v>12.642223358154199</c:v>
                </c:pt>
                <c:pt idx="175">
                  <c:v>12.6903219223022</c:v>
                </c:pt>
                <c:pt idx="176">
                  <c:v>12.7381219863891</c:v>
                </c:pt>
                <c:pt idx="177">
                  <c:v>12.7863817214965</c:v>
                </c:pt>
                <c:pt idx="178">
                  <c:v>12.8342227935791</c:v>
                </c:pt>
                <c:pt idx="179">
                  <c:v>12.880438804626399</c:v>
                </c:pt>
                <c:pt idx="180">
                  <c:v>12.9315471649169</c:v>
                </c:pt>
                <c:pt idx="181">
                  <c:v>12.9797201156616</c:v>
                </c:pt>
                <c:pt idx="182">
                  <c:v>13.0264768600463</c:v>
                </c:pt>
                <c:pt idx="183">
                  <c:v>13.071961402893001</c:v>
                </c:pt>
                <c:pt idx="184">
                  <c:v>13.117917060851999</c:v>
                </c:pt>
                <c:pt idx="185">
                  <c:v>13.1635332107543</c:v>
                </c:pt>
                <c:pt idx="186">
                  <c:v>13.2102489471435</c:v>
                </c:pt>
                <c:pt idx="187">
                  <c:v>13.304820060729901</c:v>
                </c:pt>
                <c:pt idx="188">
                  <c:v>13.404614448547299</c:v>
                </c:pt>
                <c:pt idx="189">
                  <c:v>13.4514818191528</c:v>
                </c:pt>
                <c:pt idx="190">
                  <c:v>13.4992370605468</c:v>
                </c:pt>
                <c:pt idx="191">
                  <c:v>13.546573638916</c:v>
                </c:pt>
                <c:pt idx="192">
                  <c:v>13.5925750732421</c:v>
                </c:pt>
                <c:pt idx="193">
                  <c:v>13.6380462646484</c:v>
                </c:pt>
                <c:pt idx="194">
                  <c:v>13.678768157958901</c:v>
                </c:pt>
                <c:pt idx="195">
                  <c:v>13.724783897399901</c:v>
                </c:pt>
                <c:pt idx="196">
                  <c:v>13.770297050476</c:v>
                </c:pt>
                <c:pt idx="197">
                  <c:v>13.816169738769499</c:v>
                </c:pt>
                <c:pt idx="198">
                  <c:v>13.860520362854</c:v>
                </c:pt>
                <c:pt idx="199">
                  <c:v>13.9043655395507</c:v>
                </c:pt>
                <c:pt idx="200">
                  <c:v>13.951421737670801</c:v>
                </c:pt>
                <c:pt idx="201">
                  <c:v>13.996069908141999</c:v>
                </c:pt>
                <c:pt idx="202">
                  <c:v>14.0399160385131</c:v>
                </c:pt>
                <c:pt idx="203">
                  <c:v>14.0854778289794</c:v>
                </c:pt>
                <c:pt idx="204">
                  <c:v>14.132453918456999</c:v>
                </c:pt>
                <c:pt idx="205">
                  <c:v>14.181409835815399</c:v>
                </c:pt>
                <c:pt idx="206">
                  <c:v>14.228254318237299</c:v>
                </c:pt>
                <c:pt idx="207">
                  <c:v>14.2762908935546</c:v>
                </c:pt>
                <c:pt idx="208">
                  <c:v>14.372091293334901</c:v>
                </c:pt>
                <c:pt idx="209">
                  <c:v>14.422222137451101</c:v>
                </c:pt>
                <c:pt idx="210">
                  <c:v>14.5208225250244</c:v>
                </c:pt>
                <c:pt idx="211">
                  <c:v>14.5706014633178</c:v>
                </c:pt>
                <c:pt idx="212">
                  <c:v>14.6194200515747</c:v>
                </c:pt>
                <c:pt idx="213">
                  <c:v>14.668698310851999</c:v>
                </c:pt>
                <c:pt idx="214">
                  <c:v>14.717658996581999</c:v>
                </c:pt>
                <c:pt idx="215">
                  <c:v>14.766863822936999</c:v>
                </c:pt>
                <c:pt idx="216">
                  <c:v>14.8137493133544</c:v>
                </c:pt>
                <c:pt idx="217">
                  <c:v>14.8616466522216</c:v>
                </c:pt>
                <c:pt idx="218">
                  <c:v>14.9087924957275</c:v>
                </c:pt>
                <c:pt idx="219">
                  <c:v>15.0034132003784</c:v>
                </c:pt>
                <c:pt idx="220">
                  <c:v>15.050021171569799</c:v>
                </c:pt>
                <c:pt idx="221">
                  <c:v>15.099057197570801</c:v>
                </c:pt>
                <c:pt idx="222">
                  <c:v>15.1470012664794</c:v>
                </c:pt>
                <c:pt idx="223">
                  <c:v>15.193777084350501</c:v>
                </c:pt>
                <c:pt idx="224">
                  <c:v>15.2374877929687</c:v>
                </c:pt>
                <c:pt idx="225">
                  <c:v>15.2837715148925</c:v>
                </c:pt>
                <c:pt idx="226">
                  <c:v>15.3290395736694</c:v>
                </c:pt>
                <c:pt idx="227">
                  <c:v>15.374681472778301</c:v>
                </c:pt>
                <c:pt idx="228">
                  <c:v>15.421937942504799</c:v>
                </c:pt>
                <c:pt idx="229">
                  <c:v>15.4691610336303</c:v>
                </c:pt>
                <c:pt idx="230">
                  <c:v>15.516816139221101</c:v>
                </c:pt>
                <c:pt idx="231">
                  <c:v>15.5634365081787</c:v>
                </c:pt>
                <c:pt idx="232">
                  <c:v>15.610421180725</c:v>
                </c:pt>
                <c:pt idx="233">
                  <c:v>15.650611877441399</c:v>
                </c:pt>
                <c:pt idx="234">
                  <c:v>15.695255279541</c:v>
                </c:pt>
                <c:pt idx="235">
                  <c:v>15.7384328842163</c:v>
                </c:pt>
                <c:pt idx="236">
                  <c:v>15.827748298645</c:v>
                </c:pt>
                <c:pt idx="237">
                  <c:v>15.872240066528301</c:v>
                </c:pt>
                <c:pt idx="238">
                  <c:v>15.963225364685</c:v>
                </c:pt>
                <c:pt idx="239">
                  <c:v>16.009996414184499</c:v>
                </c:pt>
                <c:pt idx="240">
                  <c:v>16.057531356811499</c:v>
                </c:pt>
                <c:pt idx="241">
                  <c:v>16.103876113891602</c:v>
                </c:pt>
                <c:pt idx="242">
                  <c:v>16.151706695556602</c:v>
                </c:pt>
                <c:pt idx="243">
                  <c:v>16.200069427490199</c:v>
                </c:pt>
                <c:pt idx="244">
                  <c:v>16.247606277465799</c:v>
                </c:pt>
                <c:pt idx="245">
                  <c:v>16.296800613403299</c:v>
                </c:pt>
                <c:pt idx="246">
                  <c:v>16.346174240112301</c:v>
                </c:pt>
                <c:pt idx="247">
                  <c:v>16.442203521728501</c:v>
                </c:pt>
                <c:pt idx="248">
                  <c:v>16.488975524902301</c:v>
                </c:pt>
                <c:pt idx="249">
                  <c:v>16.586450576782202</c:v>
                </c:pt>
                <c:pt idx="250">
                  <c:v>16.6827793121337</c:v>
                </c:pt>
                <c:pt idx="251">
                  <c:v>16.729873657226499</c:v>
                </c:pt>
                <c:pt idx="252">
                  <c:v>16.777021408081001</c:v>
                </c:pt>
                <c:pt idx="253">
                  <c:v>16.823497772216701</c:v>
                </c:pt>
                <c:pt idx="254">
                  <c:v>16.869468688964801</c:v>
                </c:pt>
                <c:pt idx="255">
                  <c:v>16.9169311523437</c:v>
                </c:pt>
                <c:pt idx="256">
                  <c:v>16.96529006958</c:v>
                </c:pt>
                <c:pt idx="257">
                  <c:v>17.012060165405199</c:v>
                </c:pt>
                <c:pt idx="258">
                  <c:v>17.058986663818299</c:v>
                </c:pt>
                <c:pt idx="259">
                  <c:v>17.1047668457031</c:v>
                </c:pt>
                <c:pt idx="260">
                  <c:v>17.1501159667968</c:v>
                </c:pt>
                <c:pt idx="261">
                  <c:v>17.194826126098601</c:v>
                </c:pt>
                <c:pt idx="262">
                  <c:v>17.242204666137599</c:v>
                </c:pt>
                <c:pt idx="263">
                  <c:v>17.290441513061499</c:v>
                </c:pt>
                <c:pt idx="264">
                  <c:v>17.4865627288818</c:v>
                </c:pt>
                <c:pt idx="265">
                  <c:v>17.5277786254882</c:v>
                </c:pt>
                <c:pt idx="266">
                  <c:v>17.577253341674801</c:v>
                </c:pt>
                <c:pt idx="267">
                  <c:v>17.622692108154201</c:v>
                </c:pt>
                <c:pt idx="268">
                  <c:v>17.669761657714801</c:v>
                </c:pt>
                <c:pt idx="269">
                  <c:v>17.714756011962798</c:v>
                </c:pt>
                <c:pt idx="270">
                  <c:v>17.758358001708899</c:v>
                </c:pt>
                <c:pt idx="271">
                  <c:v>17.850404739379801</c:v>
                </c:pt>
                <c:pt idx="272">
                  <c:v>17.9441604614257</c:v>
                </c:pt>
                <c:pt idx="273">
                  <c:v>17.9899082183837</c:v>
                </c:pt>
                <c:pt idx="274">
                  <c:v>18.034307479858398</c:v>
                </c:pt>
                <c:pt idx="275">
                  <c:v>18.128137588500898</c:v>
                </c:pt>
                <c:pt idx="276">
                  <c:v>18.1718025207519</c:v>
                </c:pt>
                <c:pt idx="277">
                  <c:v>18.267955780029201</c:v>
                </c:pt>
                <c:pt idx="278">
                  <c:v>18.3160190582275</c:v>
                </c:pt>
                <c:pt idx="279">
                  <c:v>18.3632202148437</c:v>
                </c:pt>
                <c:pt idx="280">
                  <c:v>18.41135597229</c:v>
                </c:pt>
                <c:pt idx="281">
                  <c:v>18.457826614379801</c:v>
                </c:pt>
                <c:pt idx="282">
                  <c:v>18.508283615112301</c:v>
                </c:pt>
                <c:pt idx="283">
                  <c:v>18.556747436523398</c:v>
                </c:pt>
                <c:pt idx="284">
                  <c:v>18.604413986206001</c:v>
                </c:pt>
                <c:pt idx="285">
                  <c:v>18.653703689575099</c:v>
                </c:pt>
                <c:pt idx="286">
                  <c:v>18.7517375946044</c:v>
                </c:pt>
                <c:pt idx="287">
                  <c:v>18.801670074462798</c:v>
                </c:pt>
                <c:pt idx="288">
                  <c:v>18.850397109985298</c:v>
                </c:pt>
                <c:pt idx="289">
                  <c:v>18.897441864013601</c:v>
                </c:pt>
                <c:pt idx="290">
                  <c:v>18.994417190551701</c:v>
                </c:pt>
                <c:pt idx="291">
                  <c:v>18.994417190551701</c:v>
                </c:pt>
                <c:pt idx="292">
                  <c:v>19.091451644897401</c:v>
                </c:pt>
                <c:pt idx="293">
                  <c:v>19.135419845581001</c:v>
                </c:pt>
                <c:pt idx="294">
                  <c:v>19.185287475585898</c:v>
                </c:pt>
                <c:pt idx="295">
                  <c:v>19.23388671875</c:v>
                </c:pt>
                <c:pt idx="296">
                  <c:v>19.280941009521399</c:v>
                </c:pt>
                <c:pt idx="297">
                  <c:v>19.327367782592699</c:v>
                </c:pt>
                <c:pt idx="298">
                  <c:v>19.410457611083899</c:v>
                </c:pt>
                <c:pt idx="299">
                  <c:v>19.4540195465087</c:v>
                </c:pt>
                <c:pt idx="300">
                  <c:v>19.5003643035888</c:v>
                </c:pt>
                <c:pt idx="301">
                  <c:v>19.545984268188398</c:v>
                </c:pt>
                <c:pt idx="302">
                  <c:v>19.592638015746999</c:v>
                </c:pt>
                <c:pt idx="303">
                  <c:v>19.640102386474599</c:v>
                </c:pt>
                <c:pt idx="304">
                  <c:v>19.732141494750898</c:v>
                </c:pt>
                <c:pt idx="305">
                  <c:v>19.7745342254638</c:v>
                </c:pt>
                <c:pt idx="306">
                  <c:v>19.822940826416001</c:v>
                </c:pt>
                <c:pt idx="307">
                  <c:v>19.864913940429599</c:v>
                </c:pt>
                <c:pt idx="308">
                  <c:v>19.910194396972599</c:v>
                </c:pt>
                <c:pt idx="309">
                  <c:v>19.9569492340087</c:v>
                </c:pt>
                <c:pt idx="310">
                  <c:v>20.0008239746093</c:v>
                </c:pt>
                <c:pt idx="311">
                  <c:v>20.048036575317301</c:v>
                </c:pt>
                <c:pt idx="312">
                  <c:v>20.093751907348601</c:v>
                </c:pt>
                <c:pt idx="313">
                  <c:v>20.141635894775298</c:v>
                </c:pt>
                <c:pt idx="314">
                  <c:v>20.18896484375</c:v>
                </c:pt>
                <c:pt idx="315">
                  <c:v>20.237047195434499</c:v>
                </c:pt>
                <c:pt idx="316">
                  <c:v>20.285366058349599</c:v>
                </c:pt>
                <c:pt idx="317">
                  <c:v>20.430688858032202</c:v>
                </c:pt>
                <c:pt idx="318">
                  <c:v>20.479351043701101</c:v>
                </c:pt>
                <c:pt idx="319">
                  <c:v>20.573390960693299</c:v>
                </c:pt>
                <c:pt idx="320">
                  <c:v>20.623895645141602</c:v>
                </c:pt>
                <c:pt idx="321">
                  <c:v>20.670555114746001</c:v>
                </c:pt>
                <c:pt idx="322">
                  <c:v>20.720861434936499</c:v>
                </c:pt>
                <c:pt idx="323">
                  <c:v>20.769351959228501</c:v>
                </c:pt>
                <c:pt idx="324">
                  <c:v>20.865730285644499</c:v>
                </c:pt>
                <c:pt idx="325">
                  <c:v>20.9590148925781</c:v>
                </c:pt>
                <c:pt idx="326">
                  <c:v>21.006250381469702</c:v>
                </c:pt>
                <c:pt idx="327">
                  <c:v>21.052453994750898</c:v>
                </c:pt>
                <c:pt idx="328">
                  <c:v>21.093729019165</c:v>
                </c:pt>
                <c:pt idx="329">
                  <c:v>21.137294769287099</c:v>
                </c:pt>
                <c:pt idx="330">
                  <c:v>21.1766643524169</c:v>
                </c:pt>
                <c:pt idx="331">
                  <c:v>21.222820281982401</c:v>
                </c:pt>
                <c:pt idx="332">
                  <c:v>21.268712997436499</c:v>
                </c:pt>
                <c:pt idx="333">
                  <c:v>21.316310882568299</c:v>
                </c:pt>
                <c:pt idx="334">
                  <c:v>21.4134426116943</c:v>
                </c:pt>
                <c:pt idx="335">
                  <c:v>21.4612636566162</c:v>
                </c:pt>
                <c:pt idx="336">
                  <c:v>21.509443283081001</c:v>
                </c:pt>
                <c:pt idx="337">
                  <c:v>21.556692123413001</c:v>
                </c:pt>
                <c:pt idx="338">
                  <c:v>21.602603912353501</c:v>
                </c:pt>
                <c:pt idx="339">
                  <c:v>21.6488437652587</c:v>
                </c:pt>
                <c:pt idx="340">
                  <c:v>21.694602966308501</c:v>
                </c:pt>
                <c:pt idx="341">
                  <c:v>21.740343093871999</c:v>
                </c:pt>
                <c:pt idx="342">
                  <c:v>21.7842502593994</c:v>
                </c:pt>
                <c:pt idx="343">
                  <c:v>21.834802627563398</c:v>
                </c:pt>
                <c:pt idx="344">
                  <c:v>21.925796508788999</c:v>
                </c:pt>
                <c:pt idx="345">
                  <c:v>21.972305297851499</c:v>
                </c:pt>
                <c:pt idx="346">
                  <c:v>22.0174961090087</c:v>
                </c:pt>
                <c:pt idx="347">
                  <c:v>22.0664367675781</c:v>
                </c:pt>
                <c:pt idx="348">
                  <c:v>22.115533828735298</c:v>
                </c:pt>
                <c:pt idx="349">
                  <c:v>22.163805007934499</c:v>
                </c:pt>
                <c:pt idx="350">
                  <c:v>22.3109817504882</c:v>
                </c:pt>
                <c:pt idx="351">
                  <c:v>22.408550262451101</c:v>
                </c:pt>
                <c:pt idx="352">
                  <c:v>22.454837799072202</c:v>
                </c:pt>
                <c:pt idx="353">
                  <c:v>22.5032539367675</c:v>
                </c:pt>
                <c:pt idx="354">
                  <c:v>22.5491428375244</c:v>
                </c:pt>
                <c:pt idx="355">
                  <c:v>22.642208099365199</c:v>
                </c:pt>
                <c:pt idx="356">
                  <c:v>22.7350978851318</c:v>
                </c:pt>
                <c:pt idx="357">
                  <c:v>22.780570983886701</c:v>
                </c:pt>
                <c:pt idx="358">
                  <c:v>22.8262405395507</c:v>
                </c:pt>
                <c:pt idx="359">
                  <c:v>22.873102188110298</c:v>
                </c:pt>
                <c:pt idx="360">
                  <c:v>22.920360565185501</c:v>
                </c:pt>
                <c:pt idx="361">
                  <c:v>22.968889236450099</c:v>
                </c:pt>
                <c:pt idx="362">
                  <c:v>23.0129890441894</c:v>
                </c:pt>
                <c:pt idx="363">
                  <c:v>23.062019348144499</c:v>
                </c:pt>
                <c:pt idx="364">
                  <c:v>23.111909866333001</c:v>
                </c:pt>
                <c:pt idx="365">
                  <c:v>23.156917572021399</c:v>
                </c:pt>
                <c:pt idx="366">
                  <c:v>23.209964752197202</c:v>
                </c:pt>
                <c:pt idx="367">
                  <c:v>23.258077621459901</c:v>
                </c:pt>
                <c:pt idx="368">
                  <c:v>23.306968688964801</c:v>
                </c:pt>
                <c:pt idx="369">
                  <c:v>23.4000854492187</c:v>
                </c:pt>
                <c:pt idx="370">
                  <c:v>23.441322326660099</c:v>
                </c:pt>
                <c:pt idx="371">
                  <c:v>23.4868068695068</c:v>
                </c:pt>
                <c:pt idx="372">
                  <c:v>23.535507202148398</c:v>
                </c:pt>
                <c:pt idx="373">
                  <c:v>23.581129074096602</c:v>
                </c:pt>
                <c:pt idx="374">
                  <c:v>23.628025054931602</c:v>
                </c:pt>
                <c:pt idx="375">
                  <c:v>23.6717815399169</c:v>
                </c:pt>
                <c:pt idx="376">
                  <c:v>23.6717815399169</c:v>
                </c:pt>
                <c:pt idx="377">
                  <c:v>23.76682472229</c:v>
                </c:pt>
                <c:pt idx="378">
                  <c:v>23.815074920654201</c:v>
                </c:pt>
                <c:pt idx="379">
                  <c:v>23.863655090331999</c:v>
                </c:pt>
                <c:pt idx="380">
                  <c:v>23.910707473754801</c:v>
                </c:pt>
                <c:pt idx="381">
                  <c:v>23.9565315246582</c:v>
                </c:pt>
                <c:pt idx="382">
                  <c:v>24.0040168762207</c:v>
                </c:pt>
                <c:pt idx="383">
                  <c:v>24.051120758056602</c:v>
                </c:pt>
                <c:pt idx="384">
                  <c:v>24.142288208007798</c:v>
                </c:pt>
                <c:pt idx="385">
                  <c:v>24.236333847045898</c:v>
                </c:pt>
                <c:pt idx="386">
                  <c:v>24.2829284667968</c:v>
                </c:pt>
                <c:pt idx="387">
                  <c:v>24.329616546630799</c:v>
                </c:pt>
                <c:pt idx="388">
                  <c:v>24.3753356933593</c:v>
                </c:pt>
                <c:pt idx="389">
                  <c:v>24.421464920043899</c:v>
                </c:pt>
                <c:pt idx="390">
                  <c:v>24.469402313232401</c:v>
                </c:pt>
                <c:pt idx="391">
                  <c:v>24.516332626342699</c:v>
                </c:pt>
                <c:pt idx="392">
                  <c:v>24.565282821655199</c:v>
                </c:pt>
                <c:pt idx="393">
                  <c:v>24.660383224487301</c:v>
                </c:pt>
                <c:pt idx="394">
                  <c:v>24.709051132202099</c:v>
                </c:pt>
                <c:pt idx="395">
                  <c:v>24.758081436157202</c:v>
                </c:pt>
                <c:pt idx="396">
                  <c:v>24.904333114623999</c:v>
                </c:pt>
                <c:pt idx="397">
                  <c:v>24.952404022216701</c:v>
                </c:pt>
                <c:pt idx="398">
                  <c:v>25.000160217285099</c:v>
                </c:pt>
                <c:pt idx="399">
                  <c:v>25.093017578125</c:v>
                </c:pt>
                <c:pt idx="400">
                  <c:v>25.183717727661101</c:v>
                </c:pt>
                <c:pt idx="401">
                  <c:v>25.2290649414062</c:v>
                </c:pt>
                <c:pt idx="402">
                  <c:v>25.274774551391602</c:v>
                </c:pt>
                <c:pt idx="403">
                  <c:v>25.320215225219702</c:v>
                </c:pt>
                <c:pt idx="404">
                  <c:v>25.4141311645507</c:v>
                </c:pt>
                <c:pt idx="405">
                  <c:v>25.4596233367919</c:v>
                </c:pt>
                <c:pt idx="406">
                  <c:v>25.508863449096602</c:v>
                </c:pt>
                <c:pt idx="407">
                  <c:v>25.548812866210898</c:v>
                </c:pt>
                <c:pt idx="408">
                  <c:v>25.599706649780199</c:v>
                </c:pt>
                <c:pt idx="409">
                  <c:v>25.6473999023437</c:v>
                </c:pt>
                <c:pt idx="410">
                  <c:v>25.694761276245099</c:v>
                </c:pt>
                <c:pt idx="411">
                  <c:v>25.741712570190401</c:v>
                </c:pt>
                <c:pt idx="412">
                  <c:v>25.789882659912099</c:v>
                </c:pt>
                <c:pt idx="413">
                  <c:v>25.835321426391602</c:v>
                </c:pt>
                <c:pt idx="414">
                  <c:v>25.881502151489201</c:v>
                </c:pt>
                <c:pt idx="415">
                  <c:v>25.927104949951101</c:v>
                </c:pt>
                <c:pt idx="416">
                  <c:v>25.972866058349599</c:v>
                </c:pt>
                <c:pt idx="417">
                  <c:v>26.019330978393501</c:v>
                </c:pt>
                <c:pt idx="418">
                  <c:v>26.0622863769531</c:v>
                </c:pt>
                <c:pt idx="419">
                  <c:v>26.1084899902343</c:v>
                </c:pt>
                <c:pt idx="420">
                  <c:v>26.1596584320068</c:v>
                </c:pt>
                <c:pt idx="421">
                  <c:v>26.206731796264599</c:v>
                </c:pt>
                <c:pt idx="422">
                  <c:v>26.254478454589801</c:v>
                </c:pt>
                <c:pt idx="423">
                  <c:v>26.3518753051757</c:v>
                </c:pt>
                <c:pt idx="424">
                  <c:v>26.400224685668899</c:v>
                </c:pt>
                <c:pt idx="425">
                  <c:v>26.4448852539062</c:v>
                </c:pt>
                <c:pt idx="426">
                  <c:v>26.492977142333899</c:v>
                </c:pt>
                <c:pt idx="427">
                  <c:v>26.5877075195312</c:v>
                </c:pt>
                <c:pt idx="428">
                  <c:v>26.636896133422798</c:v>
                </c:pt>
                <c:pt idx="429">
                  <c:v>26.683774948120099</c:v>
                </c:pt>
                <c:pt idx="430">
                  <c:v>26.7314147949218</c:v>
                </c:pt>
                <c:pt idx="431">
                  <c:v>26.777969360351499</c:v>
                </c:pt>
                <c:pt idx="432">
                  <c:v>26.8706035614013</c:v>
                </c:pt>
                <c:pt idx="433">
                  <c:v>26.916383743286101</c:v>
                </c:pt>
                <c:pt idx="434">
                  <c:v>26.963092803955</c:v>
                </c:pt>
                <c:pt idx="435">
                  <c:v>27.008853912353501</c:v>
                </c:pt>
                <c:pt idx="436">
                  <c:v>27.055709838867099</c:v>
                </c:pt>
                <c:pt idx="437">
                  <c:v>27.197626113891602</c:v>
                </c:pt>
                <c:pt idx="438">
                  <c:v>27.245275497436499</c:v>
                </c:pt>
                <c:pt idx="439">
                  <c:v>27.291994094848601</c:v>
                </c:pt>
                <c:pt idx="440">
                  <c:v>27.340415954589801</c:v>
                </c:pt>
                <c:pt idx="441">
                  <c:v>27.4263305664062</c:v>
                </c:pt>
                <c:pt idx="442">
                  <c:v>27.474458694458001</c:v>
                </c:pt>
                <c:pt idx="443">
                  <c:v>27.520910263061499</c:v>
                </c:pt>
                <c:pt idx="444">
                  <c:v>27.5681762695312</c:v>
                </c:pt>
                <c:pt idx="445">
                  <c:v>27.6604900360107</c:v>
                </c:pt>
                <c:pt idx="446">
                  <c:v>27.7537536621093</c:v>
                </c:pt>
                <c:pt idx="447">
                  <c:v>27.847942352294901</c:v>
                </c:pt>
                <c:pt idx="448">
                  <c:v>27.892955780029201</c:v>
                </c:pt>
                <c:pt idx="449">
                  <c:v>27.943393707275298</c:v>
                </c:pt>
                <c:pt idx="450">
                  <c:v>27.991270065307599</c:v>
                </c:pt>
                <c:pt idx="451">
                  <c:v>28.038578033447202</c:v>
                </c:pt>
                <c:pt idx="452">
                  <c:v>28.085552215576101</c:v>
                </c:pt>
                <c:pt idx="453">
                  <c:v>28.132337570190401</c:v>
                </c:pt>
                <c:pt idx="454">
                  <c:v>28.178592681884702</c:v>
                </c:pt>
                <c:pt idx="455">
                  <c:v>28.226915359496999</c:v>
                </c:pt>
                <c:pt idx="456">
                  <c:v>28.272138595581001</c:v>
                </c:pt>
                <c:pt idx="457">
                  <c:v>28.3199443817138</c:v>
                </c:pt>
                <c:pt idx="458">
                  <c:v>28.367008209228501</c:v>
                </c:pt>
                <c:pt idx="459">
                  <c:v>28.367008209228501</c:v>
                </c:pt>
                <c:pt idx="460">
                  <c:v>28.4613742828369</c:v>
                </c:pt>
                <c:pt idx="461">
                  <c:v>28.508525848388601</c:v>
                </c:pt>
                <c:pt idx="462">
                  <c:v>28.551918029785099</c:v>
                </c:pt>
                <c:pt idx="463">
                  <c:v>28.602125167846602</c:v>
                </c:pt>
                <c:pt idx="464">
                  <c:v>28.650190353393501</c:v>
                </c:pt>
                <c:pt idx="465">
                  <c:v>28.697603225708001</c:v>
                </c:pt>
                <c:pt idx="466">
                  <c:v>28.745204925537099</c:v>
                </c:pt>
                <c:pt idx="467">
                  <c:v>28.841945648193299</c:v>
                </c:pt>
                <c:pt idx="468">
                  <c:v>28.890062332153299</c:v>
                </c:pt>
                <c:pt idx="469">
                  <c:v>28.9342231750488</c:v>
                </c:pt>
                <c:pt idx="470">
                  <c:v>28.986064910888601</c:v>
                </c:pt>
                <c:pt idx="471">
                  <c:v>29.079488754272401</c:v>
                </c:pt>
                <c:pt idx="472">
                  <c:v>29.1262817382812</c:v>
                </c:pt>
                <c:pt idx="473">
                  <c:v>29.1677436828613</c:v>
                </c:pt>
                <c:pt idx="474">
                  <c:v>29.260839462280199</c:v>
                </c:pt>
                <c:pt idx="475">
                  <c:v>29.307287216186499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F22-8B47-85EF-A78CA3F3B0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416192"/>
        <c:axId val="151416768"/>
      </c:scatterChart>
      <c:valAx>
        <c:axId val="151416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1416768"/>
        <c:crosses val="autoZero"/>
        <c:crossBetween val="midCat"/>
      </c:valAx>
      <c:valAx>
        <c:axId val="151416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1416192"/>
        <c:crosses val="autoZero"/>
        <c:crossBetween val="midCat"/>
      </c:valAx>
    </c:plotArea>
    <c:legend>
      <c:legendPos val="r"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txPr>
    <a:bodyPr/>
    <a:lstStyle/>
    <a:p>
      <a:pPr>
        <a:defRPr lang="en-US"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5534588992678504E-2"/>
          <c:y val="5.0202841761145874E-2"/>
          <c:w val="0.87121751625965194"/>
          <c:h val="0.8439227070292243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'23'!$I$1</c:f>
              <c:strCache>
                <c:ptCount val="1"/>
                <c:pt idx="0">
                  <c:v>UmeanV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'23'!$A$2:$A$210</c:f>
              <c:numCache>
                <c:formatCode>General</c:formatCode>
                <c:ptCount val="209"/>
                <c:pt idx="0">
                  <c:v>9.1425199999999998E-2</c:v>
                </c:pt>
                <c:pt idx="1">
                  <c:v>0.18812599999999999</c:v>
                </c:pt>
                <c:pt idx="2">
                  <c:v>0.284827</c:v>
                </c:pt>
                <c:pt idx="3">
                  <c:v>9.1425199999999998E-2</c:v>
                </c:pt>
                <c:pt idx="4">
                  <c:v>0.18812599999999999</c:v>
                </c:pt>
                <c:pt idx="5">
                  <c:v>0.284827</c:v>
                </c:pt>
                <c:pt idx="6">
                  <c:v>9.1425199999999998E-2</c:v>
                </c:pt>
                <c:pt idx="7">
                  <c:v>0.18812599999999999</c:v>
                </c:pt>
                <c:pt idx="8">
                  <c:v>0.284827</c:v>
                </c:pt>
                <c:pt idx="9">
                  <c:v>0.38152700000000001</c:v>
                </c:pt>
                <c:pt idx="10">
                  <c:v>0.47822799999999999</c:v>
                </c:pt>
                <c:pt idx="11">
                  <c:v>0.57492900000000002</c:v>
                </c:pt>
                <c:pt idx="12">
                  <c:v>0.67162999999999995</c:v>
                </c:pt>
                <c:pt idx="13">
                  <c:v>0.76832999999999996</c:v>
                </c:pt>
                <c:pt idx="14">
                  <c:v>0.86503099999999999</c:v>
                </c:pt>
                <c:pt idx="15">
                  <c:v>0.96173200000000003</c:v>
                </c:pt>
                <c:pt idx="16">
                  <c:v>1.05843</c:v>
                </c:pt>
                <c:pt idx="17">
                  <c:v>1.15513</c:v>
                </c:pt>
                <c:pt idx="18">
                  <c:v>1.2470000000000001</c:v>
                </c:pt>
                <c:pt idx="19">
                  <c:v>1.3436999999999999</c:v>
                </c:pt>
                <c:pt idx="20">
                  <c:v>1.4403999999999999</c:v>
                </c:pt>
                <c:pt idx="21">
                  <c:v>1.5370999999999999</c:v>
                </c:pt>
                <c:pt idx="22">
                  <c:v>1.6337999999999999</c:v>
                </c:pt>
                <c:pt idx="23">
                  <c:v>1.7304999999999999</c:v>
                </c:pt>
                <c:pt idx="24">
                  <c:v>1.82237</c:v>
                </c:pt>
                <c:pt idx="25">
                  <c:v>1.9190700000000001</c:v>
                </c:pt>
                <c:pt idx="26">
                  <c:v>2.0157699999999998</c:v>
                </c:pt>
                <c:pt idx="27">
                  <c:v>2.1124700000000001</c:v>
                </c:pt>
                <c:pt idx="28">
                  <c:v>2.2091699999999999</c:v>
                </c:pt>
                <c:pt idx="29">
                  <c:v>2.3058700000000001</c:v>
                </c:pt>
                <c:pt idx="30">
                  <c:v>2.3977400000000002</c:v>
                </c:pt>
                <c:pt idx="31">
                  <c:v>2.49444</c:v>
                </c:pt>
                <c:pt idx="32">
                  <c:v>2.5911400000000002</c:v>
                </c:pt>
                <c:pt idx="33">
                  <c:v>2.68784</c:v>
                </c:pt>
                <c:pt idx="34">
                  <c:v>2.7845399999999998</c:v>
                </c:pt>
                <c:pt idx="35">
                  <c:v>2.88124</c:v>
                </c:pt>
                <c:pt idx="36">
                  <c:v>2.9779399999999998</c:v>
                </c:pt>
                <c:pt idx="37">
                  <c:v>3.0666000000000002</c:v>
                </c:pt>
                <c:pt idx="38">
                  <c:v>3.1555399999999998</c:v>
                </c:pt>
                <c:pt idx="39">
                  <c:v>3.25224</c:v>
                </c:pt>
                <c:pt idx="40">
                  <c:v>3.3489399999999998</c:v>
                </c:pt>
                <c:pt idx="41">
                  <c:v>3.44564</c:v>
                </c:pt>
                <c:pt idx="42">
                  <c:v>3.5375000000000001</c:v>
                </c:pt>
                <c:pt idx="43">
                  <c:v>3.6342099999999999</c:v>
                </c:pt>
                <c:pt idx="44">
                  <c:v>3.7309100000000002</c:v>
                </c:pt>
                <c:pt idx="45">
                  <c:v>3.82761</c:v>
                </c:pt>
                <c:pt idx="46">
                  <c:v>3.9243100000000002</c:v>
                </c:pt>
                <c:pt idx="47">
                  <c:v>4.0210100000000004</c:v>
                </c:pt>
                <c:pt idx="48">
                  <c:v>4.1128999999999998</c:v>
                </c:pt>
                <c:pt idx="49">
                  <c:v>4.2095599999999997</c:v>
                </c:pt>
                <c:pt idx="50">
                  <c:v>4.30626</c:v>
                </c:pt>
                <c:pt idx="51">
                  <c:v>4.3794399999999998</c:v>
                </c:pt>
                <c:pt idx="52">
                  <c:v>4.4516200000000001</c:v>
                </c:pt>
                <c:pt idx="53">
                  <c:v>4.5113099999999999</c:v>
                </c:pt>
                <c:pt idx="54">
                  <c:v>4.5988100000000003</c:v>
                </c:pt>
                <c:pt idx="55">
                  <c:v>4.6851200000000004</c:v>
                </c:pt>
                <c:pt idx="56">
                  <c:v>4.7812400000000004</c:v>
                </c:pt>
                <c:pt idx="57">
                  <c:v>4.8766299999999996</c:v>
                </c:pt>
                <c:pt idx="58">
                  <c:v>4.9668400000000004</c:v>
                </c:pt>
                <c:pt idx="59">
                  <c:v>5.0629</c:v>
                </c:pt>
                <c:pt idx="60">
                  <c:v>5.1545800000000002</c:v>
                </c:pt>
                <c:pt idx="61">
                  <c:v>5.2464599999999999</c:v>
                </c:pt>
                <c:pt idx="62">
                  <c:v>5.3340699999999996</c:v>
                </c:pt>
                <c:pt idx="63">
                  <c:v>5.4208100000000004</c:v>
                </c:pt>
                <c:pt idx="64">
                  <c:v>5.5148799999999998</c:v>
                </c:pt>
                <c:pt idx="65">
                  <c:v>5.5902799999999999</c:v>
                </c:pt>
                <c:pt idx="66">
                  <c:v>5.6712199999999999</c:v>
                </c:pt>
                <c:pt idx="67">
                  <c:v>5.7679099999999996</c:v>
                </c:pt>
                <c:pt idx="68">
                  <c:v>5.8311999999999999</c:v>
                </c:pt>
                <c:pt idx="69">
                  <c:v>5.9103300000000001</c:v>
                </c:pt>
                <c:pt idx="70">
                  <c:v>6.0070300000000003</c:v>
                </c:pt>
                <c:pt idx="71">
                  <c:v>6.1037299999999997</c:v>
                </c:pt>
                <c:pt idx="72">
                  <c:v>6.2004299999999999</c:v>
                </c:pt>
                <c:pt idx="73">
                  <c:v>6.2971300000000001</c:v>
                </c:pt>
                <c:pt idx="74">
                  <c:v>6.3938300000000003</c:v>
                </c:pt>
                <c:pt idx="75">
                  <c:v>6.4905299999999997</c:v>
                </c:pt>
                <c:pt idx="76">
                  <c:v>6.5872299999999999</c:v>
                </c:pt>
                <c:pt idx="77">
                  <c:v>6.7742300000000002</c:v>
                </c:pt>
                <c:pt idx="78">
                  <c:v>6.8660899999999998</c:v>
                </c:pt>
                <c:pt idx="79">
                  <c:v>6.96279</c:v>
                </c:pt>
                <c:pt idx="80">
                  <c:v>7.0594900000000003</c:v>
                </c:pt>
                <c:pt idx="81">
                  <c:v>7.1561899999999996</c:v>
                </c:pt>
                <c:pt idx="82">
                  <c:v>7.2528899999999998</c:v>
                </c:pt>
                <c:pt idx="83">
                  <c:v>7.3495900000000001</c:v>
                </c:pt>
                <c:pt idx="84">
                  <c:v>7.4462900000000003</c:v>
                </c:pt>
                <c:pt idx="85">
                  <c:v>7.5429899999999996</c:v>
                </c:pt>
                <c:pt idx="86">
                  <c:v>7.6348599999999998</c:v>
                </c:pt>
                <c:pt idx="87">
                  <c:v>7.73156</c:v>
                </c:pt>
                <c:pt idx="88">
                  <c:v>7.8234199999999996</c:v>
                </c:pt>
                <c:pt idx="89">
                  <c:v>7.9201199999999998</c:v>
                </c:pt>
                <c:pt idx="90">
                  <c:v>8.0168199999999992</c:v>
                </c:pt>
                <c:pt idx="91">
                  <c:v>8.1135199999999994</c:v>
                </c:pt>
                <c:pt idx="92">
                  <c:v>8.2102199999999996</c:v>
                </c:pt>
                <c:pt idx="93">
                  <c:v>8.3069199999999999</c:v>
                </c:pt>
                <c:pt idx="94">
                  <c:v>8.4036200000000001</c:v>
                </c:pt>
                <c:pt idx="95">
                  <c:v>8.4996600000000004</c:v>
                </c:pt>
                <c:pt idx="96">
                  <c:v>8.5963499999999993</c:v>
                </c:pt>
                <c:pt idx="97">
                  <c:v>8.6930499999999995</c:v>
                </c:pt>
                <c:pt idx="98">
                  <c:v>8.7897499999999997</c:v>
                </c:pt>
                <c:pt idx="99">
                  <c:v>8.8816100000000002</c:v>
                </c:pt>
                <c:pt idx="100">
                  <c:v>8.9783100000000005</c:v>
                </c:pt>
                <c:pt idx="101">
                  <c:v>9.0744299999999996</c:v>
                </c:pt>
                <c:pt idx="102">
                  <c:v>9.1711299999999998</c:v>
                </c:pt>
                <c:pt idx="103">
                  <c:v>9.4563900000000007</c:v>
                </c:pt>
                <c:pt idx="104">
                  <c:v>9.5530899999999992</c:v>
                </c:pt>
                <c:pt idx="105">
                  <c:v>9.6497899999999994</c:v>
                </c:pt>
                <c:pt idx="106">
                  <c:v>9.7464899999999997</c:v>
                </c:pt>
                <c:pt idx="107">
                  <c:v>9.8431999999999995</c:v>
                </c:pt>
                <c:pt idx="108">
                  <c:v>9.9398999999999997</c:v>
                </c:pt>
                <c:pt idx="109">
                  <c:v>10.036300000000001</c:v>
                </c:pt>
                <c:pt idx="110">
                  <c:v>10.1282</c:v>
                </c:pt>
                <c:pt idx="111">
                  <c:v>10.2249</c:v>
                </c:pt>
                <c:pt idx="112">
                  <c:v>10.3216</c:v>
                </c:pt>
                <c:pt idx="113">
                  <c:v>10.4183</c:v>
                </c:pt>
                <c:pt idx="114">
                  <c:v>10.514900000000001</c:v>
                </c:pt>
                <c:pt idx="115">
                  <c:v>10.611599999999999</c:v>
                </c:pt>
                <c:pt idx="116">
                  <c:v>10.708299999999999</c:v>
                </c:pt>
                <c:pt idx="117">
                  <c:v>10.804500000000001</c:v>
                </c:pt>
                <c:pt idx="118">
                  <c:v>10.9011</c:v>
                </c:pt>
                <c:pt idx="119">
                  <c:v>10.9978</c:v>
                </c:pt>
                <c:pt idx="120">
                  <c:v>11.0945</c:v>
                </c:pt>
                <c:pt idx="121">
                  <c:v>11.186400000000001</c:v>
                </c:pt>
                <c:pt idx="122">
                  <c:v>11.283099999999999</c:v>
                </c:pt>
                <c:pt idx="123">
                  <c:v>11.379799999999999</c:v>
                </c:pt>
                <c:pt idx="124">
                  <c:v>11.4765</c:v>
                </c:pt>
                <c:pt idx="125">
                  <c:v>11.6699</c:v>
                </c:pt>
                <c:pt idx="126">
                  <c:v>11.7659</c:v>
                </c:pt>
                <c:pt idx="127">
                  <c:v>11.8626</c:v>
                </c:pt>
                <c:pt idx="128">
                  <c:v>11.959300000000001</c:v>
                </c:pt>
                <c:pt idx="129">
                  <c:v>12.055999999999999</c:v>
                </c:pt>
                <c:pt idx="130">
                  <c:v>12.152699999999999</c:v>
                </c:pt>
                <c:pt idx="131">
                  <c:v>12.2445</c:v>
                </c:pt>
                <c:pt idx="132">
                  <c:v>12.341200000000001</c:v>
                </c:pt>
                <c:pt idx="133">
                  <c:v>12.437900000000001</c:v>
                </c:pt>
                <c:pt idx="134">
                  <c:v>12.5319</c:v>
                </c:pt>
                <c:pt idx="135">
                  <c:v>12.6286</c:v>
                </c:pt>
                <c:pt idx="136">
                  <c:v>12.725300000000001</c:v>
                </c:pt>
                <c:pt idx="137">
                  <c:v>12.821999999999999</c:v>
                </c:pt>
                <c:pt idx="138">
                  <c:v>13.0154</c:v>
                </c:pt>
                <c:pt idx="139">
                  <c:v>13.1113</c:v>
                </c:pt>
                <c:pt idx="140">
                  <c:v>13.208</c:v>
                </c:pt>
                <c:pt idx="141">
                  <c:v>13.299899999999999</c:v>
                </c:pt>
                <c:pt idx="142">
                  <c:v>13.396599999999999</c:v>
                </c:pt>
                <c:pt idx="143">
                  <c:v>13.4933</c:v>
                </c:pt>
                <c:pt idx="144">
                  <c:v>13.59</c:v>
                </c:pt>
                <c:pt idx="145">
                  <c:v>13.6867</c:v>
                </c:pt>
                <c:pt idx="146">
                  <c:v>13.7834</c:v>
                </c:pt>
                <c:pt idx="147">
                  <c:v>13.880100000000001</c:v>
                </c:pt>
                <c:pt idx="148">
                  <c:v>13.976800000000001</c:v>
                </c:pt>
                <c:pt idx="149">
                  <c:v>14.073499999999999</c:v>
                </c:pt>
                <c:pt idx="150">
                  <c:v>14.170199999999999</c:v>
                </c:pt>
                <c:pt idx="151">
                  <c:v>14.2669</c:v>
                </c:pt>
                <c:pt idx="152">
                  <c:v>14.3588</c:v>
                </c:pt>
                <c:pt idx="153">
                  <c:v>14.455500000000001</c:v>
                </c:pt>
                <c:pt idx="154">
                  <c:v>14.552199999999999</c:v>
                </c:pt>
                <c:pt idx="155">
                  <c:v>14.648899999999999</c:v>
                </c:pt>
                <c:pt idx="156">
                  <c:v>14.7456</c:v>
                </c:pt>
                <c:pt idx="157">
                  <c:v>14.8423</c:v>
                </c:pt>
                <c:pt idx="158">
                  <c:v>14.939</c:v>
                </c:pt>
                <c:pt idx="159">
                  <c:v>15.0357</c:v>
                </c:pt>
                <c:pt idx="160">
                  <c:v>15.132400000000001</c:v>
                </c:pt>
                <c:pt idx="161">
                  <c:v>15.222200000000001</c:v>
                </c:pt>
                <c:pt idx="162">
                  <c:v>15.4108</c:v>
                </c:pt>
                <c:pt idx="163">
                  <c:v>15.5075</c:v>
                </c:pt>
                <c:pt idx="164">
                  <c:v>15.6038</c:v>
                </c:pt>
                <c:pt idx="165">
                  <c:v>15.6974</c:v>
                </c:pt>
                <c:pt idx="166">
                  <c:v>15.7941</c:v>
                </c:pt>
                <c:pt idx="167">
                  <c:v>15.8908</c:v>
                </c:pt>
                <c:pt idx="168">
                  <c:v>15.987500000000001</c:v>
                </c:pt>
                <c:pt idx="169">
                  <c:v>16.084199999999999</c:v>
                </c:pt>
                <c:pt idx="170">
                  <c:v>16.180900000000001</c:v>
                </c:pt>
                <c:pt idx="171">
                  <c:v>16.2728</c:v>
                </c:pt>
                <c:pt idx="172">
                  <c:v>16.369499999999999</c:v>
                </c:pt>
                <c:pt idx="173">
                  <c:v>16.466200000000001</c:v>
                </c:pt>
                <c:pt idx="174">
                  <c:v>16.561800000000002</c:v>
                </c:pt>
                <c:pt idx="175">
                  <c:v>16.6585</c:v>
                </c:pt>
                <c:pt idx="176">
                  <c:v>16.755199999999999</c:v>
                </c:pt>
                <c:pt idx="177">
                  <c:v>16.851900000000001</c:v>
                </c:pt>
                <c:pt idx="178">
                  <c:v>16.948599999999999</c:v>
                </c:pt>
                <c:pt idx="179">
                  <c:v>17.045300000000001</c:v>
                </c:pt>
                <c:pt idx="180">
                  <c:v>17.141999999999999</c:v>
                </c:pt>
                <c:pt idx="181">
                  <c:v>17.238700000000001</c:v>
                </c:pt>
                <c:pt idx="182">
                  <c:v>17.3215</c:v>
                </c:pt>
                <c:pt idx="183">
                  <c:v>17.418099999999999</c:v>
                </c:pt>
                <c:pt idx="184">
                  <c:v>17.514800000000001</c:v>
                </c:pt>
                <c:pt idx="185">
                  <c:v>17.611499999999999</c:v>
                </c:pt>
                <c:pt idx="186">
                  <c:v>17.708200000000001</c:v>
                </c:pt>
                <c:pt idx="187">
                  <c:v>17.8049</c:v>
                </c:pt>
                <c:pt idx="188">
                  <c:v>17.901599999999998</c:v>
                </c:pt>
                <c:pt idx="189">
                  <c:v>17.9983</c:v>
                </c:pt>
                <c:pt idx="190">
                  <c:v>18.3813</c:v>
                </c:pt>
                <c:pt idx="191">
                  <c:v>18.477799999999998</c:v>
                </c:pt>
                <c:pt idx="192">
                  <c:v>18.569700000000001</c:v>
                </c:pt>
                <c:pt idx="193">
                  <c:v>18.666399999999999</c:v>
                </c:pt>
                <c:pt idx="194">
                  <c:v>18.763100000000001</c:v>
                </c:pt>
                <c:pt idx="195">
                  <c:v>18.8598</c:v>
                </c:pt>
                <c:pt idx="196">
                  <c:v>18.956499999999998</c:v>
                </c:pt>
                <c:pt idx="197">
                  <c:v>19.0532</c:v>
                </c:pt>
              </c:numCache>
            </c:numRef>
          </c:xVal>
          <c:yVal>
            <c:numRef>
              <c:f>'23'!$I$2:$I$210</c:f>
              <c:numCache>
                <c:formatCode>General</c:formatCode>
                <c:ptCount val="209"/>
                <c:pt idx="0">
                  <c:v>1.23272219579433</c:v>
                </c:pt>
                <c:pt idx="1">
                  <c:v>1.2342510386452099</c:v>
                </c:pt>
                <c:pt idx="2">
                  <c:v>1.2332244582157501</c:v>
                </c:pt>
                <c:pt idx="3">
                  <c:v>1.23272219579433</c:v>
                </c:pt>
                <c:pt idx="4">
                  <c:v>1.2342510386452099</c:v>
                </c:pt>
                <c:pt idx="5">
                  <c:v>1.2332244582157501</c:v>
                </c:pt>
                <c:pt idx="6">
                  <c:v>1.23272219579433</c:v>
                </c:pt>
                <c:pt idx="7">
                  <c:v>1.2342510386452099</c:v>
                </c:pt>
                <c:pt idx="8">
                  <c:v>1.2332244582157501</c:v>
                </c:pt>
                <c:pt idx="9">
                  <c:v>1.2335865192281701</c:v>
                </c:pt>
                <c:pt idx="10">
                  <c:v>1.2383602653369901</c:v>
                </c:pt>
                <c:pt idx="11">
                  <c:v>1.2456621307191</c:v>
                </c:pt>
                <c:pt idx="12">
                  <c:v>1.25086629744978</c:v>
                </c:pt>
                <c:pt idx="13">
                  <c:v>1.2542440116225799</c:v>
                </c:pt>
                <c:pt idx="14">
                  <c:v>1.25584158207693</c:v>
                </c:pt>
                <c:pt idx="15">
                  <c:v>1.25728434593872</c:v>
                </c:pt>
                <c:pt idx="16">
                  <c:v>1.25964327120154</c:v>
                </c:pt>
                <c:pt idx="17">
                  <c:v>1.2618454990144501</c:v>
                </c:pt>
                <c:pt idx="18">
                  <c:v>1.2633446280287399</c:v>
                </c:pt>
                <c:pt idx="19">
                  <c:v>1.2637419865987101</c:v>
                </c:pt>
                <c:pt idx="20">
                  <c:v>1.2635602307912299</c:v>
                </c:pt>
                <c:pt idx="21">
                  <c:v>1.2635442619955</c:v>
                </c:pt>
                <c:pt idx="22">
                  <c:v>1.2618269333537799</c:v>
                </c:pt>
                <c:pt idx="23">
                  <c:v>1.25597932911842</c:v>
                </c:pt>
                <c:pt idx="24">
                  <c:v>1.25576501543134</c:v>
                </c:pt>
                <c:pt idx="25">
                  <c:v>1.25958086518033</c:v>
                </c:pt>
                <c:pt idx="26">
                  <c:v>1.2650520819006399</c:v>
                </c:pt>
                <c:pt idx="27">
                  <c:v>1.2705361996395399</c:v>
                </c:pt>
                <c:pt idx="28">
                  <c:v>1.27574984931541</c:v>
                </c:pt>
                <c:pt idx="29">
                  <c:v>1.2808703704439801</c:v>
                </c:pt>
                <c:pt idx="30">
                  <c:v>1.28568655705446</c:v>
                </c:pt>
                <c:pt idx="31">
                  <c:v>1.2906409143007</c:v>
                </c:pt>
                <c:pt idx="32">
                  <c:v>1.2946095558153301</c:v>
                </c:pt>
                <c:pt idx="33">
                  <c:v>1.3006096823394899</c:v>
                </c:pt>
                <c:pt idx="34">
                  <c:v>1.30247331003871</c:v>
                </c:pt>
                <c:pt idx="35">
                  <c:v>1.3032942048115399</c:v>
                </c:pt>
                <c:pt idx="36">
                  <c:v>1.3069408075790501</c:v>
                </c:pt>
                <c:pt idx="37">
                  <c:v>1.30717370942166</c:v>
                </c:pt>
                <c:pt idx="38">
                  <c:v>1.3050126853638899</c:v>
                </c:pt>
                <c:pt idx="39">
                  <c:v>1.3052983198499299</c:v>
                </c:pt>
                <c:pt idx="40">
                  <c:v>1.3076299001904099</c:v>
                </c:pt>
                <c:pt idx="41">
                  <c:v>1.3112225803839399</c:v>
                </c:pt>
                <c:pt idx="42">
                  <c:v>1.31580712028374</c:v>
                </c:pt>
                <c:pt idx="43">
                  <c:v>1.3158428065882299</c:v>
                </c:pt>
                <c:pt idx="44">
                  <c:v>1.3151489376227801</c:v>
                </c:pt>
                <c:pt idx="45">
                  <c:v>1.3171720285299999</c:v>
                </c:pt>
                <c:pt idx="46">
                  <c:v>1.31980337334731</c:v>
                </c:pt>
                <c:pt idx="47">
                  <c:v>1.3226606099368301</c:v>
                </c:pt>
                <c:pt idx="48">
                  <c:v>1.3230883991026301</c:v>
                </c:pt>
                <c:pt idx="49">
                  <c:v>1.3254952289163799</c:v>
                </c:pt>
                <c:pt idx="50">
                  <c:v>1.3279066399897601</c:v>
                </c:pt>
                <c:pt idx="51">
                  <c:v>1.32735428950183</c:v>
                </c:pt>
                <c:pt idx="52">
                  <c:v>1.32794775996646</c:v>
                </c:pt>
                <c:pt idx="53">
                  <c:v>1.32936689697011</c:v>
                </c:pt>
                <c:pt idx="54">
                  <c:v>1.33198903215617</c:v>
                </c:pt>
                <c:pt idx="55">
                  <c:v>1.33198903215617</c:v>
                </c:pt>
                <c:pt idx="56">
                  <c:v>1.33354051838142</c:v>
                </c:pt>
                <c:pt idx="57">
                  <c:v>1.3319649698445799</c:v>
                </c:pt>
                <c:pt idx="58">
                  <c:v>1.33356772330697</c:v>
                </c:pt>
                <c:pt idx="59">
                  <c:v>1.3356537629635401</c:v>
                </c:pt>
                <c:pt idx="60">
                  <c:v>1.3364495823097</c:v>
                </c:pt>
                <c:pt idx="61">
                  <c:v>1.33819197572975</c:v>
                </c:pt>
                <c:pt idx="62">
                  <c:v>1.34273512829218</c:v>
                </c:pt>
                <c:pt idx="63">
                  <c:v>1.3456096425775499</c:v>
                </c:pt>
                <c:pt idx="64">
                  <c:v>1.3445373773043801</c:v>
                </c:pt>
                <c:pt idx="65">
                  <c:v>1.3425219595089699</c:v>
                </c:pt>
                <c:pt idx="66">
                  <c:v>1.34107916422055</c:v>
                </c:pt>
                <c:pt idx="67">
                  <c:v>1.34647560158797</c:v>
                </c:pt>
                <c:pt idx="68">
                  <c:v>1.34622234891363</c:v>
                </c:pt>
                <c:pt idx="69">
                  <c:v>1.34480100572217</c:v>
                </c:pt>
                <c:pt idx="70">
                  <c:v>1.3455936005900699</c:v>
                </c:pt>
                <c:pt idx="71">
                  <c:v>1.3462936731694899</c:v>
                </c:pt>
                <c:pt idx="72">
                  <c:v>1.3516770421633499</c:v>
                </c:pt>
                <c:pt idx="73">
                  <c:v>1.35365491459371</c:v>
                </c:pt>
                <c:pt idx="74">
                  <c:v>1.3505624729700301</c:v>
                </c:pt>
                <c:pt idx="75">
                  <c:v>1.34710716766852</c:v>
                </c:pt>
                <c:pt idx="76">
                  <c:v>1.3492194097402499</c:v>
                </c:pt>
                <c:pt idx="77">
                  <c:v>1.3523816421838999</c:v>
                </c:pt>
                <c:pt idx="78">
                  <c:v>1.3509023191632801</c:v>
                </c:pt>
                <c:pt idx="79">
                  <c:v>1.3509164371153499</c:v>
                </c:pt>
                <c:pt idx="80">
                  <c:v>1.3510104779185399</c:v>
                </c:pt>
                <c:pt idx="81">
                  <c:v>1.35607948660259</c:v>
                </c:pt>
                <c:pt idx="82">
                  <c:v>1.35767999021899</c:v>
                </c:pt>
                <c:pt idx="83">
                  <c:v>1.3554151242630399</c:v>
                </c:pt>
                <c:pt idx="84">
                  <c:v>1.3530013193328501</c:v>
                </c:pt>
                <c:pt idx="85">
                  <c:v>1.35594986504069</c:v>
                </c:pt>
                <c:pt idx="86">
                  <c:v>1.3551419689731601</c:v>
                </c:pt>
                <c:pt idx="87">
                  <c:v>1.35402945116155</c:v>
                </c:pt>
                <c:pt idx="88">
                  <c:v>1.35482080782353</c:v>
                </c:pt>
                <c:pt idx="89">
                  <c:v>1.3571556066874999</c:v>
                </c:pt>
                <c:pt idx="90">
                  <c:v>1.3609037342361801</c:v>
                </c:pt>
                <c:pt idx="91">
                  <c:v>1.3603863227917701</c:v>
                </c:pt>
                <c:pt idx="92">
                  <c:v>1.35766499720842</c:v>
                </c:pt>
                <c:pt idx="93">
                  <c:v>1.3561029019409401</c:v>
                </c:pt>
                <c:pt idx="94">
                  <c:v>1.35829686950128</c:v>
                </c:pt>
                <c:pt idx="95">
                  <c:v>1.35765380206435</c:v>
                </c:pt>
                <c:pt idx="96">
                  <c:v>1.35799412534901</c:v>
                </c:pt>
                <c:pt idx="97">
                  <c:v>1.3588446439712201</c:v>
                </c:pt>
                <c:pt idx="98">
                  <c:v>1.36164314345836</c:v>
                </c:pt>
                <c:pt idx="99">
                  <c:v>1.3623453671059</c:v>
                </c:pt>
                <c:pt idx="100">
                  <c:v>1.36044159570503</c:v>
                </c:pt>
                <c:pt idx="101">
                  <c:v>1.35966021205146</c:v>
                </c:pt>
                <c:pt idx="102">
                  <c:v>1.36003725648007</c:v>
                </c:pt>
                <c:pt idx="103">
                  <c:v>1.3591752126116201</c:v>
                </c:pt>
                <c:pt idx="104">
                  <c:v>1.3594810151039001</c:v>
                </c:pt>
                <c:pt idx="105">
                  <c:v>1.3594810151039001</c:v>
                </c:pt>
                <c:pt idx="106">
                  <c:v>1.36433682140671</c:v>
                </c:pt>
                <c:pt idx="107">
                  <c:v>1.36556397727988</c:v>
                </c:pt>
                <c:pt idx="108">
                  <c:v>1.3630858147511999</c:v>
                </c:pt>
                <c:pt idx="109">
                  <c:v>1.3610955477248099</c:v>
                </c:pt>
                <c:pt idx="110">
                  <c:v>1.36066139376513</c:v>
                </c:pt>
                <c:pt idx="111">
                  <c:v>1.3617820210868199</c:v>
                </c:pt>
                <c:pt idx="112">
                  <c:v>1.36131430132828</c:v>
                </c:pt>
                <c:pt idx="113">
                  <c:v>1.3638539410486801</c:v>
                </c:pt>
                <c:pt idx="114">
                  <c:v>1.3657420715573001</c:v>
                </c:pt>
                <c:pt idx="115">
                  <c:v>1.3644517351074601</c:v>
                </c:pt>
                <c:pt idx="116">
                  <c:v>1.3646668347022901</c:v>
                </c:pt>
                <c:pt idx="117">
                  <c:v>1.36268719161533</c:v>
                </c:pt>
                <c:pt idx="118">
                  <c:v>1.36118568040557</c:v>
                </c:pt>
                <c:pt idx="119">
                  <c:v>1.3609804922037501</c:v>
                </c:pt>
                <c:pt idx="120">
                  <c:v>1.35899700518466</c:v>
                </c:pt>
                <c:pt idx="121">
                  <c:v>1.35889370759148</c:v>
                </c:pt>
                <c:pt idx="122">
                  <c:v>1.3629492509126699</c:v>
                </c:pt>
                <c:pt idx="123">
                  <c:v>1.3665107662229901</c:v>
                </c:pt>
                <c:pt idx="124">
                  <c:v>1.3675856443575001</c:v>
                </c:pt>
                <c:pt idx="125">
                  <c:v>1.3666604762146399</c:v>
                </c:pt>
                <c:pt idx="126">
                  <c:v>1.3645638503302699</c:v>
                </c:pt>
                <c:pt idx="127">
                  <c:v>1.36190346524436</c:v>
                </c:pt>
                <c:pt idx="128">
                  <c:v>1.3638319750799901</c:v>
                </c:pt>
                <c:pt idx="129">
                  <c:v>1.36335863591781</c:v>
                </c:pt>
                <c:pt idx="130">
                  <c:v>1.3634874095668801</c:v>
                </c:pt>
                <c:pt idx="131">
                  <c:v>1.3647197136706299</c:v>
                </c:pt>
                <c:pt idx="132">
                  <c:v>1.3682029859164799</c:v>
                </c:pt>
                <c:pt idx="133">
                  <c:v>1.3697178877137499</c:v>
                </c:pt>
                <c:pt idx="134">
                  <c:v>1.3672656234040199</c:v>
                </c:pt>
                <c:pt idx="135">
                  <c:v>1.3662947538399299</c:v>
                </c:pt>
                <c:pt idx="136">
                  <c:v>1.3665988713003201</c:v>
                </c:pt>
                <c:pt idx="137">
                  <c:v>1.3687331730127701</c:v>
                </c:pt>
                <c:pt idx="138">
                  <c:v>1.3666554405520199</c:v>
                </c:pt>
                <c:pt idx="139">
                  <c:v>1.36608533284023</c:v>
                </c:pt>
                <c:pt idx="140">
                  <c:v>1.3664558546071499</c:v>
                </c:pt>
                <c:pt idx="141">
                  <c:v>1.3683132658252</c:v>
                </c:pt>
                <c:pt idx="142">
                  <c:v>1.36791386485497</c:v>
                </c:pt>
                <c:pt idx="143">
                  <c:v>1.3656605908042401</c:v>
                </c:pt>
                <c:pt idx="144">
                  <c:v>1.36453687687099</c:v>
                </c:pt>
                <c:pt idx="145">
                  <c:v>1.3656238991874701</c:v>
                </c:pt>
                <c:pt idx="146">
                  <c:v>1.3676322592661301</c:v>
                </c:pt>
                <c:pt idx="147">
                  <c:v>1.3686201883517699</c:v>
                </c:pt>
                <c:pt idx="148">
                  <c:v>1.3686338509462601</c:v>
                </c:pt>
                <c:pt idx="149">
                  <c:v>1.3680632008679501</c:v>
                </c:pt>
                <c:pt idx="150">
                  <c:v>1.36786105365143</c:v>
                </c:pt>
                <c:pt idx="151">
                  <c:v>1.36850123870045</c:v>
                </c:pt>
                <c:pt idx="152">
                  <c:v>1.36862659986614</c:v>
                </c:pt>
                <c:pt idx="153">
                  <c:v>1.3676035937715001</c:v>
                </c:pt>
                <c:pt idx="154">
                  <c:v>1.3678368229776401</c:v>
                </c:pt>
                <c:pt idx="155">
                  <c:v>1.3678368229776401</c:v>
                </c:pt>
                <c:pt idx="156">
                  <c:v>1.3716849039700101</c:v>
                </c:pt>
                <c:pt idx="157">
                  <c:v>1.3724488867348199</c:v>
                </c:pt>
                <c:pt idx="158">
                  <c:v>1.3719511335827499</c:v>
                </c:pt>
                <c:pt idx="159">
                  <c:v>1.3706726105039799</c:v>
                </c:pt>
                <c:pt idx="160">
                  <c:v>1.3692062690490101</c:v>
                </c:pt>
                <c:pt idx="161">
                  <c:v>1.3697996620888999</c:v>
                </c:pt>
                <c:pt idx="162">
                  <c:v>1.3693795105420901</c:v>
                </c:pt>
                <c:pt idx="163">
                  <c:v>1.36973994118361</c:v>
                </c:pt>
                <c:pt idx="164">
                  <c:v>1.3726130761770501</c:v>
                </c:pt>
                <c:pt idx="165">
                  <c:v>1.3750799907356199</c:v>
                </c:pt>
                <c:pt idx="166">
                  <c:v>1.37425103681312</c:v>
                </c:pt>
                <c:pt idx="167">
                  <c:v>1.37162874887645</c:v>
                </c:pt>
                <c:pt idx="168">
                  <c:v>1.3697422463691999</c:v>
                </c:pt>
                <c:pt idx="169">
                  <c:v>1.3704325600199201</c:v>
                </c:pt>
                <c:pt idx="170">
                  <c:v>1.3714582316463799</c:v>
                </c:pt>
                <c:pt idx="171">
                  <c:v>1.3704054556204099</c:v>
                </c:pt>
                <c:pt idx="172">
                  <c:v>1.3704377958842999</c:v>
                </c:pt>
                <c:pt idx="173">
                  <c:v>1.37195184225955</c:v>
                </c:pt>
                <c:pt idx="174">
                  <c:v>1.37412269823819</c:v>
                </c:pt>
                <c:pt idx="175">
                  <c:v>1.3734693114307699</c:v>
                </c:pt>
                <c:pt idx="176">
                  <c:v>1.37175144289353</c:v>
                </c:pt>
                <c:pt idx="177">
                  <c:v>1.3704138127469201</c:v>
                </c:pt>
                <c:pt idx="178">
                  <c:v>1.37057016432956</c:v>
                </c:pt>
                <c:pt idx="179">
                  <c:v>1.3700663895788201</c:v>
                </c:pt>
                <c:pt idx="180">
                  <c:v>1.3711157665243201</c:v>
                </c:pt>
                <c:pt idx="181">
                  <c:v>1.3720432780636</c:v>
                </c:pt>
                <c:pt idx="182">
                  <c:v>1.3727944054225301</c:v>
                </c:pt>
                <c:pt idx="183">
                  <c:v>1.3733204342547101</c:v>
                </c:pt>
                <c:pt idx="184">
                  <c:v>1.3724268007974101</c:v>
                </c:pt>
                <c:pt idx="185">
                  <c:v>1.3705437693059399</c:v>
                </c:pt>
                <c:pt idx="186">
                  <c:v>1.36996224049006</c:v>
                </c:pt>
                <c:pt idx="187">
                  <c:v>1.37289572464883</c:v>
                </c:pt>
                <c:pt idx="188">
                  <c:v>1.3720996858360399</c:v>
                </c:pt>
                <c:pt idx="189">
                  <c:v>1.37099783985055</c:v>
                </c:pt>
                <c:pt idx="190">
                  <c:v>1.37154047916403</c:v>
                </c:pt>
                <c:pt idx="191">
                  <c:v>1.37177205871295</c:v>
                </c:pt>
                <c:pt idx="192">
                  <c:v>1.3709194290264399</c:v>
                </c:pt>
                <c:pt idx="193">
                  <c:v>1.3694254622638999</c:v>
                </c:pt>
                <c:pt idx="194">
                  <c:v>1.36800438657173</c:v>
                </c:pt>
                <c:pt idx="195">
                  <c:v>1.36773662028738</c:v>
                </c:pt>
                <c:pt idx="196">
                  <c:v>1.3676108561316001</c:v>
                </c:pt>
                <c:pt idx="197">
                  <c:v>1.3681728842265199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B6D-E641-B224-162FD661E64C}"/>
            </c:ext>
          </c:extLst>
        </c:ser>
        <c:ser>
          <c:idx val="1"/>
          <c:order val="1"/>
          <c:tx>
            <c:v>Umean2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'23'!$X$2:$X$165</c:f>
              <c:numCache>
                <c:formatCode>General</c:formatCode>
                <c:ptCount val="164"/>
                <c:pt idx="0">
                  <c:v>3.662109375E-3</c:v>
                </c:pt>
              </c:numCache>
            </c:numRef>
          </c:xVal>
          <c:yVal>
            <c:numRef>
              <c:f>'23'!$AF$2:$AF$165</c:f>
              <c:numCache>
                <c:formatCode>General</c:formatCode>
                <c:ptCount val="16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B6D-E641-B224-162FD661E6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7201072"/>
        <c:axId val="966942928"/>
      </c:scatterChart>
      <c:valAx>
        <c:axId val="967201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66942928"/>
        <c:crosses val="autoZero"/>
        <c:crossBetween val="midCat"/>
      </c:valAx>
      <c:valAx>
        <c:axId val="96694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67201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'23'!$J$1</c:f>
              <c:strCache>
                <c:ptCount val="1"/>
                <c:pt idx="0">
                  <c:v>delta_min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'23'!$A$2:$A$210</c:f>
              <c:numCache>
                <c:formatCode>General</c:formatCode>
                <c:ptCount val="209"/>
                <c:pt idx="0">
                  <c:v>9.1425199999999998E-2</c:v>
                </c:pt>
                <c:pt idx="1">
                  <c:v>0.18812599999999999</c:v>
                </c:pt>
                <c:pt idx="2">
                  <c:v>0.284827</c:v>
                </c:pt>
                <c:pt idx="3">
                  <c:v>9.1425199999999998E-2</c:v>
                </c:pt>
                <c:pt idx="4">
                  <c:v>0.18812599999999999</c:v>
                </c:pt>
                <c:pt idx="5">
                  <c:v>0.284827</c:v>
                </c:pt>
                <c:pt idx="6">
                  <c:v>9.1425199999999998E-2</c:v>
                </c:pt>
                <c:pt idx="7">
                  <c:v>0.18812599999999999</c:v>
                </c:pt>
                <c:pt idx="8">
                  <c:v>0.284827</c:v>
                </c:pt>
                <c:pt idx="9">
                  <c:v>0.38152700000000001</c:v>
                </c:pt>
                <c:pt idx="10">
                  <c:v>0.47822799999999999</c:v>
                </c:pt>
                <c:pt idx="11">
                  <c:v>0.57492900000000002</c:v>
                </c:pt>
                <c:pt idx="12">
                  <c:v>0.67162999999999995</c:v>
                </c:pt>
                <c:pt idx="13">
                  <c:v>0.76832999999999996</c:v>
                </c:pt>
                <c:pt idx="14">
                  <c:v>0.86503099999999999</c:v>
                </c:pt>
                <c:pt idx="15">
                  <c:v>0.96173200000000003</c:v>
                </c:pt>
                <c:pt idx="16">
                  <c:v>1.05843</c:v>
                </c:pt>
                <c:pt idx="17">
                  <c:v>1.15513</c:v>
                </c:pt>
                <c:pt idx="18">
                  <c:v>1.2470000000000001</c:v>
                </c:pt>
                <c:pt idx="19">
                  <c:v>1.3436999999999999</c:v>
                </c:pt>
                <c:pt idx="20">
                  <c:v>1.4403999999999999</c:v>
                </c:pt>
                <c:pt idx="21">
                  <c:v>1.5370999999999999</c:v>
                </c:pt>
                <c:pt idx="22">
                  <c:v>1.6337999999999999</c:v>
                </c:pt>
                <c:pt idx="23">
                  <c:v>1.7304999999999999</c:v>
                </c:pt>
                <c:pt idx="24">
                  <c:v>1.82237</c:v>
                </c:pt>
                <c:pt idx="25">
                  <c:v>1.9190700000000001</c:v>
                </c:pt>
                <c:pt idx="26">
                  <c:v>2.0157699999999998</c:v>
                </c:pt>
                <c:pt idx="27">
                  <c:v>2.1124700000000001</c:v>
                </c:pt>
                <c:pt idx="28">
                  <c:v>2.2091699999999999</c:v>
                </c:pt>
                <c:pt idx="29">
                  <c:v>2.3058700000000001</c:v>
                </c:pt>
                <c:pt idx="30">
                  <c:v>2.3977400000000002</c:v>
                </c:pt>
                <c:pt idx="31">
                  <c:v>2.49444</c:v>
                </c:pt>
                <c:pt idx="32">
                  <c:v>2.5911400000000002</c:v>
                </c:pt>
                <c:pt idx="33">
                  <c:v>2.68784</c:v>
                </c:pt>
                <c:pt idx="34">
                  <c:v>2.7845399999999998</c:v>
                </c:pt>
                <c:pt idx="35">
                  <c:v>2.88124</c:v>
                </c:pt>
                <c:pt idx="36">
                  <c:v>2.9779399999999998</c:v>
                </c:pt>
                <c:pt idx="37">
                  <c:v>3.0666000000000002</c:v>
                </c:pt>
                <c:pt idx="38">
                  <c:v>3.1555399999999998</c:v>
                </c:pt>
                <c:pt idx="39">
                  <c:v>3.25224</c:v>
                </c:pt>
                <c:pt idx="40">
                  <c:v>3.3489399999999998</c:v>
                </c:pt>
                <c:pt idx="41">
                  <c:v>3.44564</c:v>
                </c:pt>
                <c:pt idx="42">
                  <c:v>3.5375000000000001</c:v>
                </c:pt>
                <c:pt idx="43">
                  <c:v>3.6342099999999999</c:v>
                </c:pt>
                <c:pt idx="44">
                  <c:v>3.7309100000000002</c:v>
                </c:pt>
                <c:pt idx="45">
                  <c:v>3.82761</c:v>
                </c:pt>
                <c:pt idx="46">
                  <c:v>3.9243100000000002</c:v>
                </c:pt>
                <c:pt idx="47">
                  <c:v>4.0210100000000004</c:v>
                </c:pt>
                <c:pt idx="48">
                  <c:v>4.1128999999999998</c:v>
                </c:pt>
                <c:pt idx="49">
                  <c:v>4.2095599999999997</c:v>
                </c:pt>
                <c:pt idx="50">
                  <c:v>4.30626</c:v>
                </c:pt>
                <c:pt idx="51">
                  <c:v>4.3794399999999998</c:v>
                </c:pt>
                <c:pt idx="52">
                  <c:v>4.4516200000000001</c:v>
                </c:pt>
                <c:pt idx="53">
                  <c:v>4.5113099999999999</c:v>
                </c:pt>
                <c:pt idx="54">
                  <c:v>4.5988100000000003</c:v>
                </c:pt>
                <c:pt idx="55">
                  <c:v>4.6851200000000004</c:v>
                </c:pt>
                <c:pt idx="56">
                  <c:v>4.7812400000000004</c:v>
                </c:pt>
                <c:pt idx="57">
                  <c:v>4.8766299999999996</c:v>
                </c:pt>
                <c:pt idx="58">
                  <c:v>4.9668400000000004</c:v>
                </c:pt>
                <c:pt idx="59">
                  <c:v>5.0629</c:v>
                </c:pt>
                <c:pt idx="60">
                  <c:v>5.1545800000000002</c:v>
                </c:pt>
                <c:pt idx="61">
                  <c:v>5.2464599999999999</c:v>
                </c:pt>
                <c:pt idx="62">
                  <c:v>5.3340699999999996</c:v>
                </c:pt>
                <c:pt idx="63">
                  <c:v>5.4208100000000004</c:v>
                </c:pt>
                <c:pt idx="64">
                  <c:v>5.5148799999999998</c:v>
                </c:pt>
                <c:pt idx="65">
                  <c:v>5.5902799999999999</c:v>
                </c:pt>
                <c:pt idx="66">
                  <c:v>5.6712199999999999</c:v>
                </c:pt>
                <c:pt idx="67">
                  <c:v>5.7679099999999996</c:v>
                </c:pt>
                <c:pt idx="68">
                  <c:v>5.8311999999999999</c:v>
                </c:pt>
                <c:pt idx="69">
                  <c:v>5.9103300000000001</c:v>
                </c:pt>
                <c:pt idx="70">
                  <c:v>6.0070300000000003</c:v>
                </c:pt>
                <c:pt idx="71">
                  <c:v>6.1037299999999997</c:v>
                </c:pt>
                <c:pt idx="72">
                  <c:v>6.2004299999999999</c:v>
                </c:pt>
                <c:pt idx="73">
                  <c:v>6.2971300000000001</c:v>
                </c:pt>
                <c:pt idx="74">
                  <c:v>6.3938300000000003</c:v>
                </c:pt>
                <c:pt idx="75">
                  <c:v>6.4905299999999997</c:v>
                </c:pt>
                <c:pt idx="76">
                  <c:v>6.5872299999999999</c:v>
                </c:pt>
                <c:pt idx="77">
                  <c:v>6.7742300000000002</c:v>
                </c:pt>
                <c:pt idx="78">
                  <c:v>6.8660899999999998</c:v>
                </c:pt>
                <c:pt idx="79">
                  <c:v>6.96279</c:v>
                </c:pt>
                <c:pt idx="80">
                  <c:v>7.0594900000000003</c:v>
                </c:pt>
                <c:pt idx="81">
                  <c:v>7.1561899999999996</c:v>
                </c:pt>
                <c:pt idx="82">
                  <c:v>7.2528899999999998</c:v>
                </c:pt>
                <c:pt idx="83">
                  <c:v>7.3495900000000001</c:v>
                </c:pt>
                <c:pt idx="84">
                  <c:v>7.4462900000000003</c:v>
                </c:pt>
                <c:pt idx="85">
                  <c:v>7.5429899999999996</c:v>
                </c:pt>
                <c:pt idx="86">
                  <c:v>7.6348599999999998</c:v>
                </c:pt>
                <c:pt idx="87">
                  <c:v>7.73156</c:v>
                </c:pt>
                <c:pt idx="88">
                  <c:v>7.8234199999999996</c:v>
                </c:pt>
                <c:pt idx="89">
                  <c:v>7.9201199999999998</c:v>
                </c:pt>
                <c:pt idx="90">
                  <c:v>8.0168199999999992</c:v>
                </c:pt>
                <c:pt idx="91">
                  <c:v>8.1135199999999994</c:v>
                </c:pt>
                <c:pt idx="92">
                  <c:v>8.2102199999999996</c:v>
                </c:pt>
                <c:pt idx="93">
                  <c:v>8.3069199999999999</c:v>
                </c:pt>
                <c:pt idx="94">
                  <c:v>8.4036200000000001</c:v>
                </c:pt>
                <c:pt idx="95">
                  <c:v>8.4996600000000004</c:v>
                </c:pt>
                <c:pt idx="96">
                  <c:v>8.5963499999999993</c:v>
                </c:pt>
                <c:pt idx="97">
                  <c:v>8.6930499999999995</c:v>
                </c:pt>
                <c:pt idx="98">
                  <c:v>8.7897499999999997</c:v>
                </c:pt>
                <c:pt idx="99">
                  <c:v>8.8816100000000002</c:v>
                </c:pt>
                <c:pt idx="100">
                  <c:v>8.9783100000000005</c:v>
                </c:pt>
                <c:pt idx="101">
                  <c:v>9.0744299999999996</c:v>
                </c:pt>
                <c:pt idx="102">
                  <c:v>9.1711299999999998</c:v>
                </c:pt>
                <c:pt idx="103">
                  <c:v>9.4563900000000007</c:v>
                </c:pt>
                <c:pt idx="104">
                  <c:v>9.5530899999999992</c:v>
                </c:pt>
                <c:pt idx="105">
                  <c:v>9.6497899999999994</c:v>
                </c:pt>
                <c:pt idx="106">
                  <c:v>9.7464899999999997</c:v>
                </c:pt>
                <c:pt idx="107">
                  <c:v>9.8431999999999995</c:v>
                </c:pt>
                <c:pt idx="108">
                  <c:v>9.9398999999999997</c:v>
                </c:pt>
                <c:pt idx="109">
                  <c:v>10.036300000000001</c:v>
                </c:pt>
                <c:pt idx="110">
                  <c:v>10.1282</c:v>
                </c:pt>
                <c:pt idx="111">
                  <c:v>10.2249</c:v>
                </c:pt>
                <c:pt idx="112">
                  <c:v>10.3216</c:v>
                </c:pt>
                <c:pt idx="113">
                  <c:v>10.4183</c:v>
                </c:pt>
                <c:pt idx="114">
                  <c:v>10.514900000000001</c:v>
                </c:pt>
                <c:pt idx="115">
                  <c:v>10.611599999999999</c:v>
                </c:pt>
                <c:pt idx="116">
                  <c:v>10.708299999999999</c:v>
                </c:pt>
                <c:pt idx="117">
                  <c:v>10.804500000000001</c:v>
                </c:pt>
                <c:pt idx="118">
                  <c:v>10.9011</c:v>
                </c:pt>
                <c:pt idx="119">
                  <c:v>10.9978</c:v>
                </c:pt>
                <c:pt idx="120">
                  <c:v>11.0945</c:v>
                </c:pt>
                <c:pt idx="121">
                  <c:v>11.186400000000001</c:v>
                </c:pt>
                <c:pt idx="122">
                  <c:v>11.283099999999999</c:v>
                </c:pt>
                <c:pt idx="123">
                  <c:v>11.379799999999999</c:v>
                </c:pt>
                <c:pt idx="124">
                  <c:v>11.4765</c:v>
                </c:pt>
                <c:pt idx="125">
                  <c:v>11.6699</c:v>
                </c:pt>
                <c:pt idx="126">
                  <c:v>11.7659</c:v>
                </c:pt>
                <c:pt idx="127">
                  <c:v>11.8626</c:v>
                </c:pt>
                <c:pt idx="128">
                  <c:v>11.959300000000001</c:v>
                </c:pt>
                <c:pt idx="129">
                  <c:v>12.055999999999999</c:v>
                </c:pt>
                <c:pt idx="130">
                  <c:v>12.152699999999999</c:v>
                </c:pt>
                <c:pt idx="131">
                  <c:v>12.2445</c:v>
                </c:pt>
                <c:pt idx="132">
                  <c:v>12.341200000000001</c:v>
                </c:pt>
                <c:pt idx="133">
                  <c:v>12.437900000000001</c:v>
                </c:pt>
                <c:pt idx="134">
                  <c:v>12.5319</c:v>
                </c:pt>
                <c:pt idx="135">
                  <c:v>12.6286</c:v>
                </c:pt>
                <c:pt idx="136">
                  <c:v>12.725300000000001</c:v>
                </c:pt>
                <c:pt idx="137">
                  <c:v>12.821999999999999</c:v>
                </c:pt>
                <c:pt idx="138">
                  <c:v>13.0154</c:v>
                </c:pt>
                <c:pt idx="139">
                  <c:v>13.1113</c:v>
                </c:pt>
                <c:pt idx="140">
                  <c:v>13.208</c:v>
                </c:pt>
                <c:pt idx="141">
                  <c:v>13.299899999999999</c:v>
                </c:pt>
                <c:pt idx="142">
                  <c:v>13.396599999999999</c:v>
                </c:pt>
                <c:pt idx="143">
                  <c:v>13.4933</c:v>
                </c:pt>
                <c:pt idx="144">
                  <c:v>13.59</c:v>
                </c:pt>
                <c:pt idx="145">
                  <c:v>13.6867</c:v>
                </c:pt>
                <c:pt idx="146">
                  <c:v>13.7834</c:v>
                </c:pt>
                <c:pt idx="147">
                  <c:v>13.880100000000001</c:v>
                </c:pt>
                <c:pt idx="148">
                  <c:v>13.976800000000001</c:v>
                </c:pt>
                <c:pt idx="149">
                  <c:v>14.073499999999999</c:v>
                </c:pt>
                <c:pt idx="150">
                  <c:v>14.170199999999999</c:v>
                </c:pt>
                <c:pt idx="151">
                  <c:v>14.2669</c:v>
                </c:pt>
                <c:pt idx="152">
                  <c:v>14.3588</c:v>
                </c:pt>
                <c:pt idx="153">
                  <c:v>14.455500000000001</c:v>
                </c:pt>
                <c:pt idx="154">
                  <c:v>14.552199999999999</c:v>
                </c:pt>
                <c:pt idx="155">
                  <c:v>14.648899999999999</c:v>
                </c:pt>
                <c:pt idx="156">
                  <c:v>14.7456</c:v>
                </c:pt>
                <c:pt idx="157">
                  <c:v>14.8423</c:v>
                </c:pt>
                <c:pt idx="158">
                  <c:v>14.939</c:v>
                </c:pt>
                <c:pt idx="159">
                  <c:v>15.0357</c:v>
                </c:pt>
                <c:pt idx="160">
                  <c:v>15.132400000000001</c:v>
                </c:pt>
                <c:pt idx="161">
                  <c:v>15.222200000000001</c:v>
                </c:pt>
                <c:pt idx="162">
                  <c:v>15.4108</c:v>
                </c:pt>
                <c:pt idx="163">
                  <c:v>15.5075</c:v>
                </c:pt>
                <c:pt idx="164">
                  <c:v>15.6038</c:v>
                </c:pt>
                <c:pt idx="165">
                  <c:v>15.6974</c:v>
                </c:pt>
                <c:pt idx="166">
                  <c:v>15.7941</c:v>
                </c:pt>
                <c:pt idx="167">
                  <c:v>15.8908</c:v>
                </c:pt>
                <c:pt idx="168">
                  <c:v>15.987500000000001</c:v>
                </c:pt>
                <c:pt idx="169">
                  <c:v>16.084199999999999</c:v>
                </c:pt>
                <c:pt idx="170">
                  <c:v>16.180900000000001</c:v>
                </c:pt>
                <c:pt idx="171">
                  <c:v>16.2728</c:v>
                </c:pt>
                <c:pt idx="172">
                  <c:v>16.369499999999999</c:v>
                </c:pt>
                <c:pt idx="173">
                  <c:v>16.466200000000001</c:v>
                </c:pt>
                <c:pt idx="174">
                  <c:v>16.561800000000002</c:v>
                </c:pt>
                <c:pt idx="175">
                  <c:v>16.6585</c:v>
                </c:pt>
                <c:pt idx="176">
                  <c:v>16.755199999999999</c:v>
                </c:pt>
                <c:pt idx="177">
                  <c:v>16.851900000000001</c:v>
                </c:pt>
                <c:pt idx="178">
                  <c:v>16.948599999999999</c:v>
                </c:pt>
                <c:pt idx="179">
                  <c:v>17.045300000000001</c:v>
                </c:pt>
                <c:pt idx="180">
                  <c:v>17.141999999999999</c:v>
                </c:pt>
                <c:pt idx="181">
                  <c:v>17.238700000000001</c:v>
                </c:pt>
                <c:pt idx="182">
                  <c:v>17.3215</c:v>
                </c:pt>
                <c:pt idx="183">
                  <c:v>17.418099999999999</c:v>
                </c:pt>
                <c:pt idx="184">
                  <c:v>17.514800000000001</c:v>
                </c:pt>
                <c:pt idx="185">
                  <c:v>17.611499999999999</c:v>
                </c:pt>
                <c:pt idx="186">
                  <c:v>17.708200000000001</c:v>
                </c:pt>
                <c:pt idx="187">
                  <c:v>17.8049</c:v>
                </c:pt>
                <c:pt idx="188">
                  <c:v>17.901599999999998</c:v>
                </c:pt>
                <c:pt idx="189">
                  <c:v>17.9983</c:v>
                </c:pt>
                <c:pt idx="190">
                  <c:v>18.3813</c:v>
                </c:pt>
                <c:pt idx="191">
                  <c:v>18.477799999999998</c:v>
                </c:pt>
                <c:pt idx="192">
                  <c:v>18.569700000000001</c:v>
                </c:pt>
                <c:pt idx="193">
                  <c:v>18.666399999999999</c:v>
                </c:pt>
                <c:pt idx="194">
                  <c:v>18.763100000000001</c:v>
                </c:pt>
                <c:pt idx="195">
                  <c:v>18.8598</c:v>
                </c:pt>
                <c:pt idx="196">
                  <c:v>18.956499999999998</c:v>
                </c:pt>
                <c:pt idx="197">
                  <c:v>19.0532</c:v>
                </c:pt>
              </c:numCache>
            </c:numRef>
          </c:xVal>
          <c:yVal>
            <c:numRef>
              <c:f>'23'!$J$2:$J$210</c:f>
              <c:numCache>
                <c:formatCode>General</c:formatCode>
                <c:ptCount val="209"/>
                <c:pt idx="0">
                  <c:v>3.3740821982645601E-2</c:v>
                </c:pt>
                <c:pt idx="1">
                  <c:v>3.3740821982645601E-2</c:v>
                </c:pt>
                <c:pt idx="2">
                  <c:v>3.3740821982645601E-2</c:v>
                </c:pt>
                <c:pt idx="3">
                  <c:v>3.3740821982645601E-2</c:v>
                </c:pt>
                <c:pt idx="4">
                  <c:v>3.3740821982645601E-2</c:v>
                </c:pt>
                <c:pt idx="5">
                  <c:v>3.3740821982645601E-2</c:v>
                </c:pt>
                <c:pt idx="6">
                  <c:v>4.3342469812227002E-2</c:v>
                </c:pt>
                <c:pt idx="7">
                  <c:v>4.18873563723604E-2</c:v>
                </c:pt>
                <c:pt idx="8">
                  <c:v>3.7008562566780798E-2</c:v>
                </c:pt>
                <c:pt idx="9">
                  <c:v>1.9956158937537102E-2</c:v>
                </c:pt>
                <c:pt idx="10">
                  <c:v>1.1661066127859899E-2</c:v>
                </c:pt>
                <c:pt idx="11">
                  <c:v>1.97640712791134E-2</c:v>
                </c:pt>
                <c:pt idx="12">
                  <c:v>3.3740821982645601E-2</c:v>
                </c:pt>
                <c:pt idx="13">
                  <c:v>3.7691152212075599E-2</c:v>
                </c:pt>
                <c:pt idx="14">
                  <c:v>3.2548698357952398E-2</c:v>
                </c:pt>
                <c:pt idx="15">
                  <c:v>2.6788939030506002E-2</c:v>
                </c:pt>
                <c:pt idx="16">
                  <c:v>3.0924526137704699E-2</c:v>
                </c:pt>
                <c:pt idx="17">
                  <c:v>3.8491397464480402E-2</c:v>
                </c:pt>
                <c:pt idx="18">
                  <c:v>3.7188102263736401E-2</c:v>
                </c:pt>
                <c:pt idx="19">
                  <c:v>3.2107975150642801E-2</c:v>
                </c:pt>
                <c:pt idx="20">
                  <c:v>2.94560093240421E-2</c:v>
                </c:pt>
                <c:pt idx="21">
                  <c:v>3.4894488773668998E-2</c:v>
                </c:pt>
                <c:pt idx="22">
                  <c:v>3.4342196934831697E-2</c:v>
                </c:pt>
                <c:pt idx="23">
                  <c:v>2.9913866997873201E-2</c:v>
                </c:pt>
                <c:pt idx="24">
                  <c:v>2.6004323704042799E-2</c:v>
                </c:pt>
                <c:pt idx="25">
                  <c:v>2.4534047651744401E-2</c:v>
                </c:pt>
                <c:pt idx="26">
                  <c:v>3.3192939216953703E-2</c:v>
                </c:pt>
                <c:pt idx="27">
                  <c:v>3.2563293266985503E-2</c:v>
                </c:pt>
                <c:pt idx="28">
                  <c:v>2.49678709652458E-2</c:v>
                </c:pt>
                <c:pt idx="29">
                  <c:v>2.3413926908867001E-2</c:v>
                </c:pt>
                <c:pt idx="30">
                  <c:v>2.6792520862376799E-2</c:v>
                </c:pt>
                <c:pt idx="31">
                  <c:v>3.2366579500250701E-2</c:v>
                </c:pt>
                <c:pt idx="32">
                  <c:v>3.2867209922588E-2</c:v>
                </c:pt>
                <c:pt idx="33">
                  <c:v>3.0664810479238299E-2</c:v>
                </c:pt>
                <c:pt idx="34">
                  <c:v>2.7090925388252699E-2</c:v>
                </c:pt>
                <c:pt idx="35">
                  <c:v>2.33209335818573E-2</c:v>
                </c:pt>
                <c:pt idx="36">
                  <c:v>1.9676749173126298E-2</c:v>
                </c:pt>
                <c:pt idx="37">
                  <c:v>2.55997186532472E-2</c:v>
                </c:pt>
                <c:pt idx="38">
                  <c:v>2.74972547730226E-2</c:v>
                </c:pt>
                <c:pt idx="39">
                  <c:v>2.0682088261762301E-2</c:v>
                </c:pt>
                <c:pt idx="40">
                  <c:v>2.43054622224468E-2</c:v>
                </c:pt>
                <c:pt idx="41">
                  <c:v>3.8864642866132101E-2</c:v>
                </c:pt>
                <c:pt idx="42">
                  <c:v>4.3042437069150501E-2</c:v>
                </c:pt>
                <c:pt idx="43">
                  <c:v>3.28177473118728E-2</c:v>
                </c:pt>
                <c:pt idx="44">
                  <c:v>2.8040446733131101E-2</c:v>
                </c:pt>
                <c:pt idx="45">
                  <c:v>4.9159708886660498E-2</c:v>
                </c:pt>
                <c:pt idx="46">
                  <c:v>5.4402215763374298E-2</c:v>
                </c:pt>
                <c:pt idx="47">
                  <c:v>5.5875918037833101E-2</c:v>
                </c:pt>
                <c:pt idx="48">
                  <c:v>4.4359850578667898E-2</c:v>
                </c:pt>
                <c:pt idx="49">
                  <c:v>3.1406516227698703E-2</c:v>
                </c:pt>
                <c:pt idx="50">
                  <c:v>2.4414421076609301E-2</c:v>
                </c:pt>
                <c:pt idx="51">
                  <c:v>3.0591479136296802E-2</c:v>
                </c:pt>
                <c:pt idx="52">
                  <c:v>4.2143490391899199E-2</c:v>
                </c:pt>
                <c:pt idx="53">
                  <c:v>4.6922117539640498E-2</c:v>
                </c:pt>
                <c:pt idx="54">
                  <c:v>4.8334602450430898E-2</c:v>
                </c:pt>
                <c:pt idx="55">
                  <c:v>4.8334602450430898E-2</c:v>
                </c:pt>
                <c:pt idx="56">
                  <c:v>4.05258615348741E-2</c:v>
                </c:pt>
                <c:pt idx="57">
                  <c:v>3.1906428302048401E-2</c:v>
                </c:pt>
                <c:pt idx="58">
                  <c:v>2.35009541466089E-2</c:v>
                </c:pt>
                <c:pt idx="59">
                  <c:v>2.5448612294508299E-2</c:v>
                </c:pt>
                <c:pt idx="60">
                  <c:v>4.6445307324853698E-2</c:v>
                </c:pt>
                <c:pt idx="61">
                  <c:v>6.1452833469759202E-2</c:v>
                </c:pt>
                <c:pt idx="62">
                  <c:v>5.9073680832418402E-2</c:v>
                </c:pt>
                <c:pt idx="63">
                  <c:v>6.0465722947921297E-2</c:v>
                </c:pt>
                <c:pt idx="64">
                  <c:v>5.4289664985756103E-2</c:v>
                </c:pt>
                <c:pt idx="65">
                  <c:v>4.51299133136919E-2</c:v>
                </c:pt>
                <c:pt idx="66">
                  <c:v>3.5030608412982202E-2</c:v>
                </c:pt>
                <c:pt idx="67">
                  <c:v>2.8054301858212099E-2</c:v>
                </c:pt>
                <c:pt idx="68">
                  <c:v>2.4987394242511399E-2</c:v>
                </c:pt>
                <c:pt idx="69">
                  <c:v>2.14659127633362E-2</c:v>
                </c:pt>
                <c:pt idx="70">
                  <c:v>4.8192312418190601E-2</c:v>
                </c:pt>
                <c:pt idx="71">
                  <c:v>5.9101607443518799E-2</c:v>
                </c:pt>
                <c:pt idx="72">
                  <c:v>6.0169393862188503E-2</c:v>
                </c:pt>
                <c:pt idx="73">
                  <c:v>5.9853081758633402E-2</c:v>
                </c:pt>
                <c:pt idx="74">
                  <c:v>5.9346466719891099E-2</c:v>
                </c:pt>
                <c:pt idx="75">
                  <c:v>4.0751987661185297E-2</c:v>
                </c:pt>
                <c:pt idx="76">
                  <c:v>3.2868794108716702E-2</c:v>
                </c:pt>
                <c:pt idx="77">
                  <c:v>2.5998450772739299E-2</c:v>
                </c:pt>
                <c:pt idx="78">
                  <c:v>3.8388002229709901E-2</c:v>
                </c:pt>
                <c:pt idx="79">
                  <c:v>5.3810296216241997E-2</c:v>
                </c:pt>
                <c:pt idx="80">
                  <c:v>6.7562739893694101E-2</c:v>
                </c:pt>
                <c:pt idx="81">
                  <c:v>6.2585329144179899E-2</c:v>
                </c:pt>
                <c:pt idx="82">
                  <c:v>5.86093334538169E-2</c:v>
                </c:pt>
                <c:pt idx="83">
                  <c:v>4.68613170009314E-2</c:v>
                </c:pt>
                <c:pt idx="84">
                  <c:v>3.5912145439758403E-2</c:v>
                </c:pt>
                <c:pt idx="85">
                  <c:v>3.3347007725681999E-2</c:v>
                </c:pt>
                <c:pt idx="86">
                  <c:v>3.4670650198862799E-2</c:v>
                </c:pt>
                <c:pt idx="87">
                  <c:v>5.2922546273082897E-2</c:v>
                </c:pt>
                <c:pt idx="88">
                  <c:v>5.83107693432936E-2</c:v>
                </c:pt>
                <c:pt idx="89">
                  <c:v>5.5689342512221497E-2</c:v>
                </c:pt>
                <c:pt idx="90">
                  <c:v>4.5851789947838298E-2</c:v>
                </c:pt>
                <c:pt idx="91">
                  <c:v>3.4808511998024802E-2</c:v>
                </c:pt>
                <c:pt idx="92">
                  <c:v>3.69059246347914E-2</c:v>
                </c:pt>
                <c:pt idx="93">
                  <c:v>3.6856279788167801E-2</c:v>
                </c:pt>
                <c:pt idx="94">
                  <c:v>3.3683460978908598E-2</c:v>
                </c:pt>
                <c:pt idx="95">
                  <c:v>4.7519509347413398E-2</c:v>
                </c:pt>
                <c:pt idx="96">
                  <c:v>6.4981968916449598E-2</c:v>
                </c:pt>
                <c:pt idx="97">
                  <c:v>6.5840663282114298E-2</c:v>
                </c:pt>
                <c:pt idx="98">
                  <c:v>6.4196902136248804E-2</c:v>
                </c:pt>
                <c:pt idx="99">
                  <c:v>5.0299413297404297E-2</c:v>
                </c:pt>
                <c:pt idx="100">
                  <c:v>2.8650631613456299E-2</c:v>
                </c:pt>
                <c:pt idx="101">
                  <c:v>3.1798929062145799E-2</c:v>
                </c:pt>
                <c:pt idx="102">
                  <c:v>4.5799707767653998E-2</c:v>
                </c:pt>
                <c:pt idx="103">
                  <c:v>5.75361270607588E-2</c:v>
                </c:pt>
                <c:pt idx="104">
                  <c:v>6.34773778074499E-2</c:v>
                </c:pt>
                <c:pt idx="105">
                  <c:v>5.7040466063713602E-2</c:v>
                </c:pt>
                <c:pt idx="106">
                  <c:v>4.6135192510410199E-2</c:v>
                </c:pt>
                <c:pt idx="107">
                  <c:v>2.93845224748688E-2</c:v>
                </c:pt>
                <c:pt idx="108">
                  <c:v>2.37773950663655E-2</c:v>
                </c:pt>
                <c:pt idx="109">
                  <c:v>3.9371521590959802E-2</c:v>
                </c:pt>
                <c:pt idx="110">
                  <c:v>5.1630162319574402E-2</c:v>
                </c:pt>
                <c:pt idx="111">
                  <c:v>7.20334023032803E-2</c:v>
                </c:pt>
                <c:pt idx="112">
                  <c:v>7.4002917978118504E-2</c:v>
                </c:pt>
                <c:pt idx="113">
                  <c:v>7.5967515353596304E-2</c:v>
                </c:pt>
                <c:pt idx="114">
                  <c:v>5.88765273400043E-2</c:v>
                </c:pt>
                <c:pt idx="115">
                  <c:v>3.9319829553916302E-2</c:v>
                </c:pt>
                <c:pt idx="116">
                  <c:v>3.1905041454143003E-2</c:v>
                </c:pt>
                <c:pt idx="117">
                  <c:v>3.2282239492334802E-2</c:v>
                </c:pt>
                <c:pt idx="118">
                  <c:v>2.7975862017452099E-2</c:v>
                </c:pt>
                <c:pt idx="119">
                  <c:v>4.8675981155298899E-2</c:v>
                </c:pt>
                <c:pt idx="120">
                  <c:v>7.17560903996316E-2</c:v>
                </c:pt>
                <c:pt idx="121">
                  <c:v>7.1713441585566695E-2</c:v>
                </c:pt>
                <c:pt idx="122">
                  <c:v>6.20911004452376E-2</c:v>
                </c:pt>
                <c:pt idx="123">
                  <c:v>4.0103642787756598E-2</c:v>
                </c:pt>
                <c:pt idx="124">
                  <c:v>3.5587283242951198E-2</c:v>
                </c:pt>
                <c:pt idx="125">
                  <c:v>2.9477959767741299E-2</c:v>
                </c:pt>
                <c:pt idx="126">
                  <c:v>3.6637443700652597E-2</c:v>
                </c:pt>
                <c:pt idx="127">
                  <c:v>6.2607190956306194E-2</c:v>
                </c:pt>
                <c:pt idx="128">
                  <c:v>7.3804374891843105E-2</c:v>
                </c:pt>
                <c:pt idx="129">
                  <c:v>6.1310378675022502E-2</c:v>
                </c:pt>
                <c:pt idx="130">
                  <c:v>3.8370049407840598E-2</c:v>
                </c:pt>
                <c:pt idx="131">
                  <c:v>4.1583665725560902E-2</c:v>
                </c:pt>
                <c:pt idx="132">
                  <c:v>4.6974634621813699E-2</c:v>
                </c:pt>
                <c:pt idx="133">
                  <c:v>3.4777369869800401E-2</c:v>
                </c:pt>
                <c:pt idx="134">
                  <c:v>2.7215392474221601E-2</c:v>
                </c:pt>
                <c:pt idx="135">
                  <c:v>4.7583434757174602E-2</c:v>
                </c:pt>
                <c:pt idx="136">
                  <c:v>5.3300203939750802E-2</c:v>
                </c:pt>
                <c:pt idx="137">
                  <c:v>5.7709110375976001E-2</c:v>
                </c:pt>
                <c:pt idx="138">
                  <c:v>2.8643097657626199E-2</c:v>
                </c:pt>
                <c:pt idx="139">
                  <c:v>3.4739481905266503E-2</c:v>
                </c:pt>
                <c:pt idx="140">
                  <c:v>4.3373231654218698E-2</c:v>
                </c:pt>
                <c:pt idx="141">
                  <c:v>2.9530719363593898E-2</c:v>
                </c:pt>
                <c:pt idx="142">
                  <c:v>3.56225117546244E-2</c:v>
                </c:pt>
                <c:pt idx="143">
                  <c:v>4.8445823209262599E-2</c:v>
                </c:pt>
                <c:pt idx="144">
                  <c:v>5.55714755629362E-2</c:v>
                </c:pt>
                <c:pt idx="145">
                  <c:v>4.3338377910419598E-2</c:v>
                </c:pt>
                <c:pt idx="146">
                  <c:v>2.59518249816733E-2</c:v>
                </c:pt>
                <c:pt idx="147">
                  <c:v>3.2845309646287402E-2</c:v>
                </c:pt>
                <c:pt idx="148">
                  <c:v>3.4382680098532098E-2</c:v>
                </c:pt>
                <c:pt idx="149">
                  <c:v>3.8887710338023199E-2</c:v>
                </c:pt>
                <c:pt idx="150">
                  <c:v>3.8887710338023199E-2</c:v>
                </c:pt>
                <c:pt idx="151">
                  <c:v>4.38414478968389E-2</c:v>
                </c:pt>
                <c:pt idx="152">
                  <c:v>3.15843066770242E-2</c:v>
                </c:pt>
                <c:pt idx="153">
                  <c:v>2.9873021105279101E-2</c:v>
                </c:pt>
                <c:pt idx="154">
                  <c:v>4.69173421300653E-2</c:v>
                </c:pt>
                <c:pt idx="155">
                  <c:v>4.25561730615081E-2</c:v>
                </c:pt>
                <c:pt idx="156">
                  <c:v>2.4888290960202099E-2</c:v>
                </c:pt>
                <c:pt idx="157">
                  <c:v>3.6045758100037802E-2</c:v>
                </c:pt>
                <c:pt idx="158">
                  <c:v>3.7666623481204801E-2</c:v>
                </c:pt>
                <c:pt idx="159">
                  <c:v>4.1832199925155397E-2</c:v>
                </c:pt>
                <c:pt idx="160">
                  <c:v>5.9569442610516402E-2</c:v>
                </c:pt>
                <c:pt idx="161">
                  <c:v>5.8708271796879201E-2</c:v>
                </c:pt>
                <c:pt idx="162">
                  <c:v>4.0441623184829897E-2</c:v>
                </c:pt>
                <c:pt idx="163">
                  <c:v>3.02024017486624E-2</c:v>
                </c:pt>
                <c:pt idx="164">
                  <c:v>3.4333499173178503E-2</c:v>
                </c:pt>
                <c:pt idx="165">
                  <c:v>3.6755627076382497E-2</c:v>
                </c:pt>
                <c:pt idx="166">
                  <c:v>5.8537494896063899E-2</c:v>
                </c:pt>
                <c:pt idx="167">
                  <c:v>6.3590166260249395E-2</c:v>
                </c:pt>
                <c:pt idx="168">
                  <c:v>4.3882656270892703E-2</c:v>
                </c:pt>
                <c:pt idx="169">
                  <c:v>2.8105381983491801E-2</c:v>
                </c:pt>
                <c:pt idx="170">
                  <c:v>2.8009309153628498E-2</c:v>
                </c:pt>
                <c:pt idx="171">
                  <c:v>4.0062410045004902E-2</c:v>
                </c:pt>
                <c:pt idx="172">
                  <c:v>4.1784292854468302E-2</c:v>
                </c:pt>
                <c:pt idx="173">
                  <c:v>4.04399490382161E-2</c:v>
                </c:pt>
                <c:pt idx="174">
                  <c:v>3.0970416761095701E-2</c:v>
                </c:pt>
                <c:pt idx="175">
                  <c:v>3.7238412716853603E-2</c:v>
                </c:pt>
                <c:pt idx="176">
                  <c:v>4.1260783734447498E-2</c:v>
                </c:pt>
                <c:pt idx="177">
                  <c:v>5.8099810897540502E-2</c:v>
                </c:pt>
                <c:pt idx="178">
                  <c:v>4.2060920988939397E-2</c:v>
                </c:pt>
                <c:pt idx="179">
                  <c:v>2.7694013183481699E-2</c:v>
                </c:pt>
                <c:pt idx="180">
                  <c:v>3.7001598980603401E-2</c:v>
                </c:pt>
                <c:pt idx="181">
                  <c:v>3.6973228875143899E-2</c:v>
                </c:pt>
                <c:pt idx="182">
                  <c:v>3.1865117834736001E-2</c:v>
                </c:pt>
                <c:pt idx="183">
                  <c:v>3.28630950951024E-2</c:v>
                </c:pt>
                <c:pt idx="184">
                  <c:v>3.4858135945041203E-2</c:v>
                </c:pt>
                <c:pt idx="185">
                  <c:v>6.0586272460969703E-2</c:v>
                </c:pt>
                <c:pt idx="186">
                  <c:v>5.9435357821477901E-2</c:v>
                </c:pt>
                <c:pt idx="187">
                  <c:v>3.9567136887644398E-2</c:v>
                </c:pt>
                <c:pt idx="188">
                  <c:v>3.7491567785527702E-2</c:v>
                </c:pt>
                <c:pt idx="189">
                  <c:v>3.3706071294193403E-2</c:v>
                </c:pt>
                <c:pt idx="190">
                  <c:v>4.8271594705241103E-2</c:v>
                </c:pt>
                <c:pt idx="191">
                  <c:v>5.6907468855525098E-2</c:v>
                </c:pt>
                <c:pt idx="192">
                  <c:v>5.20794293652233E-2</c:v>
                </c:pt>
                <c:pt idx="193">
                  <c:v>3.8311715131400199E-2</c:v>
                </c:pt>
                <c:pt idx="194">
                  <c:v>3.6979774618723898E-2</c:v>
                </c:pt>
                <c:pt idx="195">
                  <c:v>3.08421338720072E-2</c:v>
                </c:pt>
                <c:pt idx="196">
                  <c:v>3.08421338720072E-2</c:v>
                </c:pt>
                <c:pt idx="197">
                  <c:v>2.8816660779733199E-2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F51-354B-8939-D2B4283D28FC}"/>
            </c:ext>
          </c:extLst>
        </c:ser>
        <c:ser>
          <c:idx val="1"/>
          <c:order val="1"/>
          <c:tx>
            <c:strRef>
              <c:f>'23'!$K$1</c:f>
              <c:strCache>
                <c:ptCount val="1"/>
                <c:pt idx="0">
                  <c:v>delta_mean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'23'!$A$2:$A$210</c:f>
              <c:numCache>
                <c:formatCode>General</c:formatCode>
                <c:ptCount val="209"/>
                <c:pt idx="0">
                  <c:v>9.1425199999999998E-2</c:v>
                </c:pt>
                <c:pt idx="1">
                  <c:v>0.18812599999999999</c:v>
                </c:pt>
                <c:pt idx="2">
                  <c:v>0.284827</c:v>
                </c:pt>
                <c:pt idx="3">
                  <c:v>9.1425199999999998E-2</c:v>
                </c:pt>
                <c:pt idx="4">
                  <c:v>0.18812599999999999</c:v>
                </c:pt>
                <c:pt idx="5">
                  <c:v>0.284827</c:v>
                </c:pt>
                <c:pt idx="6">
                  <c:v>9.1425199999999998E-2</c:v>
                </c:pt>
                <c:pt idx="7">
                  <c:v>0.18812599999999999</c:v>
                </c:pt>
                <c:pt idx="8">
                  <c:v>0.284827</c:v>
                </c:pt>
                <c:pt idx="9">
                  <c:v>0.38152700000000001</c:v>
                </c:pt>
                <c:pt idx="10">
                  <c:v>0.47822799999999999</c:v>
                </c:pt>
                <c:pt idx="11">
                  <c:v>0.57492900000000002</c:v>
                </c:pt>
                <c:pt idx="12">
                  <c:v>0.67162999999999995</c:v>
                </c:pt>
                <c:pt idx="13">
                  <c:v>0.76832999999999996</c:v>
                </c:pt>
                <c:pt idx="14">
                  <c:v>0.86503099999999999</c:v>
                </c:pt>
                <c:pt idx="15">
                  <c:v>0.96173200000000003</c:v>
                </c:pt>
                <c:pt idx="16">
                  <c:v>1.05843</c:v>
                </c:pt>
                <c:pt idx="17">
                  <c:v>1.15513</c:v>
                </c:pt>
                <c:pt idx="18">
                  <c:v>1.2470000000000001</c:v>
                </c:pt>
                <c:pt idx="19">
                  <c:v>1.3436999999999999</c:v>
                </c:pt>
                <c:pt idx="20">
                  <c:v>1.4403999999999999</c:v>
                </c:pt>
                <c:pt idx="21">
                  <c:v>1.5370999999999999</c:v>
                </c:pt>
                <c:pt idx="22">
                  <c:v>1.6337999999999999</c:v>
                </c:pt>
                <c:pt idx="23">
                  <c:v>1.7304999999999999</c:v>
                </c:pt>
                <c:pt idx="24">
                  <c:v>1.82237</c:v>
                </c:pt>
                <c:pt idx="25">
                  <c:v>1.9190700000000001</c:v>
                </c:pt>
                <c:pt idx="26">
                  <c:v>2.0157699999999998</c:v>
                </c:pt>
                <c:pt idx="27">
                  <c:v>2.1124700000000001</c:v>
                </c:pt>
                <c:pt idx="28">
                  <c:v>2.2091699999999999</c:v>
                </c:pt>
                <c:pt idx="29">
                  <c:v>2.3058700000000001</c:v>
                </c:pt>
                <c:pt idx="30">
                  <c:v>2.3977400000000002</c:v>
                </c:pt>
                <c:pt idx="31">
                  <c:v>2.49444</c:v>
                </c:pt>
                <c:pt idx="32">
                  <c:v>2.5911400000000002</c:v>
                </c:pt>
                <c:pt idx="33">
                  <c:v>2.68784</c:v>
                </c:pt>
                <c:pt idx="34">
                  <c:v>2.7845399999999998</c:v>
                </c:pt>
                <c:pt idx="35">
                  <c:v>2.88124</c:v>
                </c:pt>
                <c:pt idx="36">
                  <c:v>2.9779399999999998</c:v>
                </c:pt>
                <c:pt idx="37">
                  <c:v>3.0666000000000002</c:v>
                </c:pt>
                <c:pt idx="38">
                  <c:v>3.1555399999999998</c:v>
                </c:pt>
                <c:pt idx="39">
                  <c:v>3.25224</c:v>
                </c:pt>
                <c:pt idx="40">
                  <c:v>3.3489399999999998</c:v>
                </c:pt>
                <c:pt idx="41">
                  <c:v>3.44564</c:v>
                </c:pt>
                <c:pt idx="42">
                  <c:v>3.5375000000000001</c:v>
                </c:pt>
                <c:pt idx="43">
                  <c:v>3.6342099999999999</c:v>
                </c:pt>
                <c:pt idx="44">
                  <c:v>3.7309100000000002</c:v>
                </c:pt>
                <c:pt idx="45">
                  <c:v>3.82761</c:v>
                </c:pt>
                <c:pt idx="46">
                  <c:v>3.9243100000000002</c:v>
                </c:pt>
                <c:pt idx="47">
                  <c:v>4.0210100000000004</c:v>
                </c:pt>
                <c:pt idx="48">
                  <c:v>4.1128999999999998</c:v>
                </c:pt>
                <c:pt idx="49">
                  <c:v>4.2095599999999997</c:v>
                </c:pt>
                <c:pt idx="50">
                  <c:v>4.30626</c:v>
                </c:pt>
                <c:pt idx="51">
                  <c:v>4.3794399999999998</c:v>
                </c:pt>
                <c:pt idx="52">
                  <c:v>4.4516200000000001</c:v>
                </c:pt>
                <c:pt idx="53">
                  <c:v>4.5113099999999999</c:v>
                </c:pt>
                <c:pt idx="54">
                  <c:v>4.5988100000000003</c:v>
                </c:pt>
                <c:pt idx="55">
                  <c:v>4.6851200000000004</c:v>
                </c:pt>
                <c:pt idx="56">
                  <c:v>4.7812400000000004</c:v>
                </c:pt>
                <c:pt idx="57">
                  <c:v>4.8766299999999996</c:v>
                </c:pt>
                <c:pt idx="58">
                  <c:v>4.9668400000000004</c:v>
                </c:pt>
                <c:pt idx="59">
                  <c:v>5.0629</c:v>
                </c:pt>
                <c:pt idx="60">
                  <c:v>5.1545800000000002</c:v>
                </c:pt>
                <c:pt idx="61">
                  <c:v>5.2464599999999999</c:v>
                </c:pt>
                <c:pt idx="62">
                  <c:v>5.3340699999999996</c:v>
                </c:pt>
                <c:pt idx="63">
                  <c:v>5.4208100000000004</c:v>
                </c:pt>
                <c:pt idx="64">
                  <c:v>5.5148799999999998</c:v>
                </c:pt>
                <c:pt idx="65">
                  <c:v>5.5902799999999999</c:v>
                </c:pt>
                <c:pt idx="66">
                  <c:v>5.6712199999999999</c:v>
                </c:pt>
                <c:pt idx="67">
                  <c:v>5.7679099999999996</c:v>
                </c:pt>
                <c:pt idx="68">
                  <c:v>5.8311999999999999</c:v>
                </c:pt>
                <c:pt idx="69">
                  <c:v>5.9103300000000001</c:v>
                </c:pt>
                <c:pt idx="70">
                  <c:v>6.0070300000000003</c:v>
                </c:pt>
                <c:pt idx="71">
                  <c:v>6.1037299999999997</c:v>
                </c:pt>
                <c:pt idx="72">
                  <c:v>6.2004299999999999</c:v>
                </c:pt>
                <c:pt idx="73">
                  <c:v>6.2971300000000001</c:v>
                </c:pt>
                <c:pt idx="74">
                  <c:v>6.3938300000000003</c:v>
                </c:pt>
                <c:pt idx="75">
                  <c:v>6.4905299999999997</c:v>
                </c:pt>
                <c:pt idx="76">
                  <c:v>6.5872299999999999</c:v>
                </c:pt>
                <c:pt idx="77">
                  <c:v>6.7742300000000002</c:v>
                </c:pt>
                <c:pt idx="78">
                  <c:v>6.8660899999999998</c:v>
                </c:pt>
                <c:pt idx="79">
                  <c:v>6.96279</c:v>
                </c:pt>
                <c:pt idx="80">
                  <c:v>7.0594900000000003</c:v>
                </c:pt>
                <c:pt idx="81">
                  <c:v>7.1561899999999996</c:v>
                </c:pt>
                <c:pt idx="82">
                  <c:v>7.2528899999999998</c:v>
                </c:pt>
                <c:pt idx="83">
                  <c:v>7.3495900000000001</c:v>
                </c:pt>
                <c:pt idx="84">
                  <c:v>7.4462900000000003</c:v>
                </c:pt>
                <c:pt idx="85">
                  <c:v>7.5429899999999996</c:v>
                </c:pt>
                <c:pt idx="86">
                  <c:v>7.6348599999999998</c:v>
                </c:pt>
                <c:pt idx="87">
                  <c:v>7.73156</c:v>
                </c:pt>
                <c:pt idx="88">
                  <c:v>7.8234199999999996</c:v>
                </c:pt>
                <c:pt idx="89">
                  <c:v>7.9201199999999998</c:v>
                </c:pt>
                <c:pt idx="90">
                  <c:v>8.0168199999999992</c:v>
                </c:pt>
                <c:pt idx="91">
                  <c:v>8.1135199999999994</c:v>
                </c:pt>
                <c:pt idx="92">
                  <c:v>8.2102199999999996</c:v>
                </c:pt>
                <c:pt idx="93">
                  <c:v>8.3069199999999999</c:v>
                </c:pt>
                <c:pt idx="94">
                  <c:v>8.4036200000000001</c:v>
                </c:pt>
                <c:pt idx="95">
                  <c:v>8.4996600000000004</c:v>
                </c:pt>
                <c:pt idx="96">
                  <c:v>8.5963499999999993</c:v>
                </c:pt>
                <c:pt idx="97">
                  <c:v>8.6930499999999995</c:v>
                </c:pt>
                <c:pt idx="98">
                  <c:v>8.7897499999999997</c:v>
                </c:pt>
                <c:pt idx="99">
                  <c:v>8.8816100000000002</c:v>
                </c:pt>
                <c:pt idx="100">
                  <c:v>8.9783100000000005</c:v>
                </c:pt>
                <c:pt idx="101">
                  <c:v>9.0744299999999996</c:v>
                </c:pt>
                <c:pt idx="102">
                  <c:v>9.1711299999999998</c:v>
                </c:pt>
                <c:pt idx="103">
                  <c:v>9.4563900000000007</c:v>
                </c:pt>
                <c:pt idx="104">
                  <c:v>9.5530899999999992</c:v>
                </c:pt>
                <c:pt idx="105">
                  <c:v>9.6497899999999994</c:v>
                </c:pt>
                <c:pt idx="106">
                  <c:v>9.7464899999999997</c:v>
                </c:pt>
                <c:pt idx="107">
                  <c:v>9.8431999999999995</c:v>
                </c:pt>
                <c:pt idx="108">
                  <c:v>9.9398999999999997</c:v>
                </c:pt>
                <c:pt idx="109">
                  <c:v>10.036300000000001</c:v>
                </c:pt>
                <c:pt idx="110">
                  <c:v>10.1282</c:v>
                </c:pt>
                <c:pt idx="111">
                  <c:v>10.2249</c:v>
                </c:pt>
                <c:pt idx="112">
                  <c:v>10.3216</c:v>
                </c:pt>
                <c:pt idx="113">
                  <c:v>10.4183</c:v>
                </c:pt>
                <c:pt idx="114">
                  <c:v>10.514900000000001</c:v>
                </c:pt>
                <c:pt idx="115">
                  <c:v>10.611599999999999</c:v>
                </c:pt>
                <c:pt idx="116">
                  <c:v>10.708299999999999</c:v>
                </c:pt>
                <c:pt idx="117">
                  <c:v>10.804500000000001</c:v>
                </c:pt>
                <c:pt idx="118">
                  <c:v>10.9011</c:v>
                </c:pt>
                <c:pt idx="119">
                  <c:v>10.9978</c:v>
                </c:pt>
                <c:pt idx="120">
                  <c:v>11.0945</c:v>
                </c:pt>
                <c:pt idx="121">
                  <c:v>11.186400000000001</c:v>
                </c:pt>
                <c:pt idx="122">
                  <c:v>11.283099999999999</c:v>
                </c:pt>
                <c:pt idx="123">
                  <c:v>11.379799999999999</c:v>
                </c:pt>
                <c:pt idx="124">
                  <c:v>11.4765</c:v>
                </c:pt>
                <c:pt idx="125">
                  <c:v>11.6699</c:v>
                </c:pt>
                <c:pt idx="126">
                  <c:v>11.7659</c:v>
                </c:pt>
                <c:pt idx="127">
                  <c:v>11.8626</c:v>
                </c:pt>
                <c:pt idx="128">
                  <c:v>11.959300000000001</c:v>
                </c:pt>
                <c:pt idx="129">
                  <c:v>12.055999999999999</c:v>
                </c:pt>
                <c:pt idx="130">
                  <c:v>12.152699999999999</c:v>
                </c:pt>
                <c:pt idx="131">
                  <c:v>12.2445</c:v>
                </c:pt>
                <c:pt idx="132">
                  <c:v>12.341200000000001</c:v>
                </c:pt>
                <c:pt idx="133">
                  <c:v>12.437900000000001</c:v>
                </c:pt>
                <c:pt idx="134">
                  <c:v>12.5319</c:v>
                </c:pt>
                <c:pt idx="135">
                  <c:v>12.6286</c:v>
                </c:pt>
                <c:pt idx="136">
                  <c:v>12.725300000000001</c:v>
                </c:pt>
                <c:pt idx="137">
                  <c:v>12.821999999999999</c:v>
                </c:pt>
                <c:pt idx="138">
                  <c:v>13.0154</c:v>
                </c:pt>
                <c:pt idx="139">
                  <c:v>13.1113</c:v>
                </c:pt>
                <c:pt idx="140">
                  <c:v>13.208</c:v>
                </c:pt>
                <c:pt idx="141">
                  <c:v>13.299899999999999</c:v>
                </c:pt>
                <c:pt idx="142">
                  <c:v>13.396599999999999</c:v>
                </c:pt>
                <c:pt idx="143">
                  <c:v>13.4933</c:v>
                </c:pt>
                <c:pt idx="144">
                  <c:v>13.59</c:v>
                </c:pt>
                <c:pt idx="145">
                  <c:v>13.6867</c:v>
                </c:pt>
                <c:pt idx="146">
                  <c:v>13.7834</c:v>
                </c:pt>
                <c:pt idx="147">
                  <c:v>13.880100000000001</c:v>
                </c:pt>
                <c:pt idx="148">
                  <c:v>13.976800000000001</c:v>
                </c:pt>
                <c:pt idx="149">
                  <c:v>14.073499999999999</c:v>
                </c:pt>
                <c:pt idx="150">
                  <c:v>14.170199999999999</c:v>
                </c:pt>
                <c:pt idx="151">
                  <c:v>14.2669</c:v>
                </c:pt>
                <c:pt idx="152">
                  <c:v>14.3588</c:v>
                </c:pt>
                <c:pt idx="153">
                  <c:v>14.455500000000001</c:v>
                </c:pt>
                <c:pt idx="154">
                  <c:v>14.552199999999999</c:v>
                </c:pt>
                <c:pt idx="155">
                  <c:v>14.648899999999999</c:v>
                </c:pt>
                <c:pt idx="156">
                  <c:v>14.7456</c:v>
                </c:pt>
                <c:pt idx="157">
                  <c:v>14.8423</c:v>
                </c:pt>
                <c:pt idx="158">
                  <c:v>14.939</c:v>
                </c:pt>
                <c:pt idx="159">
                  <c:v>15.0357</c:v>
                </c:pt>
                <c:pt idx="160">
                  <c:v>15.132400000000001</c:v>
                </c:pt>
                <c:pt idx="161">
                  <c:v>15.222200000000001</c:v>
                </c:pt>
                <c:pt idx="162">
                  <c:v>15.4108</c:v>
                </c:pt>
                <c:pt idx="163">
                  <c:v>15.5075</c:v>
                </c:pt>
                <c:pt idx="164">
                  <c:v>15.6038</c:v>
                </c:pt>
                <c:pt idx="165">
                  <c:v>15.6974</c:v>
                </c:pt>
                <c:pt idx="166">
                  <c:v>15.7941</c:v>
                </c:pt>
                <c:pt idx="167">
                  <c:v>15.8908</c:v>
                </c:pt>
                <c:pt idx="168">
                  <c:v>15.987500000000001</c:v>
                </c:pt>
                <c:pt idx="169">
                  <c:v>16.084199999999999</c:v>
                </c:pt>
                <c:pt idx="170">
                  <c:v>16.180900000000001</c:v>
                </c:pt>
                <c:pt idx="171">
                  <c:v>16.2728</c:v>
                </c:pt>
                <c:pt idx="172">
                  <c:v>16.369499999999999</c:v>
                </c:pt>
                <c:pt idx="173">
                  <c:v>16.466200000000001</c:v>
                </c:pt>
                <c:pt idx="174">
                  <c:v>16.561800000000002</c:v>
                </c:pt>
                <c:pt idx="175">
                  <c:v>16.6585</c:v>
                </c:pt>
                <c:pt idx="176">
                  <c:v>16.755199999999999</c:v>
                </c:pt>
                <c:pt idx="177">
                  <c:v>16.851900000000001</c:v>
                </c:pt>
                <c:pt idx="178">
                  <c:v>16.948599999999999</c:v>
                </c:pt>
                <c:pt idx="179">
                  <c:v>17.045300000000001</c:v>
                </c:pt>
                <c:pt idx="180">
                  <c:v>17.141999999999999</c:v>
                </c:pt>
                <c:pt idx="181">
                  <c:v>17.238700000000001</c:v>
                </c:pt>
                <c:pt idx="182">
                  <c:v>17.3215</c:v>
                </c:pt>
                <c:pt idx="183">
                  <c:v>17.418099999999999</c:v>
                </c:pt>
                <c:pt idx="184">
                  <c:v>17.514800000000001</c:v>
                </c:pt>
                <c:pt idx="185">
                  <c:v>17.611499999999999</c:v>
                </c:pt>
                <c:pt idx="186">
                  <c:v>17.708200000000001</c:v>
                </c:pt>
                <c:pt idx="187">
                  <c:v>17.8049</c:v>
                </c:pt>
                <c:pt idx="188">
                  <c:v>17.901599999999998</c:v>
                </c:pt>
                <c:pt idx="189">
                  <c:v>17.9983</c:v>
                </c:pt>
                <c:pt idx="190">
                  <c:v>18.3813</c:v>
                </c:pt>
                <c:pt idx="191">
                  <c:v>18.477799999999998</c:v>
                </c:pt>
                <c:pt idx="192">
                  <c:v>18.569700000000001</c:v>
                </c:pt>
                <c:pt idx="193">
                  <c:v>18.666399999999999</c:v>
                </c:pt>
                <c:pt idx="194">
                  <c:v>18.763100000000001</c:v>
                </c:pt>
                <c:pt idx="195">
                  <c:v>18.8598</c:v>
                </c:pt>
                <c:pt idx="196">
                  <c:v>18.956499999999998</c:v>
                </c:pt>
                <c:pt idx="197">
                  <c:v>19.0532</c:v>
                </c:pt>
              </c:numCache>
            </c:numRef>
          </c:xVal>
          <c:yVal>
            <c:numRef>
              <c:f>'23'!$K$2:$K$210</c:f>
              <c:numCache>
                <c:formatCode>General</c:formatCode>
                <c:ptCount val="209"/>
                <c:pt idx="0">
                  <c:v>6.0362247607667098E-2</c:v>
                </c:pt>
                <c:pt idx="1">
                  <c:v>6.0362247607667098E-2</c:v>
                </c:pt>
                <c:pt idx="2">
                  <c:v>6.0362247607667098E-2</c:v>
                </c:pt>
                <c:pt idx="3">
                  <c:v>6.0362247607667098E-2</c:v>
                </c:pt>
                <c:pt idx="4">
                  <c:v>6.0362247607667098E-2</c:v>
                </c:pt>
                <c:pt idx="5">
                  <c:v>6.0362247607667098E-2</c:v>
                </c:pt>
                <c:pt idx="6">
                  <c:v>5.0125643224802403E-2</c:v>
                </c:pt>
                <c:pt idx="7">
                  <c:v>4.9989677064368902E-2</c:v>
                </c:pt>
                <c:pt idx="8">
                  <c:v>4.94004910713449E-2</c:v>
                </c:pt>
                <c:pt idx="9">
                  <c:v>5.1494671847376397E-2</c:v>
                </c:pt>
                <c:pt idx="10">
                  <c:v>5.8025726415174499E-2</c:v>
                </c:pt>
                <c:pt idx="11">
                  <c:v>6.1701661743693501E-2</c:v>
                </c:pt>
                <c:pt idx="12">
                  <c:v>6.0362247607667098E-2</c:v>
                </c:pt>
                <c:pt idx="13">
                  <c:v>5.8285924247155799E-2</c:v>
                </c:pt>
                <c:pt idx="14">
                  <c:v>5.6926497659388599E-2</c:v>
                </c:pt>
                <c:pt idx="15">
                  <c:v>5.5844886029249002E-2</c:v>
                </c:pt>
                <c:pt idx="16">
                  <c:v>5.4857982136002598E-2</c:v>
                </c:pt>
                <c:pt idx="17">
                  <c:v>5.3061513325842198E-2</c:v>
                </c:pt>
                <c:pt idx="18">
                  <c:v>5.18199188495461E-2</c:v>
                </c:pt>
                <c:pt idx="19">
                  <c:v>5.1130718860448399E-2</c:v>
                </c:pt>
                <c:pt idx="20">
                  <c:v>5.0929760987883099E-2</c:v>
                </c:pt>
                <c:pt idx="21">
                  <c:v>5.0970732682245203E-2</c:v>
                </c:pt>
                <c:pt idx="22">
                  <c:v>5.1371188437428897E-2</c:v>
                </c:pt>
                <c:pt idx="23">
                  <c:v>5.1974779319763603E-2</c:v>
                </c:pt>
                <c:pt idx="24">
                  <c:v>5.31493483150818E-2</c:v>
                </c:pt>
                <c:pt idx="25">
                  <c:v>5.4676194218887697E-2</c:v>
                </c:pt>
                <c:pt idx="26">
                  <c:v>5.6470947372621802E-2</c:v>
                </c:pt>
                <c:pt idx="27">
                  <c:v>5.7664546858315201E-2</c:v>
                </c:pt>
                <c:pt idx="28">
                  <c:v>6.9748180914385699E-2</c:v>
                </c:pt>
                <c:pt idx="29">
                  <c:v>6.1570887923640398E-2</c:v>
                </c:pt>
                <c:pt idx="30">
                  <c:v>6.3269849622036994E-2</c:v>
                </c:pt>
                <c:pt idx="31">
                  <c:v>6.4755571212191596E-2</c:v>
                </c:pt>
                <c:pt idx="32">
                  <c:v>6.6119538209849199E-2</c:v>
                </c:pt>
                <c:pt idx="33">
                  <c:v>6.7177806814877394E-2</c:v>
                </c:pt>
                <c:pt idx="34">
                  <c:v>6.8099044730891498E-2</c:v>
                </c:pt>
                <c:pt idx="35">
                  <c:v>6.9244439373817496E-2</c:v>
                </c:pt>
                <c:pt idx="36">
                  <c:v>7.0890361455169096E-2</c:v>
                </c:pt>
                <c:pt idx="37">
                  <c:v>7.2705333941568501E-2</c:v>
                </c:pt>
                <c:pt idx="38">
                  <c:v>7.3176046911189493E-2</c:v>
                </c:pt>
                <c:pt idx="39">
                  <c:v>7.42178069684164E-2</c:v>
                </c:pt>
                <c:pt idx="40">
                  <c:v>7.6309962671525206E-2</c:v>
                </c:pt>
                <c:pt idx="41">
                  <c:v>7.7771962945748493E-2</c:v>
                </c:pt>
                <c:pt idx="42">
                  <c:v>7.8246147423086193E-2</c:v>
                </c:pt>
                <c:pt idx="43">
                  <c:v>7.8693184447780701E-2</c:v>
                </c:pt>
                <c:pt idx="44">
                  <c:v>7.93014571781466E-2</c:v>
                </c:pt>
                <c:pt idx="45">
                  <c:v>8.0741560364356604E-2</c:v>
                </c:pt>
                <c:pt idx="46">
                  <c:v>8.1418489932569504E-2</c:v>
                </c:pt>
                <c:pt idx="47">
                  <c:v>8.2049142760693694E-2</c:v>
                </c:pt>
                <c:pt idx="48">
                  <c:v>8.2523444019913197E-2</c:v>
                </c:pt>
                <c:pt idx="49">
                  <c:v>8.2880929897684003E-2</c:v>
                </c:pt>
                <c:pt idx="50">
                  <c:v>8.3936845314069197E-2</c:v>
                </c:pt>
                <c:pt idx="51">
                  <c:v>8.5088005885552001E-2</c:v>
                </c:pt>
                <c:pt idx="52">
                  <c:v>8.6456596229464194E-2</c:v>
                </c:pt>
                <c:pt idx="53">
                  <c:v>8.6942013857982697E-2</c:v>
                </c:pt>
                <c:pt idx="54">
                  <c:v>8.7331518369617597E-2</c:v>
                </c:pt>
                <c:pt idx="55">
                  <c:v>8.7331518369617597E-2</c:v>
                </c:pt>
                <c:pt idx="56">
                  <c:v>8.7965957075267803E-2</c:v>
                </c:pt>
                <c:pt idx="57">
                  <c:v>8.8755671625653898E-2</c:v>
                </c:pt>
                <c:pt idx="58">
                  <c:v>8.8663470650287304E-2</c:v>
                </c:pt>
                <c:pt idx="59">
                  <c:v>9.02338410079669E-2</c:v>
                </c:pt>
                <c:pt idx="60">
                  <c:v>9.2233322497904197E-2</c:v>
                </c:pt>
                <c:pt idx="61">
                  <c:v>9.2864522061513605E-2</c:v>
                </c:pt>
                <c:pt idx="62">
                  <c:v>9.2501026934437194E-2</c:v>
                </c:pt>
                <c:pt idx="63">
                  <c:v>9.2229963063618803E-2</c:v>
                </c:pt>
                <c:pt idx="64">
                  <c:v>9.19216325650066E-2</c:v>
                </c:pt>
                <c:pt idx="65">
                  <c:v>9.1934957925901201E-2</c:v>
                </c:pt>
                <c:pt idx="66">
                  <c:v>9.2049355305931696E-2</c:v>
                </c:pt>
                <c:pt idx="67">
                  <c:v>9.2389382457087596E-2</c:v>
                </c:pt>
                <c:pt idx="68">
                  <c:v>9.2598093758867406E-2</c:v>
                </c:pt>
                <c:pt idx="69">
                  <c:v>9.3957622073203503E-2</c:v>
                </c:pt>
                <c:pt idx="70">
                  <c:v>9.5878152616672097E-2</c:v>
                </c:pt>
                <c:pt idx="71">
                  <c:v>9.6686943628854397E-2</c:v>
                </c:pt>
                <c:pt idx="72">
                  <c:v>9.6389231691259805E-2</c:v>
                </c:pt>
                <c:pt idx="73">
                  <c:v>9.5951532611381493E-2</c:v>
                </c:pt>
                <c:pt idx="74">
                  <c:v>9.5593066365829801E-2</c:v>
                </c:pt>
                <c:pt idx="75">
                  <c:v>9.5253332437089E-2</c:v>
                </c:pt>
                <c:pt idx="76">
                  <c:v>9.5393787598485102E-2</c:v>
                </c:pt>
                <c:pt idx="77">
                  <c:v>9.7436924495883398E-2</c:v>
                </c:pt>
                <c:pt idx="78">
                  <c:v>9.8775715903301003E-2</c:v>
                </c:pt>
                <c:pt idx="79">
                  <c:v>9.9311752974859099E-2</c:v>
                </c:pt>
                <c:pt idx="80">
                  <c:v>9.9054449747237594E-2</c:v>
                </c:pt>
                <c:pt idx="81">
                  <c:v>9.8898501663128593E-2</c:v>
                </c:pt>
                <c:pt idx="82">
                  <c:v>9.8364943000240998E-2</c:v>
                </c:pt>
                <c:pt idx="83">
                  <c:v>9.8039650113851795E-2</c:v>
                </c:pt>
                <c:pt idx="84">
                  <c:v>9.8226505192204994E-2</c:v>
                </c:pt>
                <c:pt idx="85">
                  <c:v>9.9335591776395393E-2</c:v>
                </c:pt>
                <c:pt idx="86">
                  <c:v>9.9984140898934995E-2</c:v>
                </c:pt>
                <c:pt idx="87">
                  <c:v>0.101172925036351</c:v>
                </c:pt>
                <c:pt idx="88">
                  <c:v>0.101258297245192</c:v>
                </c:pt>
                <c:pt idx="89">
                  <c:v>0.101002022155192</c:v>
                </c:pt>
                <c:pt idx="90">
                  <c:v>0.100682407349678</c:v>
                </c:pt>
                <c:pt idx="91">
                  <c:v>0.10023738393551899</c:v>
                </c:pt>
                <c:pt idx="92">
                  <c:v>9.9942331999875705E-2</c:v>
                </c:pt>
                <c:pt idx="93">
                  <c:v>0.10042572781301699</c:v>
                </c:pt>
                <c:pt idx="94">
                  <c:v>0.10099722300057599</c:v>
                </c:pt>
                <c:pt idx="95">
                  <c:v>0.101770305155097</c:v>
                </c:pt>
                <c:pt idx="96">
                  <c:v>0.10182655278594401</c:v>
                </c:pt>
                <c:pt idx="97">
                  <c:v>0.10533502772287801</c:v>
                </c:pt>
                <c:pt idx="98">
                  <c:v>0.100907825137642</c:v>
                </c:pt>
                <c:pt idx="99">
                  <c:v>0.100261443855013</c:v>
                </c:pt>
                <c:pt idx="100">
                  <c:v>0.10047552651496799</c:v>
                </c:pt>
                <c:pt idx="101">
                  <c:v>0.100511858008742</c:v>
                </c:pt>
                <c:pt idx="102">
                  <c:v>0.101600258601655</c:v>
                </c:pt>
                <c:pt idx="103">
                  <c:v>0.102466318499943</c:v>
                </c:pt>
                <c:pt idx="104">
                  <c:v>0.102147611830837</c:v>
                </c:pt>
                <c:pt idx="105">
                  <c:v>0.101935048663492</c:v>
                </c:pt>
                <c:pt idx="106">
                  <c:v>0.102204724264034</c:v>
                </c:pt>
                <c:pt idx="107">
                  <c:v>0.103422323013457</c:v>
                </c:pt>
                <c:pt idx="108">
                  <c:v>0.105822644663606</c:v>
                </c:pt>
                <c:pt idx="109">
                  <c:v>0.1041747861388</c:v>
                </c:pt>
                <c:pt idx="110">
                  <c:v>0.104417450365236</c:v>
                </c:pt>
                <c:pt idx="111">
                  <c:v>0.103698823681384</c:v>
                </c:pt>
                <c:pt idx="112">
                  <c:v>0.102573402869374</c:v>
                </c:pt>
                <c:pt idx="113">
                  <c:v>0.101737935130636</c:v>
                </c:pt>
                <c:pt idx="114">
                  <c:v>0.10350823871171801</c:v>
                </c:pt>
                <c:pt idx="115">
                  <c:v>0.104387798883169</c:v>
                </c:pt>
                <c:pt idx="116">
                  <c:v>0.104726146489679</c:v>
                </c:pt>
                <c:pt idx="117">
                  <c:v>0.103463921227623</c:v>
                </c:pt>
                <c:pt idx="118">
                  <c:v>0.10543044459282901</c:v>
                </c:pt>
                <c:pt idx="119">
                  <c:v>0.105542794583739</c:v>
                </c:pt>
                <c:pt idx="120">
                  <c:v>0.10418206649838101</c:v>
                </c:pt>
                <c:pt idx="121">
                  <c:v>0.104114483947914</c:v>
                </c:pt>
                <c:pt idx="122">
                  <c:v>0.104820863309439</c:v>
                </c:pt>
                <c:pt idx="123">
                  <c:v>0.10597254100629</c:v>
                </c:pt>
                <c:pt idx="124">
                  <c:v>0.105829237349396</c:v>
                </c:pt>
                <c:pt idx="125">
                  <c:v>0.105958196641008</c:v>
                </c:pt>
                <c:pt idx="126">
                  <c:v>0.105909848031866</c:v>
                </c:pt>
                <c:pt idx="127">
                  <c:v>0.105017616805637</c:v>
                </c:pt>
                <c:pt idx="128">
                  <c:v>0.104977944004125</c:v>
                </c:pt>
                <c:pt idx="129">
                  <c:v>0.104958376519248</c:v>
                </c:pt>
                <c:pt idx="130">
                  <c:v>0.1046781621179</c:v>
                </c:pt>
                <c:pt idx="131">
                  <c:v>0.10406128484095301</c:v>
                </c:pt>
                <c:pt idx="132">
                  <c:v>0.103871172622824</c:v>
                </c:pt>
                <c:pt idx="133">
                  <c:v>0.10476648357618699</c:v>
                </c:pt>
                <c:pt idx="134">
                  <c:v>0.10627763656478301</c:v>
                </c:pt>
                <c:pt idx="135">
                  <c:v>0.10436830254047801</c:v>
                </c:pt>
                <c:pt idx="136">
                  <c:v>0.103402313966777</c:v>
                </c:pt>
                <c:pt idx="137">
                  <c:v>0.103398765710952</c:v>
                </c:pt>
                <c:pt idx="138">
                  <c:v>0.103416720166515</c:v>
                </c:pt>
                <c:pt idx="139">
                  <c:v>0.10326050704864199</c:v>
                </c:pt>
                <c:pt idx="140">
                  <c:v>0.104512593616961</c:v>
                </c:pt>
                <c:pt idx="141">
                  <c:v>0.10499598708423701</c:v>
                </c:pt>
                <c:pt idx="142">
                  <c:v>0.104672432511697</c:v>
                </c:pt>
                <c:pt idx="143">
                  <c:v>0.10456136147302</c:v>
                </c:pt>
                <c:pt idx="144">
                  <c:v>0.104418976320427</c:v>
                </c:pt>
                <c:pt idx="145">
                  <c:v>0.10467819306025999</c:v>
                </c:pt>
                <c:pt idx="146">
                  <c:v>0.105856237530629</c:v>
                </c:pt>
                <c:pt idx="147">
                  <c:v>0.107164299368338</c:v>
                </c:pt>
                <c:pt idx="148">
                  <c:v>0.105256596864339</c:v>
                </c:pt>
                <c:pt idx="149">
                  <c:v>0.10496740756356999</c:v>
                </c:pt>
                <c:pt idx="150">
                  <c:v>0.10496740756356999</c:v>
                </c:pt>
                <c:pt idx="151">
                  <c:v>0.1054961031145</c:v>
                </c:pt>
                <c:pt idx="152">
                  <c:v>0.10634570825026</c:v>
                </c:pt>
                <c:pt idx="153">
                  <c:v>0.106556215913561</c:v>
                </c:pt>
                <c:pt idx="154">
                  <c:v>0.10589453949361601</c:v>
                </c:pt>
                <c:pt idx="155">
                  <c:v>0.106723688560908</c:v>
                </c:pt>
                <c:pt idx="156">
                  <c:v>0.108169033968548</c:v>
                </c:pt>
                <c:pt idx="157">
                  <c:v>0.107000037408822</c:v>
                </c:pt>
                <c:pt idx="158">
                  <c:v>0.107134153754137</c:v>
                </c:pt>
                <c:pt idx="159">
                  <c:v>0.119362148603549</c:v>
                </c:pt>
                <c:pt idx="160">
                  <c:v>0.105220350511865</c:v>
                </c:pt>
                <c:pt idx="161">
                  <c:v>0.10466743634447501</c:v>
                </c:pt>
                <c:pt idx="162">
                  <c:v>0.104446275274546</c:v>
                </c:pt>
                <c:pt idx="163">
                  <c:v>0.106821139450634</c:v>
                </c:pt>
                <c:pt idx="164">
                  <c:v>0.107427498214092</c:v>
                </c:pt>
                <c:pt idx="165">
                  <c:v>0.10689458065214499</c:v>
                </c:pt>
                <c:pt idx="166">
                  <c:v>0.106797303263047</c:v>
                </c:pt>
                <c:pt idx="167">
                  <c:v>0.10676451861769801</c:v>
                </c:pt>
                <c:pt idx="168">
                  <c:v>0.107323672109411</c:v>
                </c:pt>
                <c:pt idx="169">
                  <c:v>0.10836768277928099</c:v>
                </c:pt>
                <c:pt idx="170">
                  <c:v>0.109830524104468</c:v>
                </c:pt>
                <c:pt idx="171">
                  <c:v>0.11038102480364601</c:v>
                </c:pt>
                <c:pt idx="172">
                  <c:v>0.11110926709885199</c:v>
                </c:pt>
                <c:pt idx="173">
                  <c:v>0.107067627429521</c:v>
                </c:pt>
                <c:pt idx="174">
                  <c:v>0.106057249862638</c:v>
                </c:pt>
                <c:pt idx="175">
                  <c:v>0.106433440463138</c:v>
                </c:pt>
                <c:pt idx="176">
                  <c:v>0.10657723855479501</c:v>
                </c:pt>
                <c:pt idx="177">
                  <c:v>0.10636692039175299</c:v>
                </c:pt>
                <c:pt idx="178">
                  <c:v>0.106722305750754</c:v>
                </c:pt>
                <c:pt idx="179">
                  <c:v>0.108853647174266</c:v>
                </c:pt>
                <c:pt idx="180">
                  <c:v>0.11865520352952499</c:v>
                </c:pt>
                <c:pt idx="181">
                  <c:v>0.10570290263948499</c:v>
                </c:pt>
                <c:pt idx="182">
                  <c:v>0.10563998407532001</c:v>
                </c:pt>
                <c:pt idx="183">
                  <c:v>0.105809899187397</c:v>
                </c:pt>
                <c:pt idx="184">
                  <c:v>0.10618624112087401</c:v>
                </c:pt>
                <c:pt idx="185">
                  <c:v>0.10548784834906</c:v>
                </c:pt>
                <c:pt idx="186">
                  <c:v>0.104042766509366</c:v>
                </c:pt>
                <c:pt idx="187">
                  <c:v>0.10360624515316801</c:v>
                </c:pt>
                <c:pt idx="188">
                  <c:v>0.103487428419691</c:v>
                </c:pt>
                <c:pt idx="189">
                  <c:v>0.103914306934558</c:v>
                </c:pt>
                <c:pt idx="190">
                  <c:v>0.103107311707412</c:v>
                </c:pt>
                <c:pt idx="191">
                  <c:v>0.102489641602589</c:v>
                </c:pt>
                <c:pt idx="192">
                  <c:v>0.101884260258399</c:v>
                </c:pt>
                <c:pt idx="193">
                  <c:v>0.10227081282306701</c:v>
                </c:pt>
                <c:pt idx="194">
                  <c:v>0.102266188447334</c:v>
                </c:pt>
                <c:pt idx="195">
                  <c:v>0.103969711018268</c:v>
                </c:pt>
                <c:pt idx="196">
                  <c:v>0.103969711018268</c:v>
                </c:pt>
                <c:pt idx="197">
                  <c:v>0.10450519998056899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F51-354B-8939-D2B4283D28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7201072"/>
        <c:axId val="966942928"/>
      </c:scatterChart>
      <c:valAx>
        <c:axId val="967201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66942928"/>
        <c:crosses val="autoZero"/>
        <c:crossBetween val="midCat"/>
      </c:valAx>
      <c:valAx>
        <c:axId val="96694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67201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delta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'24'!$J$1</c:f>
              <c:strCache>
                <c:ptCount val="1"/>
                <c:pt idx="0">
                  <c:v>delta_min</c:v>
                </c:pt>
              </c:strCache>
            </c:strRef>
          </c:tx>
          <c:marker>
            <c:symbol val="none"/>
          </c:marker>
          <c:xVal>
            <c:numRef>
              <c:f>'24'!$A$2:$A$600</c:f>
              <c:numCache>
                <c:formatCode>General</c:formatCode>
                <c:ptCount val="599"/>
                <c:pt idx="0">
                  <c:v>1.1428199999999999E-2</c:v>
                </c:pt>
                <c:pt idx="1">
                  <c:v>2.35158E-2</c:v>
                </c:pt>
                <c:pt idx="2">
                  <c:v>3.56034E-2</c:v>
                </c:pt>
                <c:pt idx="3">
                  <c:v>4.7690999999999997E-2</c:v>
                </c:pt>
                <c:pt idx="4">
                  <c:v>5.9778600000000001E-2</c:v>
                </c:pt>
                <c:pt idx="5">
                  <c:v>7.0862300000000003E-2</c:v>
                </c:pt>
                <c:pt idx="6">
                  <c:v>7.1866200000000005E-2</c:v>
                </c:pt>
                <c:pt idx="7">
                  <c:v>8.3953700000000006E-2</c:v>
                </c:pt>
                <c:pt idx="8">
                  <c:v>9.6041299999999996E-2</c:v>
                </c:pt>
                <c:pt idx="9">
                  <c:v>0.107125</c:v>
                </c:pt>
                <c:pt idx="10">
                  <c:v>0.108129</c:v>
                </c:pt>
                <c:pt idx="11">
                  <c:v>0.11428099999999999</c:v>
                </c:pt>
                <c:pt idx="12">
                  <c:v>0.120217</c:v>
                </c:pt>
                <c:pt idx="13">
                  <c:v>0.132304</c:v>
                </c:pt>
                <c:pt idx="14">
                  <c:v>0.14338799999999999</c:v>
                </c:pt>
                <c:pt idx="15">
                  <c:v>0.14439199999999999</c:v>
                </c:pt>
                <c:pt idx="16">
                  <c:v>0.15647900000000001</c:v>
                </c:pt>
                <c:pt idx="17">
                  <c:v>0.16856699999999999</c:v>
                </c:pt>
                <c:pt idx="18">
                  <c:v>0.17965100000000001</c:v>
                </c:pt>
                <c:pt idx="19">
                  <c:v>0.18065400000000001</c:v>
                </c:pt>
                <c:pt idx="20">
                  <c:v>0.192742</c:v>
                </c:pt>
                <c:pt idx="21">
                  <c:v>0.20483000000000001</c:v>
                </c:pt>
                <c:pt idx="22">
                  <c:v>0.21591299999999999</c:v>
                </c:pt>
                <c:pt idx="23">
                  <c:v>0.216917</c:v>
                </c:pt>
                <c:pt idx="24">
                  <c:v>0.22900499999999999</c:v>
                </c:pt>
                <c:pt idx="25">
                  <c:v>0.235156</c:v>
                </c:pt>
                <c:pt idx="26">
                  <c:v>0.241092</c:v>
                </c:pt>
                <c:pt idx="27">
                  <c:v>0.25318000000000002</c:v>
                </c:pt>
                <c:pt idx="28">
                  <c:v>0.265268</c:v>
                </c:pt>
                <c:pt idx="29">
                  <c:v>0.27735500000000002</c:v>
                </c:pt>
                <c:pt idx="30">
                  <c:v>0.28944300000000001</c:v>
                </c:pt>
                <c:pt idx="31">
                  <c:v>0.30153000000000002</c:v>
                </c:pt>
                <c:pt idx="32">
                  <c:v>0.31361800000000001</c:v>
                </c:pt>
                <c:pt idx="33">
                  <c:v>0.325706</c:v>
                </c:pt>
                <c:pt idx="34">
                  <c:v>0.33779300000000001</c:v>
                </c:pt>
                <c:pt idx="35">
                  <c:v>0.35603099999999999</c:v>
                </c:pt>
                <c:pt idx="36">
                  <c:v>0.476906</c:v>
                </c:pt>
                <c:pt idx="37">
                  <c:v>0.59778100000000001</c:v>
                </c:pt>
                <c:pt idx="38">
                  <c:v>0.71865599999999996</c:v>
                </c:pt>
                <c:pt idx="39">
                  <c:v>0.83953100000000003</c:v>
                </c:pt>
                <c:pt idx="40">
                  <c:v>1.07524</c:v>
                </c:pt>
                <c:pt idx="41">
                  <c:v>1.19611</c:v>
                </c:pt>
                <c:pt idx="42">
                  <c:v>1.3169900000000001</c:v>
                </c:pt>
                <c:pt idx="43">
                  <c:v>1.4378599999999999</c:v>
                </c:pt>
                <c:pt idx="44">
                  <c:v>1.55874</c:v>
                </c:pt>
                <c:pt idx="45">
                  <c:v>1.5702199999999999</c:v>
                </c:pt>
                <c:pt idx="46">
                  <c:v>1.5823100000000001</c:v>
                </c:pt>
                <c:pt idx="47">
                  <c:v>1.59439</c:v>
                </c:pt>
                <c:pt idx="48">
                  <c:v>1.6064799999999999</c:v>
                </c:pt>
                <c:pt idx="49">
                  <c:v>1.6185700000000001</c:v>
                </c:pt>
                <c:pt idx="50">
                  <c:v>1.63066</c:v>
                </c:pt>
                <c:pt idx="51">
                  <c:v>1.6427499999999999</c:v>
                </c:pt>
                <c:pt idx="52">
                  <c:v>1.65483</c:v>
                </c:pt>
                <c:pt idx="53">
                  <c:v>1.66692</c:v>
                </c:pt>
                <c:pt idx="54">
                  <c:v>1.6790099999999999</c:v>
                </c:pt>
                <c:pt idx="55">
                  <c:v>1.6911</c:v>
                </c:pt>
                <c:pt idx="56">
                  <c:v>1.7031799999999999</c:v>
                </c:pt>
                <c:pt idx="57">
                  <c:v>1.7152700000000001</c:v>
                </c:pt>
                <c:pt idx="58">
                  <c:v>1.72736</c:v>
                </c:pt>
                <c:pt idx="59">
                  <c:v>1.7394499999999999</c:v>
                </c:pt>
                <c:pt idx="60">
                  <c:v>1.75153</c:v>
                </c:pt>
                <c:pt idx="61">
                  <c:v>1.76362</c:v>
                </c:pt>
                <c:pt idx="62">
                  <c:v>1.7757099999999999</c:v>
                </c:pt>
                <c:pt idx="63">
                  <c:v>1.7878000000000001</c:v>
                </c:pt>
                <c:pt idx="64">
                  <c:v>1.7998799999999999</c:v>
                </c:pt>
                <c:pt idx="65">
                  <c:v>1.8113699999999999</c:v>
                </c:pt>
                <c:pt idx="66">
                  <c:v>1.82345</c:v>
                </c:pt>
                <c:pt idx="67">
                  <c:v>1.8355399999999999</c:v>
                </c:pt>
                <c:pt idx="68">
                  <c:v>1.8476300000000001</c:v>
                </c:pt>
                <c:pt idx="69">
                  <c:v>1.85972</c:v>
                </c:pt>
                <c:pt idx="70">
                  <c:v>1.87181</c:v>
                </c:pt>
                <c:pt idx="71">
                  <c:v>1.8838900000000001</c:v>
                </c:pt>
                <c:pt idx="72">
                  <c:v>1.89598</c:v>
                </c:pt>
                <c:pt idx="73">
                  <c:v>1.9080699999999999</c:v>
                </c:pt>
                <c:pt idx="74">
                  <c:v>1.9201600000000001</c:v>
                </c:pt>
                <c:pt idx="75">
                  <c:v>1.93224</c:v>
                </c:pt>
                <c:pt idx="76">
                  <c:v>1.9443299999999999</c:v>
                </c:pt>
                <c:pt idx="77">
                  <c:v>1.95642</c:v>
                </c:pt>
                <c:pt idx="78">
                  <c:v>1.96851</c:v>
                </c:pt>
                <c:pt idx="79">
                  <c:v>1.9805900000000001</c:v>
                </c:pt>
                <c:pt idx="80">
                  <c:v>1.99268</c:v>
                </c:pt>
                <c:pt idx="81">
                  <c:v>2.0047700000000002</c:v>
                </c:pt>
                <c:pt idx="82">
                  <c:v>2.0168599999999999</c:v>
                </c:pt>
                <c:pt idx="83">
                  <c:v>2.02894</c:v>
                </c:pt>
                <c:pt idx="84">
                  <c:v>2.0404300000000002</c:v>
                </c:pt>
                <c:pt idx="85">
                  <c:v>2.0525099999999998</c:v>
                </c:pt>
                <c:pt idx="86">
                  <c:v>2.0646</c:v>
                </c:pt>
                <c:pt idx="87">
                  <c:v>2.0766900000000001</c:v>
                </c:pt>
                <c:pt idx="88">
                  <c:v>2.0887799999999999</c:v>
                </c:pt>
                <c:pt idx="89">
                  <c:v>2.1008599999999999</c:v>
                </c:pt>
                <c:pt idx="90">
                  <c:v>2.1129500000000001</c:v>
                </c:pt>
                <c:pt idx="91">
                  <c:v>2.1250399999999998</c:v>
                </c:pt>
                <c:pt idx="92">
                  <c:v>2.13713</c:v>
                </c:pt>
                <c:pt idx="93">
                  <c:v>2.1492200000000001</c:v>
                </c:pt>
                <c:pt idx="94">
                  <c:v>2.1613000000000002</c:v>
                </c:pt>
                <c:pt idx="95">
                  <c:v>2.1733899999999999</c:v>
                </c:pt>
                <c:pt idx="96">
                  <c:v>2.1854800000000001</c:v>
                </c:pt>
                <c:pt idx="97">
                  <c:v>2.1975699999999998</c:v>
                </c:pt>
                <c:pt idx="98">
                  <c:v>2.2096499999999999</c:v>
                </c:pt>
                <c:pt idx="99">
                  <c:v>2.2211400000000001</c:v>
                </c:pt>
                <c:pt idx="100">
                  <c:v>2.2332200000000002</c:v>
                </c:pt>
                <c:pt idx="101">
                  <c:v>2.2453099999999999</c:v>
                </c:pt>
                <c:pt idx="102">
                  <c:v>2.2574000000000001</c:v>
                </c:pt>
                <c:pt idx="103">
                  <c:v>2.2694899999999998</c:v>
                </c:pt>
                <c:pt idx="104">
                  <c:v>2.2815699999999999</c:v>
                </c:pt>
                <c:pt idx="105">
                  <c:v>2.29366</c:v>
                </c:pt>
                <c:pt idx="106">
                  <c:v>2.3057500000000002</c:v>
                </c:pt>
                <c:pt idx="107">
                  <c:v>2.3178399999999999</c:v>
                </c:pt>
                <c:pt idx="108">
                  <c:v>2.32992</c:v>
                </c:pt>
                <c:pt idx="109">
                  <c:v>2.3420100000000001</c:v>
                </c:pt>
                <c:pt idx="110">
                  <c:v>2.3540999999999999</c:v>
                </c:pt>
                <c:pt idx="111">
                  <c:v>2.36619</c:v>
                </c:pt>
                <c:pt idx="112">
                  <c:v>2.3782800000000002</c:v>
                </c:pt>
                <c:pt idx="113">
                  <c:v>2.3903599999999998</c:v>
                </c:pt>
                <c:pt idx="114">
                  <c:v>2.40245</c:v>
                </c:pt>
                <c:pt idx="115">
                  <c:v>2.4145400000000001</c:v>
                </c:pt>
                <c:pt idx="116">
                  <c:v>2.4266299999999998</c:v>
                </c:pt>
                <c:pt idx="117">
                  <c:v>2.4387099999999999</c:v>
                </c:pt>
                <c:pt idx="118">
                  <c:v>2.4508000000000001</c:v>
                </c:pt>
                <c:pt idx="119">
                  <c:v>2.4622799999999998</c:v>
                </c:pt>
                <c:pt idx="120">
                  <c:v>2.47437</c:v>
                </c:pt>
                <c:pt idx="121">
                  <c:v>2.4864600000000001</c:v>
                </c:pt>
                <c:pt idx="122">
                  <c:v>2.4985499999999998</c:v>
                </c:pt>
                <c:pt idx="123">
                  <c:v>2.5106299999999999</c:v>
                </c:pt>
                <c:pt idx="124">
                  <c:v>2.5221200000000001</c:v>
                </c:pt>
                <c:pt idx="125">
                  <c:v>2.5342099999999999</c:v>
                </c:pt>
                <c:pt idx="126">
                  <c:v>2.5462899999999999</c:v>
                </c:pt>
                <c:pt idx="127">
                  <c:v>2.5583800000000001</c:v>
                </c:pt>
                <c:pt idx="128">
                  <c:v>2.5704699999999998</c:v>
                </c:pt>
                <c:pt idx="129">
                  <c:v>2.58256</c:v>
                </c:pt>
                <c:pt idx="130">
                  <c:v>2.5946400000000001</c:v>
                </c:pt>
                <c:pt idx="131">
                  <c:v>2.6067300000000002</c:v>
                </c:pt>
                <c:pt idx="132">
                  <c:v>2.6188199999999999</c:v>
                </c:pt>
                <c:pt idx="133">
                  <c:v>2.6309100000000001</c:v>
                </c:pt>
                <c:pt idx="134">
                  <c:v>2.6429900000000002</c:v>
                </c:pt>
                <c:pt idx="135">
                  <c:v>2.6550799999999999</c:v>
                </c:pt>
                <c:pt idx="136">
                  <c:v>2.66656</c:v>
                </c:pt>
                <c:pt idx="137">
                  <c:v>2.6786500000000002</c:v>
                </c:pt>
                <c:pt idx="138">
                  <c:v>2.6907399999999999</c:v>
                </c:pt>
                <c:pt idx="139">
                  <c:v>2.7028300000000001</c:v>
                </c:pt>
                <c:pt idx="140">
                  <c:v>2.7149100000000002</c:v>
                </c:pt>
                <c:pt idx="141">
                  <c:v>2.7269999999999999</c:v>
                </c:pt>
                <c:pt idx="142">
                  <c:v>2.73909</c:v>
                </c:pt>
                <c:pt idx="143">
                  <c:v>2.7511800000000002</c:v>
                </c:pt>
                <c:pt idx="144">
                  <c:v>2.7632599999999998</c:v>
                </c:pt>
                <c:pt idx="145">
                  <c:v>2.77535</c:v>
                </c:pt>
                <c:pt idx="146">
                  <c:v>2.7874400000000001</c:v>
                </c:pt>
                <c:pt idx="147">
                  <c:v>2.7995299999999999</c:v>
                </c:pt>
                <c:pt idx="148">
                  <c:v>2.81101</c:v>
                </c:pt>
                <c:pt idx="149">
                  <c:v>2.8231000000000002</c:v>
                </c:pt>
                <c:pt idx="150">
                  <c:v>2.8351899999999999</c:v>
                </c:pt>
                <c:pt idx="151">
                  <c:v>2.84727</c:v>
                </c:pt>
                <c:pt idx="152">
                  <c:v>2.8593600000000001</c:v>
                </c:pt>
                <c:pt idx="153">
                  <c:v>2.8714499999999998</c:v>
                </c:pt>
                <c:pt idx="154">
                  <c:v>2.88354</c:v>
                </c:pt>
                <c:pt idx="155">
                  <c:v>2.8956200000000001</c:v>
                </c:pt>
                <c:pt idx="156">
                  <c:v>2.9077099999999998</c:v>
                </c:pt>
                <c:pt idx="157">
                  <c:v>2.9198</c:v>
                </c:pt>
                <c:pt idx="158">
                  <c:v>2.9318900000000001</c:v>
                </c:pt>
                <c:pt idx="159">
                  <c:v>2.9439700000000002</c:v>
                </c:pt>
                <c:pt idx="160">
                  <c:v>2.9560599999999999</c:v>
                </c:pt>
                <c:pt idx="161">
                  <c:v>2.9681500000000001</c:v>
                </c:pt>
                <c:pt idx="162">
                  <c:v>2.9802399999999998</c:v>
                </c:pt>
                <c:pt idx="163">
                  <c:v>2.9923199999999999</c:v>
                </c:pt>
                <c:pt idx="164">
                  <c:v>3.00441</c:v>
                </c:pt>
                <c:pt idx="165">
                  <c:v>3.0165000000000002</c:v>
                </c:pt>
                <c:pt idx="166">
                  <c:v>3.0285899999999999</c:v>
                </c:pt>
                <c:pt idx="167">
                  <c:v>3.0400700000000001</c:v>
                </c:pt>
                <c:pt idx="168">
                  <c:v>3.0521600000000002</c:v>
                </c:pt>
                <c:pt idx="169">
                  <c:v>3.0642499999999999</c:v>
                </c:pt>
                <c:pt idx="170">
                  <c:v>3.07633</c:v>
                </c:pt>
                <c:pt idx="171">
                  <c:v>3.0884200000000002</c:v>
                </c:pt>
                <c:pt idx="172">
                  <c:v>3.1005099999999999</c:v>
                </c:pt>
                <c:pt idx="173">
                  <c:v>3.1126</c:v>
                </c:pt>
                <c:pt idx="174">
                  <c:v>3.1246800000000001</c:v>
                </c:pt>
                <c:pt idx="175">
                  <c:v>3.1367699999999998</c:v>
                </c:pt>
                <c:pt idx="176">
                  <c:v>3.14886</c:v>
                </c:pt>
                <c:pt idx="177">
                  <c:v>3.1609500000000001</c:v>
                </c:pt>
                <c:pt idx="178">
                  <c:v>3.1730299999999998</c:v>
                </c:pt>
                <c:pt idx="179">
                  <c:v>3.18512</c:v>
                </c:pt>
                <c:pt idx="180">
                  <c:v>3.1972100000000001</c:v>
                </c:pt>
                <c:pt idx="181">
                  <c:v>3.2092999999999998</c:v>
                </c:pt>
                <c:pt idx="182">
                  <c:v>3.2213799999999999</c:v>
                </c:pt>
                <c:pt idx="183">
                  <c:v>3.2334700000000001</c:v>
                </c:pt>
                <c:pt idx="184">
                  <c:v>3.2455599999999998</c:v>
                </c:pt>
                <c:pt idx="185">
                  <c:v>3.2570399999999999</c:v>
                </c:pt>
                <c:pt idx="186">
                  <c:v>3.2691300000000001</c:v>
                </c:pt>
                <c:pt idx="187">
                  <c:v>3.2812199999999998</c:v>
                </c:pt>
                <c:pt idx="188">
                  <c:v>3.29331</c:v>
                </c:pt>
                <c:pt idx="189">
                  <c:v>3.3053900000000001</c:v>
                </c:pt>
                <c:pt idx="190">
                  <c:v>3.3174800000000002</c:v>
                </c:pt>
                <c:pt idx="191">
                  <c:v>3.3295699999999999</c:v>
                </c:pt>
                <c:pt idx="192">
                  <c:v>3.3416600000000001</c:v>
                </c:pt>
                <c:pt idx="193">
                  <c:v>3.3537400000000002</c:v>
                </c:pt>
                <c:pt idx="194">
                  <c:v>3.3658299999999999</c:v>
                </c:pt>
                <c:pt idx="195">
                  <c:v>3.37792</c:v>
                </c:pt>
                <c:pt idx="196">
                  <c:v>3.3900100000000002</c:v>
                </c:pt>
                <c:pt idx="197">
                  <c:v>3.4020899999999998</c:v>
                </c:pt>
                <c:pt idx="198">
                  <c:v>3.41418</c:v>
                </c:pt>
                <c:pt idx="199">
                  <c:v>3.4262700000000001</c:v>
                </c:pt>
                <c:pt idx="200">
                  <c:v>3.4383599999999999</c:v>
                </c:pt>
                <c:pt idx="201">
                  <c:v>3.45044</c:v>
                </c:pt>
                <c:pt idx="202">
                  <c:v>3.4625300000000001</c:v>
                </c:pt>
                <c:pt idx="203">
                  <c:v>3.4746199999999998</c:v>
                </c:pt>
                <c:pt idx="204">
                  <c:v>3.4861</c:v>
                </c:pt>
                <c:pt idx="205">
                  <c:v>3.4981900000000001</c:v>
                </c:pt>
                <c:pt idx="206">
                  <c:v>3.5102799999999998</c:v>
                </c:pt>
                <c:pt idx="207">
                  <c:v>3.52237</c:v>
                </c:pt>
                <c:pt idx="208">
                  <c:v>3.5344500000000001</c:v>
                </c:pt>
                <c:pt idx="209">
                  <c:v>3.5465399999999998</c:v>
                </c:pt>
                <c:pt idx="210">
                  <c:v>3.55863</c:v>
                </c:pt>
                <c:pt idx="211">
                  <c:v>3.5707200000000001</c:v>
                </c:pt>
                <c:pt idx="212">
                  <c:v>3.5828000000000002</c:v>
                </c:pt>
                <c:pt idx="213">
                  <c:v>3.5948899999999999</c:v>
                </c:pt>
                <c:pt idx="214">
                  <c:v>3.6069800000000001</c:v>
                </c:pt>
                <c:pt idx="215">
                  <c:v>3.6190699999999998</c:v>
                </c:pt>
                <c:pt idx="216">
                  <c:v>3.6311499999999999</c:v>
                </c:pt>
                <c:pt idx="217">
                  <c:v>3.64324</c:v>
                </c:pt>
                <c:pt idx="218">
                  <c:v>3.6553300000000002</c:v>
                </c:pt>
                <c:pt idx="219">
                  <c:v>3.6674199999999999</c:v>
                </c:pt>
                <c:pt idx="220">
                  <c:v>3.6795</c:v>
                </c:pt>
                <c:pt idx="221">
                  <c:v>3.6915900000000001</c:v>
                </c:pt>
                <c:pt idx="222">
                  <c:v>3.7036799999999999</c:v>
                </c:pt>
                <c:pt idx="223">
                  <c:v>3.71516</c:v>
                </c:pt>
                <c:pt idx="224">
                  <c:v>3.7272500000000002</c:v>
                </c:pt>
                <c:pt idx="225">
                  <c:v>3.7393399999999999</c:v>
                </c:pt>
                <c:pt idx="226">
                  <c:v>3.75143</c:v>
                </c:pt>
                <c:pt idx="227">
                  <c:v>3.7635100000000001</c:v>
                </c:pt>
                <c:pt idx="228">
                  <c:v>3.7755999999999998</c:v>
                </c:pt>
                <c:pt idx="229">
                  <c:v>3.78769</c:v>
                </c:pt>
                <c:pt idx="230">
                  <c:v>3.7997800000000002</c:v>
                </c:pt>
                <c:pt idx="231">
                  <c:v>3.8118599999999998</c:v>
                </c:pt>
                <c:pt idx="232">
                  <c:v>3.82395</c:v>
                </c:pt>
                <c:pt idx="233">
                  <c:v>3.8360400000000001</c:v>
                </c:pt>
                <c:pt idx="234">
                  <c:v>3.8481299999999998</c:v>
                </c:pt>
                <c:pt idx="235">
                  <c:v>3.8602099999999999</c:v>
                </c:pt>
                <c:pt idx="236">
                  <c:v>3.8723000000000001</c:v>
                </c:pt>
                <c:pt idx="237">
                  <c:v>3.8843899999999998</c:v>
                </c:pt>
                <c:pt idx="238">
                  <c:v>3.8964799999999999</c:v>
                </c:pt>
                <c:pt idx="239">
                  <c:v>3.90856</c:v>
                </c:pt>
                <c:pt idx="240">
                  <c:v>3.9200499999999998</c:v>
                </c:pt>
                <c:pt idx="241">
                  <c:v>3.93214</c:v>
                </c:pt>
                <c:pt idx="242">
                  <c:v>3.9442200000000001</c:v>
                </c:pt>
                <c:pt idx="243">
                  <c:v>3.9563100000000002</c:v>
                </c:pt>
                <c:pt idx="244">
                  <c:v>3.9683999999999999</c:v>
                </c:pt>
                <c:pt idx="245">
                  <c:v>3.9804900000000001</c:v>
                </c:pt>
                <c:pt idx="246">
                  <c:v>3.9925700000000002</c:v>
                </c:pt>
                <c:pt idx="247">
                  <c:v>4.0046600000000003</c:v>
                </c:pt>
                <c:pt idx="248">
                  <c:v>4.01675</c:v>
                </c:pt>
                <c:pt idx="249">
                  <c:v>4.0288399999999998</c:v>
                </c:pt>
                <c:pt idx="250">
                  <c:v>4.0409199999999998</c:v>
                </c:pt>
                <c:pt idx="251">
                  <c:v>4.0530099999999996</c:v>
                </c:pt>
                <c:pt idx="252">
                  <c:v>4.0651000000000002</c:v>
                </c:pt>
                <c:pt idx="253">
                  <c:v>4.0771899999999999</c:v>
                </c:pt>
                <c:pt idx="254">
                  <c:v>4.08927</c:v>
                </c:pt>
                <c:pt idx="255">
                  <c:v>4.1013599999999997</c:v>
                </c:pt>
                <c:pt idx="256">
                  <c:v>4.1134500000000003</c:v>
                </c:pt>
                <c:pt idx="257">
                  <c:v>4.12554</c:v>
                </c:pt>
                <c:pt idx="258">
                  <c:v>4.1376200000000001</c:v>
                </c:pt>
                <c:pt idx="259">
                  <c:v>4.1497099999999998</c:v>
                </c:pt>
                <c:pt idx="260">
                  <c:v>4.1618000000000004</c:v>
                </c:pt>
                <c:pt idx="261">
                  <c:v>4.1732800000000001</c:v>
                </c:pt>
                <c:pt idx="262">
                  <c:v>4.1853699999999998</c:v>
                </c:pt>
                <c:pt idx="263">
                  <c:v>4.1974600000000004</c:v>
                </c:pt>
                <c:pt idx="264">
                  <c:v>4.2095500000000001</c:v>
                </c:pt>
                <c:pt idx="265">
                  <c:v>4.2216300000000002</c:v>
                </c:pt>
                <c:pt idx="266">
                  <c:v>4.2337199999999999</c:v>
                </c:pt>
                <c:pt idx="267">
                  <c:v>4.2458099999999996</c:v>
                </c:pt>
                <c:pt idx="268">
                  <c:v>4.2579000000000002</c:v>
                </c:pt>
                <c:pt idx="269">
                  <c:v>4.2699800000000003</c:v>
                </c:pt>
                <c:pt idx="270">
                  <c:v>4.28207</c:v>
                </c:pt>
                <c:pt idx="271">
                  <c:v>4.2941599999999998</c:v>
                </c:pt>
                <c:pt idx="272">
                  <c:v>4.3062500000000004</c:v>
                </c:pt>
                <c:pt idx="273">
                  <c:v>4.3183299999999996</c:v>
                </c:pt>
                <c:pt idx="274">
                  <c:v>4.3304200000000002</c:v>
                </c:pt>
                <c:pt idx="275">
                  <c:v>4.3425099999999999</c:v>
                </c:pt>
                <c:pt idx="276">
                  <c:v>4.3545999999999996</c:v>
                </c:pt>
                <c:pt idx="277">
                  <c:v>4.3666799999999997</c:v>
                </c:pt>
                <c:pt idx="278">
                  <c:v>4.3787700000000003</c:v>
                </c:pt>
                <c:pt idx="279">
                  <c:v>4.39086</c:v>
                </c:pt>
                <c:pt idx="280">
                  <c:v>4.4029499999999997</c:v>
                </c:pt>
                <c:pt idx="281">
                  <c:v>4.4144300000000003</c:v>
                </c:pt>
                <c:pt idx="282">
                  <c:v>4.4150299999999998</c:v>
                </c:pt>
                <c:pt idx="283">
                  <c:v>4.42652</c:v>
                </c:pt>
                <c:pt idx="284">
                  <c:v>4.4386099999999997</c:v>
                </c:pt>
                <c:pt idx="285">
                  <c:v>4.4506899999999998</c:v>
                </c:pt>
                <c:pt idx="286">
                  <c:v>4.4627800000000004</c:v>
                </c:pt>
                <c:pt idx="287">
                  <c:v>4.4748700000000001</c:v>
                </c:pt>
                <c:pt idx="288">
                  <c:v>4.4869599999999998</c:v>
                </c:pt>
                <c:pt idx="289">
                  <c:v>4.4990399999999999</c:v>
                </c:pt>
                <c:pt idx="290">
                  <c:v>4.5111299999999996</c:v>
                </c:pt>
                <c:pt idx="291">
                  <c:v>4.5232200000000002</c:v>
                </c:pt>
                <c:pt idx="292">
                  <c:v>4.53531</c:v>
                </c:pt>
                <c:pt idx="293">
                  <c:v>4.54739</c:v>
                </c:pt>
                <c:pt idx="294">
                  <c:v>4.5594799999999998</c:v>
                </c:pt>
                <c:pt idx="295">
                  <c:v>4.5715700000000004</c:v>
                </c:pt>
                <c:pt idx="296">
                  <c:v>4.5836600000000001</c:v>
                </c:pt>
                <c:pt idx="297">
                  <c:v>4.5957400000000002</c:v>
                </c:pt>
                <c:pt idx="298">
                  <c:v>4.6078299999999999</c:v>
                </c:pt>
                <c:pt idx="299">
                  <c:v>4.6199199999999996</c:v>
                </c:pt>
                <c:pt idx="300">
                  <c:v>4.6320100000000002</c:v>
                </c:pt>
                <c:pt idx="301">
                  <c:v>4.6434899999999999</c:v>
                </c:pt>
                <c:pt idx="302">
                  <c:v>4.6555799999999996</c:v>
                </c:pt>
                <c:pt idx="303">
                  <c:v>4.6676599999999997</c:v>
                </c:pt>
                <c:pt idx="304">
                  <c:v>4.6797500000000003</c:v>
                </c:pt>
                <c:pt idx="305">
                  <c:v>4.69184</c:v>
                </c:pt>
                <c:pt idx="306">
                  <c:v>4.7039299999999997</c:v>
                </c:pt>
                <c:pt idx="307">
                  <c:v>4.7160200000000003</c:v>
                </c:pt>
                <c:pt idx="308">
                  <c:v>4.7281000000000004</c:v>
                </c:pt>
                <c:pt idx="309">
                  <c:v>4.7401900000000001</c:v>
                </c:pt>
                <c:pt idx="310">
                  <c:v>4.7522799999999998</c:v>
                </c:pt>
                <c:pt idx="311">
                  <c:v>4.7643700000000004</c:v>
                </c:pt>
                <c:pt idx="312">
                  <c:v>4.7764499999999996</c:v>
                </c:pt>
                <c:pt idx="313">
                  <c:v>4.7885400000000002</c:v>
                </c:pt>
                <c:pt idx="314">
                  <c:v>4.80063</c:v>
                </c:pt>
                <c:pt idx="315">
                  <c:v>4.8127199999999997</c:v>
                </c:pt>
                <c:pt idx="316">
                  <c:v>4.8247999999999998</c:v>
                </c:pt>
                <c:pt idx="317">
                  <c:v>4.8368900000000004</c:v>
                </c:pt>
                <c:pt idx="318">
                  <c:v>4.8489800000000001</c:v>
                </c:pt>
                <c:pt idx="319">
                  <c:v>4.8610699999999998</c:v>
                </c:pt>
                <c:pt idx="320">
                  <c:v>4.8731499999999999</c:v>
                </c:pt>
                <c:pt idx="321">
                  <c:v>4.8852399999999996</c:v>
                </c:pt>
                <c:pt idx="322">
                  <c:v>4.8967200000000002</c:v>
                </c:pt>
                <c:pt idx="323">
                  <c:v>4.9088099999999999</c:v>
                </c:pt>
                <c:pt idx="324">
                  <c:v>4.9208999999999996</c:v>
                </c:pt>
                <c:pt idx="325">
                  <c:v>4.9329900000000002</c:v>
                </c:pt>
                <c:pt idx="326">
                  <c:v>4.9450799999999999</c:v>
                </c:pt>
                <c:pt idx="327">
                  <c:v>4.95716</c:v>
                </c:pt>
                <c:pt idx="328">
                  <c:v>4.9692499999999997</c:v>
                </c:pt>
                <c:pt idx="329">
                  <c:v>4.9813400000000003</c:v>
                </c:pt>
                <c:pt idx="330">
                  <c:v>4.99343</c:v>
                </c:pt>
                <c:pt idx="331">
                  <c:v>5.0055100000000001</c:v>
                </c:pt>
                <c:pt idx="332">
                  <c:v>5.0175999999999998</c:v>
                </c:pt>
                <c:pt idx="333">
                  <c:v>5.0296900000000004</c:v>
                </c:pt>
                <c:pt idx="334">
                  <c:v>5.0417800000000002</c:v>
                </c:pt>
                <c:pt idx="335">
                  <c:v>5.0538600000000002</c:v>
                </c:pt>
                <c:pt idx="336">
                  <c:v>5.06595</c:v>
                </c:pt>
                <c:pt idx="337">
                  <c:v>5.0780399999999997</c:v>
                </c:pt>
                <c:pt idx="338">
                  <c:v>5.0901300000000003</c:v>
                </c:pt>
                <c:pt idx="339">
                  <c:v>5.1076499999999996</c:v>
                </c:pt>
                <c:pt idx="340">
                  <c:v>5.1378700000000004</c:v>
                </c:pt>
                <c:pt idx="341">
                  <c:v>5.1680900000000003</c:v>
                </c:pt>
                <c:pt idx="342">
                  <c:v>5.1983100000000002</c:v>
                </c:pt>
                <c:pt idx="343">
                  <c:v>5.2285300000000001</c:v>
                </c:pt>
                <c:pt idx="344">
                  <c:v>5.25875</c:v>
                </c:pt>
                <c:pt idx="345">
                  <c:v>5.2883599999999999</c:v>
                </c:pt>
                <c:pt idx="346">
                  <c:v>5.3185799999999999</c:v>
                </c:pt>
                <c:pt idx="347">
                  <c:v>5.3487999999999998</c:v>
                </c:pt>
                <c:pt idx="348">
                  <c:v>5.3790199999999997</c:v>
                </c:pt>
                <c:pt idx="349">
                  <c:v>5.4092399999999996</c:v>
                </c:pt>
                <c:pt idx="350">
                  <c:v>5.4394600000000004</c:v>
                </c:pt>
                <c:pt idx="351">
                  <c:v>5.4690700000000003</c:v>
                </c:pt>
                <c:pt idx="352">
                  <c:v>5.4992900000000002</c:v>
                </c:pt>
                <c:pt idx="353">
                  <c:v>5.5295100000000001</c:v>
                </c:pt>
                <c:pt idx="354">
                  <c:v>5.5597300000000001</c:v>
                </c:pt>
                <c:pt idx="355">
                  <c:v>5.58995</c:v>
                </c:pt>
                <c:pt idx="356">
                  <c:v>5.6201699999999999</c:v>
                </c:pt>
                <c:pt idx="357">
                  <c:v>5.6503899999999998</c:v>
                </c:pt>
                <c:pt idx="358">
                  <c:v>5.6806099999999997</c:v>
                </c:pt>
                <c:pt idx="359">
                  <c:v>5.71082</c:v>
                </c:pt>
                <c:pt idx="360">
                  <c:v>5.7410399999999999</c:v>
                </c:pt>
                <c:pt idx="361">
                  <c:v>5.7706600000000003</c:v>
                </c:pt>
                <c:pt idx="362">
                  <c:v>5.8008800000000003</c:v>
                </c:pt>
                <c:pt idx="363">
                  <c:v>5.8311000000000002</c:v>
                </c:pt>
                <c:pt idx="364">
                  <c:v>5.8613099999999996</c:v>
                </c:pt>
                <c:pt idx="365">
                  <c:v>5.8915300000000004</c:v>
                </c:pt>
                <c:pt idx="366">
                  <c:v>5.9217500000000003</c:v>
                </c:pt>
                <c:pt idx="367">
                  <c:v>5.9519700000000002</c:v>
                </c:pt>
                <c:pt idx="368">
                  <c:v>5.9821900000000001</c:v>
                </c:pt>
                <c:pt idx="369">
                  <c:v>6.01241</c:v>
                </c:pt>
                <c:pt idx="370">
                  <c:v>6.0426299999999999</c:v>
                </c:pt>
                <c:pt idx="371">
                  <c:v>6.0722399999999999</c:v>
                </c:pt>
                <c:pt idx="372">
                  <c:v>6.1024599999999998</c:v>
                </c:pt>
                <c:pt idx="373">
                  <c:v>6.1326799999999997</c:v>
                </c:pt>
                <c:pt idx="374">
                  <c:v>6.1628999999999996</c:v>
                </c:pt>
                <c:pt idx="375">
                  <c:v>6.1931200000000004</c:v>
                </c:pt>
                <c:pt idx="376">
                  <c:v>6.2233400000000003</c:v>
                </c:pt>
                <c:pt idx="377">
                  <c:v>6.2535600000000002</c:v>
                </c:pt>
                <c:pt idx="378">
                  <c:v>6.2837800000000001</c:v>
                </c:pt>
                <c:pt idx="379">
                  <c:v>6.34361</c:v>
                </c:pt>
                <c:pt idx="380">
                  <c:v>6.4040499999999998</c:v>
                </c:pt>
                <c:pt idx="381">
                  <c:v>6.4644899999999996</c:v>
                </c:pt>
                <c:pt idx="382">
                  <c:v>6.5249199999999998</c:v>
                </c:pt>
                <c:pt idx="383">
                  <c:v>6.5847600000000002</c:v>
                </c:pt>
                <c:pt idx="384">
                  <c:v>6.6452</c:v>
                </c:pt>
                <c:pt idx="385">
                  <c:v>6.7056300000000002</c:v>
                </c:pt>
                <c:pt idx="386">
                  <c:v>6.76607</c:v>
                </c:pt>
                <c:pt idx="387">
                  <c:v>6.8869499999999997</c:v>
                </c:pt>
                <c:pt idx="388">
                  <c:v>6.9467800000000004</c:v>
                </c:pt>
                <c:pt idx="389">
                  <c:v>7.0072200000000002</c:v>
                </c:pt>
                <c:pt idx="390">
                  <c:v>7.0676600000000001</c:v>
                </c:pt>
                <c:pt idx="391">
                  <c:v>7.1280900000000003</c:v>
                </c:pt>
                <c:pt idx="392">
                  <c:v>7.1885300000000001</c:v>
                </c:pt>
                <c:pt idx="393">
                  <c:v>7.2483700000000004</c:v>
                </c:pt>
                <c:pt idx="394">
                  <c:v>7.3087999999999997</c:v>
                </c:pt>
                <c:pt idx="395">
                  <c:v>7.3692399999999996</c:v>
                </c:pt>
                <c:pt idx="396">
                  <c:v>7.4296800000000003</c:v>
                </c:pt>
                <c:pt idx="397">
                  <c:v>7.5499499999999999</c:v>
                </c:pt>
                <c:pt idx="398">
                  <c:v>7.6103899999999998</c:v>
                </c:pt>
                <c:pt idx="399">
                  <c:v>7.6708299999999996</c:v>
                </c:pt>
                <c:pt idx="400">
                  <c:v>7.7306600000000003</c:v>
                </c:pt>
                <c:pt idx="401">
                  <c:v>7.7911000000000001</c:v>
                </c:pt>
                <c:pt idx="402">
                  <c:v>7.85154</c:v>
                </c:pt>
                <c:pt idx="403">
                  <c:v>7.9119700000000002</c:v>
                </c:pt>
                <c:pt idx="404">
                  <c:v>7.97241</c:v>
                </c:pt>
                <c:pt idx="405">
                  <c:v>8.2614599999999996</c:v>
                </c:pt>
                <c:pt idx="406">
                  <c:v>8.2614599999999996</c:v>
                </c:pt>
                <c:pt idx="407">
                  <c:v>8.8655200000000001</c:v>
                </c:pt>
                <c:pt idx="408">
                  <c:v>9.1677099999999996</c:v>
                </c:pt>
                <c:pt idx="409">
                  <c:v>9.4693199999999997</c:v>
                </c:pt>
                <c:pt idx="410">
                  <c:v>9.7654599999999991</c:v>
                </c:pt>
                <c:pt idx="411">
                  <c:v>10.067399999999999</c:v>
                </c:pt>
                <c:pt idx="412">
                  <c:v>10.3695</c:v>
                </c:pt>
                <c:pt idx="413">
                  <c:v>10.671200000000001</c:v>
                </c:pt>
                <c:pt idx="414">
                  <c:v>10.695499999999999</c:v>
                </c:pt>
                <c:pt idx="415">
                  <c:v>10.7256</c:v>
                </c:pt>
                <c:pt idx="416">
                  <c:v>10.755800000000001</c:v>
                </c:pt>
                <c:pt idx="417">
                  <c:v>10.786099999999999</c:v>
                </c:pt>
                <c:pt idx="418">
                  <c:v>10.8163</c:v>
                </c:pt>
                <c:pt idx="419">
                  <c:v>10.846500000000001</c:v>
                </c:pt>
                <c:pt idx="420">
                  <c:v>10.8765</c:v>
                </c:pt>
                <c:pt idx="421">
                  <c:v>10.906700000000001</c:v>
                </c:pt>
                <c:pt idx="422">
                  <c:v>10.9369</c:v>
                </c:pt>
                <c:pt idx="423">
                  <c:v>10.9671</c:v>
                </c:pt>
                <c:pt idx="424">
                  <c:v>10.997400000000001</c:v>
                </c:pt>
                <c:pt idx="425">
                  <c:v>11.0276</c:v>
                </c:pt>
                <c:pt idx="426">
                  <c:v>11.0578</c:v>
                </c:pt>
                <c:pt idx="427">
                  <c:v>11.087999999999999</c:v>
                </c:pt>
                <c:pt idx="428">
                  <c:v>11.1182</c:v>
                </c:pt>
                <c:pt idx="429">
                  <c:v>11.148400000000001</c:v>
                </c:pt>
                <c:pt idx="430">
                  <c:v>11.178699999999999</c:v>
                </c:pt>
                <c:pt idx="431">
                  <c:v>11.2089</c:v>
                </c:pt>
                <c:pt idx="432">
                  <c:v>11.239100000000001</c:v>
                </c:pt>
                <c:pt idx="433">
                  <c:v>11.269299999999999</c:v>
                </c:pt>
                <c:pt idx="434">
                  <c:v>11.2994</c:v>
                </c:pt>
                <c:pt idx="435">
                  <c:v>11.3292</c:v>
                </c:pt>
                <c:pt idx="436">
                  <c:v>11.359400000000001</c:v>
                </c:pt>
                <c:pt idx="437">
                  <c:v>11.3896</c:v>
                </c:pt>
                <c:pt idx="438">
                  <c:v>11.4199</c:v>
                </c:pt>
                <c:pt idx="439">
                  <c:v>11.450100000000001</c:v>
                </c:pt>
                <c:pt idx="440">
                  <c:v>11.4803</c:v>
                </c:pt>
                <c:pt idx="441">
                  <c:v>11.690799999999999</c:v>
                </c:pt>
                <c:pt idx="442">
                  <c:v>11.7209</c:v>
                </c:pt>
                <c:pt idx="443">
                  <c:v>11.751099999999999</c:v>
                </c:pt>
                <c:pt idx="444">
                  <c:v>11.7813</c:v>
                </c:pt>
                <c:pt idx="445">
                  <c:v>11.8116</c:v>
                </c:pt>
                <c:pt idx="446">
                  <c:v>11.841799999999999</c:v>
                </c:pt>
                <c:pt idx="447">
                  <c:v>11.872</c:v>
                </c:pt>
              </c:numCache>
            </c:numRef>
          </c:xVal>
          <c:yVal>
            <c:numRef>
              <c:f>'24'!$J$2:$J$600</c:f>
              <c:numCache>
                <c:formatCode>General</c:formatCode>
                <c:ptCount val="599"/>
                <c:pt idx="0">
                  <c:v>4.7003372164117603E-2</c:v>
                </c:pt>
                <c:pt idx="1">
                  <c:v>4.6734059524448299E-2</c:v>
                </c:pt>
                <c:pt idx="2">
                  <c:v>4.77623090698297E-2</c:v>
                </c:pt>
                <c:pt idx="3">
                  <c:v>4.7726263514909398E-2</c:v>
                </c:pt>
                <c:pt idx="4">
                  <c:v>4.75060649663245E-2</c:v>
                </c:pt>
                <c:pt idx="5">
                  <c:v>4.5877274367987102E-2</c:v>
                </c:pt>
                <c:pt idx="6">
                  <c:v>4.72752589845069E-2</c:v>
                </c:pt>
                <c:pt idx="7">
                  <c:v>4.7429483597066301E-2</c:v>
                </c:pt>
                <c:pt idx="8">
                  <c:v>4.7235854852507503E-2</c:v>
                </c:pt>
                <c:pt idx="9">
                  <c:v>4.4102782492092797E-2</c:v>
                </c:pt>
                <c:pt idx="10">
                  <c:v>4.7084431052839402E-2</c:v>
                </c:pt>
                <c:pt idx="11">
                  <c:v>4.3240754632594199E-2</c:v>
                </c:pt>
                <c:pt idx="12">
                  <c:v>4.6983777803119499E-2</c:v>
                </c:pt>
                <c:pt idx="13">
                  <c:v>4.6728534744044502E-2</c:v>
                </c:pt>
                <c:pt idx="14">
                  <c:v>4.2716659383836397E-2</c:v>
                </c:pt>
                <c:pt idx="15">
                  <c:v>4.65862365792808E-2</c:v>
                </c:pt>
                <c:pt idx="16">
                  <c:v>4.6274876517082397E-2</c:v>
                </c:pt>
                <c:pt idx="17">
                  <c:v>4.62752039509014E-2</c:v>
                </c:pt>
                <c:pt idx="18">
                  <c:v>4.2274359092766702E-2</c:v>
                </c:pt>
                <c:pt idx="19">
                  <c:v>4.59065993679387E-2</c:v>
                </c:pt>
                <c:pt idx="20">
                  <c:v>4.5546001236301398E-2</c:v>
                </c:pt>
                <c:pt idx="21">
                  <c:v>4.2006227179874102E-2</c:v>
                </c:pt>
                <c:pt idx="22">
                  <c:v>4.1912374282614899E-2</c:v>
                </c:pt>
                <c:pt idx="23">
                  <c:v>4.1900087923173998E-2</c:v>
                </c:pt>
                <c:pt idx="24">
                  <c:v>4.18086079533962E-2</c:v>
                </c:pt>
                <c:pt idx="25">
                  <c:v>4.1763051973634703E-2</c:v>
                </c:pt>
                <c:pt idx="26">
                  <c:v>4.1738089655784003E-2</c:v>
                </c:pt>
                <c:pt idx="27">
                  <c:v>4.1686126475272499E-2</c:v>
                </c:pt>
                <c:pt idx="28">
                  <c:v>4.1669976874971697E-2</c:v>
                </c:pt>
                <c:pt idx="29">
                  <c:v>4.1366081839422003E-2</c:v>
                </c:pt>
                <c:pt idx="30">
                  <c:v>3.9924847564510202E-2</c:v>
                </c:pt>
                <c:pt idx="31">
                  <c:v>3.8300694456565101E-2</c:v>
                </c:pt>
                <c:pt idx="32">
                  <c:v>3.65716708947212E-2</c:v>
                </c:pt>
                <c:pt idx="33">
                  <c:v>3.45019465237053E-2</c:v>
                </c:pt>
                <c:pt idx="34">
                  <c:v>3.2513165572131401E-2</c:v>
                </c:pt>
                <c:pt idx="35">
                  <c:v>2.9869623369114001E-2</c:v>
                </c:pt>
                <c:pt idx="36">
                  <c:v>1.19540250598028E-2</c:v>
                </c:pt>
                <c:pt idx="37">
                  <c:v>1.9881994132340399E-2</c:v>
                </c:pt>
                <c:pt idx="38">
                  <c:v>3.6413045745241603E-2</c:v>
                </c:pt>
                <c:pt idx="39">
                  <c:v>3.6128957345278802E-2</c:v>
                </c:pt>
                <c:pt idx="40">
                  <c:v>2.7931784576104499E-2</c:v>
                </c:pt>
                <c:pt idx="41">
                  <c:v>3.9045124429333201E-2</c:v>
                </c:pt>
                <c:pt idx="42">
                  <c:v>3.0196494026534602E-2</c:v>
                </c:pt>
                <c:pt idx="43">
                  <c:v>2.7657864738637201E-2</c:v>
                </c:pt>
                <c:pt idx="44">
                  <c:v>3.5330930468310602E-2</c:v>
                </c:pt>
                <c:pt idx="45">
                  <c:v>3.6999668592192697E-2</c:v>
                </c:pt>
                <c:pt idx="46">
                  <c:v>3.6982211764393799E-2</c:v>
                </c:pt>
                <c:pt idx="47">
                  <c:v>3.8578630209519203E-2</c:v>
                </c:pt>
                <c:pt idx="48">
                  <c:v>3.8163103238144397E-2</c:v>
                </c:pt>
                <c:pt idx="49">
                  <c:v>3.7374242521194402E-2</c:v>
                </c:pt>
                <c:pt idx="50">
                  <c:v>3.7038374033235198E-2</c:v>
                </c:pt>
                <c:pt idx="51">
                  <c:v>3.7406453712324803E-2</c:v>
                </c:pt>
                <c:pt idx="52">
                  <c:v>3.6685093636868803E-2</c:v>
                </c:pt>
                <c:pt idx="53">
                  <c:v>3.5165214693282799E-2</c:v>
                </c:pt>
                <c:pt idx="54">
                  <c:v>3.41910397128233E-2</c:v>
                </c:pt>
                <c:pt idx="55">
                  <c:v>3.2909456952446403E-2</c:v>
                </c:pt>
                <c:pt idx="56">
                  <c:v>3.1643818894441303E-2</c:v>
                </c:pt>
                <c:pt idx="57">
                  <c:v>3.0241065485403999E-2</c:v>
                </c:pt>
                <c:pt idx="58">
                  <c:v>2.89669078905101E-2</c:v>
                </c:pt>
                <c:pt idx="59">
                  <c:v>2.79842991932941E-2</c:v>
                </c:pt>
                <c:pt idx="60">
                  <c:v>2.6699008661813399E-2</c:v>
                </c:pt>
                <c:pt idx="61">
                  <c:v>2.6223488834028402E-2</c:v>
                </c:pt>
                <c:pt idx="62">
                  <c:v>2.6068145621472302E-2</c:v>
                </c:pt>
                <c:pt idx="63">
                  <c:v>2.56313103709618E-2</c:v>
                </c:pt>
                <c:pt idx="64">
                  <c:v>2.5482810406900602E-2</c:v>
                </c:pt>
                <c:pt idx="65">
                  <c:v>2.5113332258928499E-2</c:v>
                </c:pt>
                <c:pt idx="66">
                  <c:v>2.4785170046240899E-2</c:v>
                </c:pt>
                <c:pt idx="67">
                  <c:v>2.4335900247161101E-2</c:v>
                </c:pt>
                <c:pt idx="68">
                  <c:v>2.3620338611946401E-2</c:v>
                </c:pt>
                <c:pt idx="69">
                  <c:v>2.3800153059364199E-2</c:v>
                </c:pt>
                <c:pt idx="70">
                  <c:v>2.36029605883958E-2</c:v>
                </c:pt>
                <c:pt idx="71">
                  <c:v>2.5059219688312501E-2</c:v>
                </c:pt>
                <c:pt idx="72">
                  <c:v>2.6870307160340199E-2</c:v>
                </c:pt>
                <c:pt idx="73">
                  <c:v>2.8553564826785099E-2</c:v>
                </c:pt>
                <c:pt idx="74">
                  <c:v>3.0813294630628901E-2</c:v>
                </c:pt>
                <c:pt idx="75">
                  <c:v>3.1380684270240197E-2</c:v>
                </c:pt>
                <c:pt idx="76">
                  <c:v>3.2850758695946801E-2</c:v>
                </c:pt>
                <c:pt idx="77">
                  <c:v>3.2800736794716401E-2</c:v>
                </c:pt>
                <c:pt idx="78">
                  <c:v>3.3678575370483903E-2</c:v>
                </c:pt>
                <c:pt idx="79">
                  <c:v>3.2951403798814401E-2</c:v>
                </c:pt>
                <c:pt idx="80">
                  <c:v>3.33300393498102E-2</c:v>
                </c:pt>
                <c:pt idx="81">
                  <c:v>3.33300393498102E-2</c:v>
                </c:pt>
                <c:pt idx="82">
                  <c:v>3.24793710327708E-2</c:v>
                </c:pt>
                <c:pt idx="83">
                  <c:v>3.16864208556435E-2</c:v>
                </c:pt>
                <c:pt idx="84">
                  <c:v>3.0822011440991101E-2</c:v>
                </c:pt>
                <c:pt idx="85">
                  <c:v>2.9550149069093999E-2</c:v>
                </c:pt>
                <c:pt idx="86">
                  <c:v>2.69313987595566E-2</c:v>
                </c:pt>
                <c:pt idx="87">
                  <c:v>2.6605358701545699E-2</c:v>
                </c:pt>
                <c:pt idx="88">
                  <c:v>2.6208111504862502E-2</c:v>
                </c:pt>
                <c:pt idx="89">
                  <c:v>2.6093321975603E-2</c:v>
                </c:pt>
                <c:pt idx="90">
                  <c:v>2.52561952898166E-2</c:v>
                </c:pt>
                <c:pt idx="91">
                  <c:v>2.4593907675976499E-2</c:v>
                </c:pt>
                <c:pt idx="92">
                  <c:v>2.39572116621465E-2</c:v>
                </c:pt>
                <c:pt idx="93">
                  <c:v>2.38092794314432E-2</c:v>
                </c:pt>
                <c:pt idx="94">
                  <c:v>2.4144864124299899E-2</c:v>
                </c:pt>
                <c:pt idx="95">
                  <c:v>2.38744646907681E-2</c:v>
                </c:pt>
                <c:pt idx="96">
                  <c:v>2.4169803737524E-2</c:v>
                </c:pt>
                <c:pt idx="97">
                  <c:v>2.3977519262656798E-2</c:v>
                </c:pt>
                <c:pt idx="98">
                  <c:v>2.3578194014217801E-2</c:v>
                </c:pt>
                <c:pt idx="99">
                  <c:v>2.3352919896073899E-2</c:v>
                </c:pt>
                <c:pt idx="100">
                  <c:v>2.35696096157125E-2</c:v>
                </c:pt>
                <c:pt idx="101">
                  <c:v>2.32266685228526E-2</c:v>
                </c:pt>
                <c:pt idx="102">
                  <c:v>2.2596464513884602E-2</c:v>
                </c:pt>
                <c:pt idx="103">
                  <c:v>2.1824463341571499E-2</c:v>
                </c:pt>
                <c:pt idx="104">
                  <c:v>2.1824224036533699E-2</c:v>
                </c:pt>
                <c:pt idx="105">
                  <c:v>2.16817665832536E-2</c:v>
                </c:pt>
                <c:pt idx="106">
                  <c:v>2.0536079376970301E-2</c:v>
                </c:pt>
                <c:pt idx="107">
                  <c:v>2.37548991158964E-2</c:v>
                </c:pt>
                <c:pt idx="108">
                  <c:v>2.59531907267836E-2</c:v>
                </c:pt>
                <c:pt idx="109">
                  <c:v>2.7715673842039899E-2</c:v>
                </c:pt>
                <c:pt idx="110">
                  <c:v>2.88894294951559E-2</c:v>
                </c:pt>
                <c:pt idx="111">
                  <c:v>2.80903148758033E-2</c:v>
                </c:pt>
                <c:pt idx="112">
                  <c:v>2.7144736778402699E-2</c:v>
                </c:pt>
                <c:pt idx="113">
                  <c:v>2.7081288466252899E-2</c:v>
                </c:pt>
                <c:pt idx="114">
                  <c:v>2.67686018757591E-2</c:v>
                </c:pt>
                <c:pt idx="115">
                  <c:v>2.5871137764912601E-2</c:v>
                </c:pt>
                <c:pt idx="116">
                  <c:v>2.5024689113256601E-2</c:v>
                </c:pt>
                <c:pt idx="117">
                  <c:v>2.50985265261537E-2</c:v>
                </c:pt>
                <c:pt idx="118">
                  <c:v>2.4441123205572401E-2</c:v>
                </c:pt>
                <c:pt idx="119">
                  <c:v>2.3891169573241E-2</c:v>
                </c:pt>
                <c:pt idx="120">
                  <c:v>2.43340479020368E-2</c:v>
                </c:pt>
                <c:pt idx="121">
                  <c:v>2.3951636378095501E-2</c:v>
                </c:pt>
                <c:pt idx="122">
                  <c:v>2.31582636878216E-2</c:v>
                </c:pt>
                <c:pt idx="123">
                  <c:v>2.2982956728021999E-2</c:v>
                </c:pt>
                <c:pt idx="124">
                  <c:v>2.18255551107184E-2</c:v>
                </c:pt>
                <c:pt idx="125">
                  <c:v>2.1247713011973798E-2</c:v>
                </c:pt>
                <c:pt idx="126">
                  <c:v>2.1186465555412301E-2</c:v>
                </c:pt>
                <c:pt idx="127">
                  <c:v>2.1143673551230001E-2</c:v>
                </c:pt>
                <c:pt idx="128">
                  <c:v>2.0427149223315899E-2</c:v>
                </c:pt>
                <c:pt idx="129">
                  <c:v>2.1589896857911999E-2</c:v>
                </c:pt>
                <c:pt idx="130">
                  <c:v>2.2288026685461398E-2</c:v>
                </c:pt>
                <c:pt idx="131">
                  <c:v>2.2288026685461398E-2</c:v>
                </c:pt>
                <c:pt idx="132">
                  <c:v>2.46835591891588E-2</c:v>
                </c:pt>
                <c:pt idx="133">
                  <c:v>2.75984792412622E-2</c:v>
                </c:pt>
                <c:pt idx="134">
                  <c:v>2.88332444832195E-2</c:v>
                </c:pt>
                <c:pt idx="135">
                  <c:v>3.03639072882009E-2</c:v>
                </c:pt>
                <c:pt idx="136">
                  <c:v>3.0690845280939301E-2</c:v>
                </c:pt>
                <c:pt idx="137">
                  <c:v>2.98547460228691E-2</c:v>
                </c:pt>
                <c:pt idx="138">
                  <c:v>2.95972142360846E-2</c:v>
                </c:pt>
                <c:pt idx="139">
                  <c:v>2.903792271428E-2</c:v>
                </c:pt>
                <c:pt idx="140">
                  <c:v>2.7912846593106701E-2</c:v>
                </c:pt>
                <c:pt idx="141">
                  <c:v>2.76269350512676E-2</c:v>
                </c:pt>
                <c:pt idx="142">
                  <c:v>2.6071653564476601E-2</c:v>
                </c:pt>
                <c:pt idx="143">
                  <c:v>2.48382894568853E-2</c:v>
                </c:pt>
                <c:pt idx="144">
                  <c:v>2.5737313439270701E-2</c:v>
                </c:pt>
                <c:pt idx="145">
                  <c:v>2.7268469417161299E-2</c:v>
                </c:pt>
                <c:pt idx="146">
                  <c:v>2.8603515581626101E-2</c:v>
                </c:pt>
                <c:pt idx="147">
                  <c:v>3.1180879636351098E-2</c:v>
                </c:pt>
                <c:pt idx="148">
                  <c:v>3.4056665082759001E-2</c:v>
                </c:pt>
                <c:pt idx="149">
                  <c:v>3.5512113223314698E-2</c:v>
                </c:pt>
                <c:pt idx="150">
                  <c:v>3.56834468276356E-2</c:v>
                </c:pt>
                <c:pt idx="151">
                  <c:v>3.5048028020994403E-2</c:v>
                </c:pt>
                <c:pt idx="152">
                  <c:v>3.6021043290769501E-2</c:v>
                </c:pt>
                <c:pt idx="153">
                  <c:v>3.5186713883843299E-2</c:v>
                </c:pt>
                <c:pt idx="154">
                  <c:v>3.4588443236674198E-2</c:v>
                </c:pt>
                <c:pt idx="155">
                  <c:v>3.3048288467504398E-2</c:v>
                </c:pt>
                <c:pt idx="156">
                  <c:v>3.2663390272820801E-2</c:v>
                </c:pt>
                <c:pt idx="157">
                  <c:v>3.3569061974864901E-2</c:v>
                </c:pt>
                <c:pt idx="158">
                  <c:v>3.3831130290116002E-2</c:v>
                </c:pt>
                <c:pt idx="159">
                  <c:v>3.3709415512785099E-2</c:v>
                </c:pt>
                <c:pt idx="160">
                  <c:v>3.3448980861543298E-2</c:v>
                </c:pt>
                <c:pt idx="161">
                  <c:v>3.2923205946110402E-2</c:v>
                </c:pt>
                <c:pt idx="162">
                  <c:v>3.2636758140594899E-2</c:v>
                </c:pt>
                <c:pt idx="163">
                  <c:v>3.3049613258593902E-2</c:v>
                </c:pt>
                <c:pt idx="164">
                  <c:v>3.2817241834533502E-2</c:v>
                </c:pt>
                <c:pt idx="165">
                  <c:v>3.2970268561653901E-2</c:v>
                </c:pt>
                <c:pt idx="166">
                  <c:v>3.4507366422362101E-2</c:v>
                </c:pt>
                <c:pt idx="167">
                  <c:v>3.49697290790403E-2</c:v>
                </c:pt>
                <c:pt idx="168">
                  <c:v>3.4070616450115901E-2</c:v>
                </c:pt>
                <c:pt idx="169">
                  <c:v>3.3854905712342703E-2</c:v>
                </c:pt>
                <c:pt idx="170">
                  <c:v>3.4281631070365498E-2</c:v>
                </c:pt>
                <c:pt idx="171">
                  <c:v>3.4515106339527798E-2</c:v>
                </c:pt>
                <c:pt idx="172">
                  <c:v>3.3393399802726799E-2</c:v>
                </c:pt>
                <c:pt idx="173">
                  <c:v>3.5080857195100998E-2</c:v>
                </c:pt>
                <c:pt idx="174">
                  <c:v>3.5067285668214897E-2</c:v>
                </c:pt>
                <c:pt idx="175">
                  <c:v>3.4736841135046798E-2</c:v>
                </c:pt>
                <c:pt idx="176">
                  <c:v>3.5243187302342403E-2</c:v>
                </c:pt>
                <c:pt idx="177">
                  <c:v>3.7835845820578903E-2</c:v>
                </c:pt>
                <c:pt idx="178">
                  <c:v>3.9361521230983201E-2</c:v>
                </c:pt>
                <c:pt idx="179">
                  <c:v>4.1410956318564097E-2</c:v>
                </c:pt>
                <c:pt idx="180">
                  <c:v>4.3909451791317902E-2</c:v>
                </c:pt>
                <c:pt idx="181">
                  <c:v>4.3909451791317902E-2</c:v>
                </c:pt>
                <c:pt idx="182">
                  <c:v>4.7421143617862302E-2</c:v>
                </c:pt>
                <c:pt idx="183">
                  <c:v>4.8700565931609797E-2</c:v>
                </c:pt>
                <c:pt idx="184">
                  <c:v>4.8517413221780603E-2</c:v>
                </c:pt>
                <c:pt idx="185">
                  <c:v>4.7575654020187597E-2</c:v>
                </c:pt>
                <c:pt idx="186">
                  <c:v>4.6372250768169802E-2</c:v>
                </c:pt>
                <c:pt idx="187">
                  <c:v>4.5370503540815503E-2</c:v>
                </c:pt>
                <c:pt idx="188">
                  <c:v>4.3538969557710097E-2</c:v>
                </c:pt>
                <c:pt idx="189">
                  <c:v>4.2503762974869803E-2</c:v>
                </c:pt>
                <c:pt idx="190">
                  <c:v>4.1308482084924401E-2</c:v>
                </c:pt>
                <c:pt idx="191">
                  <c:v>4.0776632922642199E-2</c:v>
                </c:pt>
                <c:pt idx="192">
                  <c:v>3.9533351680730598E-2</c:v>
                </c:pt>
                <c:pt idx="193">
                  <c:v>3.8414275280503E-2</c:v>
                </c:pt>
                <c:pt idx="194">
                  <c:v>3.7814281497045001E-2</c:v>
                </c:pt>
                <c:pt idx="195">
                  <c:v>3.6675992606993203E-2</c:v>
                </c:pt>
                <c:pt idx="196">
                  <c:v>3.6569991071826E-2</c:v>
                </c:pt>
                <c:pt idx="197">
                  <c:v>3.6212909744322799E-2</c:v>
                </c:pt>
                <c:pt idx="198">
                  <c:v>3.58712724816979E-2</c:v>
                </c:pt>
                <c:pt idx="199">
                  <c:v>3.53231040202849E-2</c:v>
                </c:pt>
                <c:pt idx="200">
                  <c:v>3.5735003372157403E-2</c:v>
                </c:pt>
                <c:pt idx="201">
                  <c:v>3.5195762436294097E-2</c:v>
                </c:pt>
                <c:pt idx="202">
                  <c:v>3.6846706486391899E-2</c:v>
                </c:pt>
                <c:pt idx="203">
                  <c:v>3.9092056439339398E-2</c:v>
                </c:pt>
                <c:pt idx="204">
                  <c:v>3.9200790189114203E-2</c:v>
                </c:pt>
                <c:pt idx="205">
                  <c:v>3.9993275199532899E-2</c:v>
                </c:pt>
                <c:pt idx="206">
                  <c:v>3.9055430335760297E-2</c:v>
                </c:pt>
                <c:pt idx="207">
                  <c:v>3.9836351935060799E-2</c:v>
                </c:pt>
                <c:pt idx="208">
                  <c:v>4.2587109189807203E-2</c:v>
                </c:pt>
                <c:pt idx="209">
                  <c:v>4.3438856160805103E-2</c:v>
                </c:pt>
                <c:pt idx="210">
                  <c:v>4.6807791462902697E-2</c:v>
                </c:pt>
                <c:pt idx="211">
                  <c:v>4.8354245280639703E-2</c:v>
                </c:pt>
                <c:pt idx="212">
                  <c:v>4.9000760655901601E-2</c:v>
                </c:pt>
                <c:pt idx="213">
                  <c:v>4.8509682132391797E-2</c:v>
                </c:pt>
                <c:pt idx="214">
                  <c:v>4.8415350925831699E-2</c:v>
                </c:pt>
                <c:pt idx="215">
                  <c:v>4.78996217076482E-2</c:v>
                </c:pt>
                <c:pt idx="216">
                  <c:v>4.70009277525478E-2</c:v>
                </c:pt>
                <c:pt idx="217">
                  <c:v>4.6883211097793802E-2</c:v>
                </c:pt>
                <c:pt idx="218">
                  <c:v>4.5949763808702401E-2</c:v>
                </c:pt>
                <c:pt idx="219">
                  <c:v>4.5419055385783003E-2</c:v>
                </c:pt>
                <c:pt idx="220">
                  <c:v>4.5226247291225201E-2</c:v>
                </c:pt>
                <c:pt idx="221">
                  <c:v>4.5069294698018403E-2</c:v>
                </c:pt>
                <c:pt idx="222">
                  <c:v>4.4516671170825903E-2</c:v>
                </c:pt>
                <c:pt idx="223">
                  <c:v>4.4139356486630199E-2</c:v>
                </c:pt>
                <c:pt idx="224">
                  <c:v>4.5055007310641597E-2</c:v>
                </c:pt>
                <c:pt idx="225">
                  <c:v>4.4309237826068597E-2</c:v>
                </c:pt>
                <c:pt idx="226">
                  <c:v>4.4168698386484503E-2</c:v>
                </c:pt>
                <c:pt idx="227">
                  <c:v>4.3532020957502401E-2</c:v>
                </c:pt>
                <c:pt idx="228">
                  <c:v>4.36426761812806E-2</c:v>
                </c:pt>
                <c:pt idx="229">
                  <c:v>4.5221970999853499E-2</c:v>
                </c:pt>
                <c:pt idx="230">
                  <c:v>4.4771469865618002E-2</c:v>
                </c:pt>
                <c:pt idx="231">
                  <c:v>4.4771469865618002E-2</c:v>
                </c:pt>
                <c:pt idx="232">
                  <c:v>4.5145015288603998E-2</c:v>
                </c:pt>
                <c:pt idx="233">
                  <c:v>4.5734308979946299E-2</c:v>
                </c:pt>
                <c:pt idx="234">
                  <c:v>4.5771956170159098E-2</c:v>
                </c:pt>
                <c:pt idx="235">
                  <c:v>4.6471757931459599E-2</c:v>
                </c:pt>
                <c:pt idx="236">
                  <c:v>4.7261434031355298E-2</c:v>
                </c:pt>
                <c:pt idx="237">
                  <c:v>4.7943922917676997E-2</c:v>
                </c:pt>
                <c:pt idx="238">
                  <c:v>4.9633372078510499E-2</c:v>
                </c:pt>
                <c:pt idx="239">
                  <c:v>5.0060336875755798E-2</c:v>
                </c:pt>
                <c:pt idx="240">
                  <c:v>5.1105940239911399E-2</c:v>
                </c:pt>
                <c:pt idx="241">
                  <c:v>5.2202392733070299E-2</c:v>
                </c:pt>
                <c:pt idx="242">
                  <c:v>5.2707475929858597E-2</c:v>
                </c:pt>
                <c:pt idx="243">
                  <c:v>5.3051629430926797E-2</c:v>
                </c:pt>
                <c:pt idx="244">
                  <c:v>5.2932362418650597E-2</c:v>
                </c:pt>
                <c:pt idx="245">
                  <c:v>5.3286905271738197E-2</c:v>
                </c:pt>
                <c:pt idx="246">
                  <c:v>5.3466030038510803E-2</c:v>
                </c:pt>
                <c:pt idx="247">
                  <c:v>5.3808613374388997E-2</c:v>
                </c:pt>
                <c:pt idx="248">
                  <c:v>5.3619685795796901E-2</c:v>
                </c:pt>
                <c:pt idx="249">
                  <c:v>5.3444035852407999E-2</c:v>
                </c:pt>
                <c:pt idx="250">
                  <c:v>5.3452197389000998E-2</c:v>
                </c:pt>
                <c:pt idx="251">
                  <c:v>5.3569386150341097E-2</c:v>
                </c:pt>
                <c:pt idx="252">
                  <c:v>5.4047510095154599E-2</c:v>
                </c:pt>
                <c:pt idx="253">
                  <c:v>5.4134971754334599E-2</c:v>
                </c:pt>
                <c:pt idx="254">
                  <c:v>5.4390394255746002E-2</c:v>
                </c:pt>
                <c:pt idx="255">
                  <c:v>5.47945751268967E-2</c:v>
                </c:pt>
                <c:pt idx="256">
                  <c:v>5.4764154675413103E-2</c:v>
                </c:pt>
                <c:pt idx="257">
                  <c:v>5.4481998322488401E-2</c:v>
                </c:pt>
                <c:pt idx="258">
                  <c:v>5.4358878251706599E-2</c:v>
                </c:pt>
                <c:pt idx="259">
                  <c:v>5.4323139668251398E-2</c:v>
                </c:pt>
                <c:pt idx="260">
                  <c:v>5.4388412328983698E-2</c:v>
                </c:pt>
                <c:pt idx="261">
                  <c:v>5.4299856520100803E-2</c:v>
                </c:pt>
                <c:pt idx="262">
                  <c:v>5.4067022631004401E-2</c:v>
                </c:pt>
                <c:pt idx="263">
                  <c:v>5.3876893558099402E-2</c:v>
                </c:pt>
                <c:pt idx="264">
                  <c:v>5.3882862399427599E-2</c:v>
                </c:pt>
                <c:pt idx="265">
                  <c:v>5.3857923656250598E-2</c:v>
                </c:pt>
                <c:pt idx="266">
                  <c:v>5.3894303783714501E-2</c:v>
                </c:pt>
                <c:pt idx="267">
                  <c:v>5.38537769546375E-2</c:v>
                </c:pt>
                <c:pt idx="268">
                  <c:v>5.3990587162981399E-2</c:v>
                </c:pt>
                <c:pt idx="269">
                  <c:v>5.4059086462699399E-2</c:v>
                </c:pt>
                <c:pt idx="270">
                  <c:v>5.3952770837369803E-2</c:v>
                </c:pt>
                <c:pt idx="271">
                  <c:v>5.3816303585360901E-2</c:v>
                </c:pt>
                <c:pt idx="272">
                  <c:v>5.35276506059153E-2</c:v>
                </c:pt>
                <c:pt idx="273">
                  <c:v>5.3020868596706398E-2</c:v>
                </c:pt>
                <c:pt idx="274">
                  <c:v>5.23147725426285E-2</c:v>
                </c:pt>
                <c:pt idx="275">
                  <c:v>5.1912118291885002E-2</c:v>
                </c:pt>
                <c:pt idx="276">
                  <c:v>5.1452698676598498E-2</c:v>
                </c:pt>
                <c:pt idx="277">
                  <c:v>5.1093407730650103E-2</c:v>
                </c:pt>
                <c:pt idx="278">
                  <c:v>5.0378766539798503E-2</c:v>
                </c:pt>
                <c:pt idx="279">
                  <c:v>4.9904344403161799E-2</c:v>
                </c:pt>
                <c:pt idx="280">
                  <c:v>4.9121115377837997E-2</c:v>
                </c:pt>
                <c:pt idx="281">
                  <c:v>4.9121115377837997E-2</c:v>
                </c:pt>
                <c:pt idx="282">
                  <c:v>4.9121115377837997E-2</c:v>
                </c:pt>
                <c:pt idx="283">
                  <c:v>4.7874447272736403E-2</c:v>
                </c:pt>
                <c:pt idx="284">
                  <c:v>4.6992829093621499E-2</c:v>
                </c:pt>
                <c:pt idx="285">
                  <c:v>4.6564558080844198E-2</c:v>
                </c:pt>
                <c:pt idx="286">
                  <c:v>4.5940402130738599E-2</c:v>
                </c:pt>
                <c:pt idx="287">
                  <c:v>4.5500070670094997E-2</c:v>
                </c:pt>
                <c:pt idx="288">
                  <c:v>4.5296284970295697E-2</c:v>
                </c:pt>
                <c:pt idx="289">
                  <c:v>4.4657930752904897E-2</c:v>
                </c:pt>
                <c:pt idx="290">
                  <c:v>4.4330835029712697E-2</c:v>
                </c:pt>
                <c:pt idx="291">
                  <c:v>4.3843606242433497E-2</c:v>
                </c:pt>
                <c:pt idx="292">
                  <c:v>4.3085856197615402E-2</c:v>
                </c:pt>
                <c:pt idx="293">
                  <c:v>4.23001187179134E-2</c:v>
                </c:pt>
                <c:pt idx="294">
                  <c:v>4.17152546371444E-2</c:v>
                </c:pt>
                <c:pt idx="295">
                  <c:v>4.1245264658403398E-2</c:v>
                </c:pt>
                <c:pt idx="296">
                  <c:v>4.0986483908950898E-2</c:v>
                </c:pt>
                <c:pt idx="297">
                  <c:v>4.0405967728935302E-2</c:v>
                </c:pt>
                <c:pt idx="298">
                  <c:v>4.1130905188725399E-2</c:v>
                </c:pt>
                <c:pt idx="299">
                  <c:v>4.1292462617139203E-2</c:v>
                </c:pt>
                <c:pt idx="300">
                  <c:v>4.1706690856680599E-2</c:v>
                </c:pt>
                <c:pt idx="301">
                  <c:v>4.2199049766544899E-2</c:v>
                </c:pt>
                <c:pt idx="302">
                  <c:v>4.2886025553660202E-2</c:v>
                </c:pt>
                <c:pt idx="303">
                  <c:v>4.2356511489437199E-2</c:v>
                </c:pt>
                <c:pt idx="304">
                  <c:v>4.1780138639896797E-2</c:v>
                </c:pt>
                <c:pt idx="305">
                  <c:v>4.0984868452179003E-2</c:v>
                </c:pt>
                <c:pt idx="306">
                  <c:v>4.0151351297058102E-2</c:v>
                </c:pt>
                <c:pt idx="307">
                  <c:v>3.8891601732257398E-2</c:v>
                </c:pt>
                <c:pt idx="308">
                  <c:v>3.7269106099808103E-2</c:v>
                </c:pt>
                <c:pt idx="309">
                  <c:v>3.6107726465702199E-2</c:v>
                </c:pt>
                <c:pt idx="310">
                  <c:v>3.5065922196280998E-2</c:v>
                </c:pt>
                <c:pt idx="311">
                  <c:v>3.4318038759367502E-2</c:v>
                </c:pt>
                <c:pt idx="312">
                  <c:v>3.3290127926943601E-2</c:v>
                </c:pt>
                <c:pt idx="313">
                  <c:v>3.2660557239137897E-2</c:v>
                </c:pt>
                <c:pt idx="314">
                  <c:v>3.2185864421376602E-2</c:v>
                </c:pt>
                <c:pt idx="315">
                  <c:v>3.1618818941328099E-2</c:v>
                </c:pt>
                <c:pt idx="316">
                  <c:v>3.1107234291264201E-2</c:v>
                </c:pt>
                <c:pt idx="317">
                  <c:v>3.1384382301560099E-2</c:v>
                </c:pt>
                <c:pt idx="318">
                  <c:v>3.1597019956526001E-2</c:v>
                </c:pt>
                <c:pt idx="319">
                  <c:v>3.2232938433861102E-2</c:v>
                </c:pt>
                <c:pt idx="320">
                  <c:v>3.35504581688294E-2</c:v>
                </c:pt>
                <c:pt idx="321">
                  <c:v>3.4964402935587502E-2</c:v>
                </c:pt>
                <c:pt idx="322">
                  <c:v>3.6251228635053701E-2</c:v>
                </c:pt>
                <c:pt idx="323">
                  <c:v>3.6263553137877699E-2</c:v>
                </c:pt>
                <c:pt idx="324">
                  <c:v>3.5931895054554901E-2</c:v>
                </c:pt>
                <c:pt idx="325">
                  <c:v>3.5081940729665403E-2</c:v>
                </c:pt>
                <c:pt idx="326">
                  <c:v>3.4225052606310397E-2</c:v>
                </c:pt>
                <c:pt idx="327">
                  <c:v>3.3486334732237603E-2</c:v>
                </c:pt>
                <c:pt idx="328">
                  <c:v>3.4163079672483103E-2</c:v>
                </c:pt>
                <c:pt idx="329">
                  <c:v>3.3754405982150001E-2</c:v>
                </c:pt>
                <c:pt idx="330">
                  <c:v>3.4936696601866303E-2</c:v>
                </c:pt>
                <c:pt idx="331">
                  <c:v>3.7248433619304598E-2</c:v>
                </c:pt>
                <c:pt idx="332">
                  <c:v>3.7248433619304598E-2</c:v>
                </c:pt>
                <c:pt idx="333">
                  <c:v>4.1140564603348098E-2</c:v>
                </c:pt>
                <c:pt idx="334">
                  <c:v>4.3386319499102398E-2</c:v>
                </c:pt>
                <c:pt idx="335">
                  <c:v>4.54460227707408E-2</c:v>
                </c:pt>
                <c:pt idx="336">
                  <c:v>4.7003053535828898E-2</c:v>
                </c:pt>
                <c:pt idx="337">
                  <c:v>4.7478604183591601E-2</c:v>
                </c:pt>
                <c:pt idx="338">
                  <c:v>4.7452886236802598E-2</c:v>
                </c:pt>
                <c:pt idx="339">
                  <c:v>4.6906068916747402E-2</c:v>
                </c:pt>
                <c:pt idx="340">
                  <c:v>4.5331318953469001E-2</c:v>
                </c:pt>
                <c:pt idx="341">
                  <c:v>4.3239678678836803E-2</c:v>
                </c:pt>
                <c:pt idx="342">
                  <c:v>4.0851113485861797E-2</c:v>
                </c:pt>
                <c:pt idx="343">
                  <c:v>3.8887003212829098E-2</c:v>
                </c:pt>
                <c:pt idx="344">
                  <c:v>3.7479168251528597E-2</c:v>
                </c:pt>
                <c:pt idx="345">
                  <c:v>3.6084428708071603E-2</c:v>
                </c:pt>
                <c:pt idx="346">
                  <c:v>3.4252669946530902E-2</c:v>
                </c:pt>
                <c:pt idx="347">
                  <c:v>3.7155768854359901E-2</c:v>
                </c:pt>
                <c:pt idx="348">
                  <c:v>4.2113422439130098E-2</c:v>
                </c:pt>
                <c:pt idx="349">
                  <c:v>4.3270026121170098E-2</c:v>
                </c:pt>
                <c:pt idx="350">
                  <c:v>4.2426707128917399E-2</c:v>
                </c:pt>
                <c:pt idx="351">
                  <c:v>4.65347789555519E-2</c:v>
                </c:pt>
                <c:pt idx="352">
                  <c:v>6.1484230378658002E-2</c:v>
                </c:pt>
                <c:pt idx="353">
                  <c:v>6.2287029870376702E-2</c:v>
                </c:pt>
                <c:pt idx="354">
                  <c:v>6.2195118690673998E-2</c:v>
                </c:pt>
                <c:pt idx="355">
                  <c:v>6.2931185840850196E-2</c:v>
                </c:pt>
                <c:pt idx="356">
                  <c:v>6.2931185840850196E-2</c:v>
                </c:pt>
                <c:pt idx="357">
                  <c:v>5.8851762711836397E-2</c:v>
                </c:pt>
                <c:pt idx="358">
                  <c:v>6.1369343831741197E-2</c:v>
                </c:pt>
                <c:pt idx="359">
                  <c:v>6.27346980447053E-2</c:v>
                </c:pt>
                <c:pt idx="360">
                  <c:v>6.2516276687620595E-2</c:v>
                </c:pt>
                <c:pt idx="361">
                  <c:v>5.7420402610110603E-2</c:v>
                </c:pt>
                <c:pt idx="362">
                  <c:v>5.2578829105824502E-2</c:v>
                </c:pt>
                <c:pt idx="363">
                  <c:v>4.8472577128716603E-2</c:v>
                </c:pt>
                <c:pt idx="364">
                  <c:v>4.2792522249363599E-2</c:v>
                </c:pt>
                <c:pt idx="365">
                  <c:v>3.8271574188978003E-2</c:v>
                </c:pt>
                <c:pt idx="366">
                  <c:v>3.6121339040642901E-2</c:v>
                </c:pt>
                <c:pt idx="367">
                  <c:v>3.7081989215078201E-2</c:v>
                </c:pt>
                <c:pt idx="368">
                  <c:v>3.9408864453372897E-2</c:v>
                </c:pt>
                <c:pt idx="369">
                  <c:v>4.5033039456299898E-2</c:v>
                </c:pt>
                <c:pt idx="370">
                  <c:v>5.0843204186351701E-2</c:v>
                </c:pt>
                <c:pt idx="371">
                  <c:v>5.2128359106864801E-2</c:v>
                </c:pt>
                <c:pt idx="372">
                  <c:v>5.2149129570380003E-2</c:v>
                </c:pt>
                <c:pt idx="373">
                  <c:v>5.3060505084486599E-2</c:v>
                </c:pt>
                <c:pt idx="374">
                  <c:v>5.5575691591282603E-2</c:v>
                </c:pt>
                <c:pt idx="375">
                  <c:v>5.7977790816118403E-2</c:v>
                </c:pt>
                <c:pt idx="376">
                  <c:v>5.7977790816118403E-2</c:v>
                </c:pt>
                <c:pt idx="377">
                  <c:v>6.5824283699921299E-2</c:v>
                </c:pt>
                <c:pt idx="378">
                  <c:v>6.99766089051235E-2</c:v>
                </c:pt>
                <c:pt idx="379">
                  <c:v>7.6836482636632605E-2</c:v>
                </c:pt>
                <c:pt idx="380">
                  <c:v>7.9155871946212195E-2</c:v>
                </c:pt>
                <c:pt idx="381">
                  <c:v>7.2488038104790598E-2</c:v>
                </c:pt>
                <c:pt idx="382">
                  <c:v>6.19678341324362E-2</c:v>
                </c:pt>
                <c:pt idx="383">
                  <c:v>5.2390020259961603E-2</c:v>
                </c:pt>
                <c:pt idx="384">
                  <c:v>4.7067398511581302E-2</c:v>
                </c:pt>
                <c:pt idx="385">
                  <c:v>4.5428188138953197E-2</c:v>
                </c:pt>
                <c:pt idx="386">
                  <c:v>4.3531625267738003E-2</c:v>
                </c:pt>
                <c:pt idx="387">
                  <c:v>2.87707366318408E-2</c:v>
                </c:pt>
                <c:pt idx="388">
                  <c:v>3.6073776178653497E-2</c:v>
                </c:pt>
                <c:pt idx="389">
                  <c:v>3.7172008886081603E-2</c:v>
                </c:pt>
                <c:pt idx="390">
                  <c:v>3.6361545432127898E-2</c:v>
                </c:pt>
                <c:pt idx="391">
                  <c:v>3.3073642472861799E-2</c:v>
                </c:pt>
                <c:pt idx="392">
                  <c:v>3.6363424426778299E-2</c:v>
                </c:pt>
                <c:pt idx="393">
                  <c:v>3.9989125532419602E-2</c:v>
                </c:pt>
                <c:pt idx="394">
                  <c:v>8.4435320901603494E-2</c:v>
                </c:pt>
                <c:pt idx="395">
                  <c:v>7.5254632765311399E-2</c:v>
                </c:pt>
                <c:pt idx="396">
                  <c:v>7.5254632765311399E-2</c:v>
                </c:pt>
                <c:pt idx="397">
                  <c:v>6.2083330744881503E-2</c:v>
                </c:pt>
                <c:pt idx="398">
                  <c:v>5.3858783764135797E-2</c:v>
                </c:pt>
                <c:pt idx="399">
                  <c:v>4.9236469163092197E-2</c:v>
                </c:pt>
                <c:pt idx="400">
                  <c:v>4.7615957946696097E-2</c:v>
                </c:pt>
                <c:pt idx="401">
                  <c:v>4.1004444295706897E-2</c:v>
                </c:pt>
                <c:pt idx="402">
                  <c:v>3.5486698152266703E-2</c:v>
                </c:pt>
                <c:pt idx="403">
                  <c:v>3.9026504572987397E-2</c:v>
                </c:pt>
                <c:pt idx="404">
                  <c:v>3.1286560448422797E-2</c:v>
                </c:pt>
                <c:pt idx="405">
                  <c:v>7.3122769424183207E-2</c:v>
                </c:pt>
                <c:pt idx="406">
                  <c:v>7.3122769424183207E-2</c:v>
                </c:pt>
                <c:pt idx="407">
                  <c:v>4.8895315828381601E-2</c:v>
                </c:pt>
                <c:pt idx="408">
                  <c:v>6.4380829258695593E-2</c:v>
                </c:pt>
                <c:pt idx="409">
                  <c:v>5.94000456744114E-2</c:v>
                </c:pt>
                <c:pt idx="410">
                  <c:v>7.2779676228366799E-2</c:v>
                </c:pt>
                <c:pt idx="411">
                  <c:v>7.2012758885573194E-2</c:v>
                </c:pt>
                <c:pt idx="412">
                  <c:v>7.5201706853341599E-2</c:v>
                </c:pt>
                <c:pt idx="413">
                  <c:v>7.0128133732501902E-2</c:v>
                </c:pt>
                <c:pt idx="414">
                  <c:v>7.1088200756356301E-2</c:v>
                </c:pt>
                <c:pt idx="415">
                  <c:v>7.0625905948590306E-2</c:v>
                </c:pt>
                <c:pt idx="416">
                  <c:v>7.0156603587124194E-2</c:v>
                </c:pt>
                <c:pt idx="417">
                  <c:v>6.9934473371098399E-2</c:v>
                </c:pt>
                <c:pt idx="418">
                  <c:v>7.02689012076049E-2</c:v>
                </c:pt>
                <c:pt idx="419">
                  <c:v>7.0914289007648595E-2</c:v>
                </c:pt>
                <c:pt idx="420">
                  <c:v>7.1129779554194195E-2</c:v>
                </c:pt>
                <c:pt idx="421">
                  <c:v>6.9794403429174395E-2</c:v>
                </c:pt>
                <c:pt idx="422">
                  <c:v>6.6156348239635898E-2</c:v>
                </c:pt>
                <c:pt idx="423">
                  <c:v>6.1104263083837498E-2</c:v>
                </c:pt>
                <c:pt idx="424">
                  <c:v>5.5835355106855E-2</c:v>
                </c:pt>
                <c:pt idx="425">
                  <c:v>5.0628722491412301E-2</c:v>
                </c:pt>
                <c:pt idx="426">
                  <c:v>4.6281542760847998E-2</c:v>
                </c:pt>
                <c:pt idx="427">
                  <c:v>4.3741309917127401E-2</c:v>
                </c:pt>
                <c:pt idx="428">
                  <c:v>4.4227663099338503E-2</c:v>
                </c:pt>
                <c:pt idx="429">
                  <c:v>5.12856517458843E-2</c:v>
                </c:pt>
                <c:pt idx="430">
                  <c:v>6.6013560015151698E-2</c:v>
                </c:pt>
                <c:pt idx="431">
                  <c:v>7.4206970942361297E-2</c:v>
                </c:pt>
                <c:pt idx="432">
                  <c:v>7.9822226699093196E-2</c:v>
                </c:pt>
                <c:pt idx="433">
                  <c:v>8.4591269190281995E-2</c:v>
                </c:pt>
                <c:pt idx="434">
                  <c:v>8.6993944840121004E-2</c:v>
                </c:pt>
                <c:pt idx="435">
                  <c:v>8.7503264203826203E-2</c:v>
                </c:pt>
                <c:pt idx="436">
                  <c:v>8.8616479901510004E-2</c:v>
                </c:pt>
                <c:pt idx="437">
                  <c:v>8.4502457615554E-2</c:v>
                </c:pt>
                <c:pt idx="438">
                  <c:v>8.1001460247700593E-2</c:v>
                </c:pt>
                <c:pt idx="439">
                  <c:v>7.8082146247862097E-2</c:v>
                </c:pt>
                <c:pt idx="440">
                  <c:v>7.5864670359128E-2</c:v>
                </c:pt>
                <c:pt idx="441">
                  <c:v>4.7372458733991499E-2</c:v>
                </c:pt>
                <c:pt idx="442">
                  <c:v>4.84820497395951E-2</c:v>
                </c:pt>
                <c:pt idx="443">
                  <c:v>5.2126440543040602E-2</c:v>
                </c:pt>
                <c:pt idx="444">
                  <c:v>5.4279948177043701E-2</c:v>
                </c:pt>
                <c:pt idx="445">
                  <c:v>5.2874452941061599E-2</c:v>
                </c:pt>
                <c:pt idx="446">
                  <c:v>5.2518189207210401E-2</c:v>
                </c:pt>
                <c:pt idx="447">
                  <c:v>6.6111291662513103E-2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06F-8E41-B4DA-BDF811AD558F}"/>
            </c:ext>
          </c:extLst>
        </c:ser>
        <c:ser>
          <c:idx val="2"/>
          <c:order val="1"/>
          <c:tx>
            <c:strRef>
              <c:f>'24'!$K$1</c:f>
              <c:strCache>
                <c:ptCount val="1"/>
                <c:pt idx="0">
                  <c:v>delta_mean</c:v>
                </c:pt>
              </c:strCache>
            </c:strRef>
          </c:tx>
          <c:marker>
            <c:symbol val="none"/>
          </c:marker>
          <c:xVal>
            <c:numRef>
              <c:f>'24'!$A$2:$A$600</c:f>
              <c:numCache>
                <c:formatCode>General</c:formatCode>
                <c:ptCount val="599"/>
                <c:pt idx="0">
                  <c:v>1.1428199999999999E-2</c:v>
                </c:pt>
                <c:pt idx="1">
                  <c:v>2.35158E-2</c:v>
                </c:pt>
                <c:pt idx="2">
                  <c:v>3.56034E-2</c:v>
                </c:pt>
                <c:pt idx="3">
                  <c:v>4.7690999999999997E-2</c:v>
                </c:pt>
                <c:pt idx="4">
                  <c:v>5.9778600000000001E-2</c:v>
                </c:pt>
                <c:pt idx="5">
                  <c:v>7.0862300000000003E-2</c:v>
                </c:pt>
                <c:pt idx="6">
                  <c:v>7.1866200000000005E-2</c:v>
                </c:pt>
                <c:pt idx="7">
                  <c:v>8.3953700000000006E-2</c:v>
                </c:pt>
                <c:pt idx="8">
                  <c:v>9.6041299999999996E-2</c:v>
                </c:pt>
                <c:pt idx="9">
                  <c:v>0.107125</c:v>
                </c:pt>
                <c:pt idx="10">
                  <c:v>0.108129</c:v>
                </c:pt>
                <c:pt idx="11">
                  <c:v>0.11428099999999999</c:v>
                </c:pt>
                <c:pt idx="12">
                  <c:v>0.120217</c:v>
                </c:pt>
                <c:pt idx="13">
                  <c:v>0.132304</c:v>
                </c:pt>
                <c:pt idx="14">
                  <c:v>0.14338799999999999</c:v>
                </c:pt>
                <c:pt idx="15">
                  <c:v>0.14439199999999999</c:v>
                </c:pt>
                <c:pt idx="16">
                  <c:v>0.15647900000000001</c:v>
                </c:pt>
                <c:pt idx="17">
                  <c:v>0.16856699999999999</c:v>
                </c:pt>
                <c:pt idx="18">
                  <c:v>0.17965100000000001</c:v>
                </c:pt>
                <c:pt idx="19">
                  <c:v>0.18065400000000001</c:v>
                </c:pt>
                <c:pt idx="20">
                  <c:v>0.192742</c:v>
                </c:pt>
                <c:pt idx="21">
                  <c:v>0.20483000000000001</c:v>
                </c:pt>
                <c:pt idx="22">
                  <c:v>0.21591299999999999</c:v>
                </c:pt>
                <c:pt idx="23">
                  <c:v>0.216917</c:v>
                </c:pt>
                <c:pt idx="24">
                  <c:v>0.22900499999999999</c:v>
                </c:pt>
                <c:pt idx="25">
                  <c:v>0.235156</c:v>
                </c:pt>
                <c:pt idx="26">
                  <c:v>0.241092</c:v>
                </c:pt>
                <c:pt idx="27">
                  <c:v>0.25318000000000002</c:v>
                </c:pt>
                <c:pt idx="28">
                  <c:v>0.265268</c:v>
                </c:pt>
                <c:pt idx="29">
                  <c:v>0.27735500000000002</c:v>
                </c:pt>
                <c:pt idx="30">
                  <c:v>0.28944300000000001</c:v>
                </c:pt>
                <c:pt idx="31">
                  <c:v>0.30153000000000002</c:v>
                </c:pt>
                <c:pt idx="32">
                  <c:v>0.31361800000000001</c:v>
                </c:pt>
                <c:pt idx="33">
                  <c:v>0.325706</c:v>
                </c:pt>
                <c:pt idx="34">
                  <c:v>0.33779300000000001</c:v>
                </c:pt>
                <c:pt idx="35">
                  <c:v>0.35603099999999999</c:v>
                </c:pt>
                <c:pt idx="36">
                  <c:v>0.476906</c:v>
                </c:pt>
                <c:pt idx="37">
                  <c:v>0.59778100000000001</c:v>
                </c:pt>
                <c:pt idx="38">
                  <c:v>0.71865599999999996</c:v>
                </c:pt>
                <c:pt idx="39">
                  <c:v>0.83953100000000003</c:v>
                </c:pt>
                <c:pt idx="40">
                  <c:v>1.07524</c:v>
                </c:pt>
                <c:pt idx="41">
                  <c:v>1.19611</c:v>
                </c:pt>
                <c:pt idx="42">
                  <c:v>1.3169900000000001</c:v>
                </c:pt>
                <c:pt idx="43">
                  <c:v>1.4378599999999999</c:v>
                </c:pt>
                <c:pt idx="44">
                  <c:v>1.55874</c:v>
                </c:pt>
                <c:pt idx="45">
                  <c:v>1.5702199999999999</c:v>
                </c:pt>
                <c:pt idx="46">
                  <c:v>1.5823100000000001</c:v>
                </c:pt>
                <c:pt idx="47">
                  <c:v>1.59439</c:v>
                </c:pt>
                <c:pt idx="48">
                  <c:v>1.6064799999999999</c:v>
                </c:pt>
                <c:pt idx="49">
                  <c:v>1.6185700000000001</c:v>
                </c:pt>
                <c:pt idx="50">
                  <c:v>1.63066</c:v>
                </c:pt>
                <c:pt idx="51">
                  <c:v>1.6427499999999999</c:v>
                </c:pt>
                <c:pt idx="52">
                  <c:v>1.65483</c:v>
                </c:pt>
                <c:pt idx="53">
                  <c:v>1.66692</c:v>
                </c:pt>
                <c:pt idx="54">
                  <c:v>1.6790099999999999</c:v>
                </c:pt>
                <c:pt idx="55">
                  <c:v>1.6911</c:v>
                </c:pt>
                <c:pt idx="56">
                  <c:v>1.7031799999999999</c:v>
                </c:pt>
                <c:pt idx="57">
                  <c:v>1.7152700000000001</c:v>
                </c:pt>
                <c:pt idx="58">
                  <c:v>1.72736</c:v>
                </c:pt>
                <c:pt idx="59">
                  <c:v>1.7394499999999999</c:v>
                </c:pt>
                <c:pt idx="60">
                  <c:v>1.75153</c:v>
                </c:pt>
                <c:pt idx="61">
                  <c:v>1.76362</c:v>
                </c:pt>
                <c:pt idx="62">
                  <c:v>1.7757099999999999</c:v>
                </c:pt>
                <c:pt idx="63">
                  <c:v>1.7878000000000001</c:v>
                </c:pt>
                <c:pt idx="64">
                  <c:v>1.7998799999999999</c:v>
                </c:pt>
                <c:pt idx="65">
                  <c:v>1.8113699999999999</c:v>
                </c:pt>
                <c:pt idx="66">
                  <c:v>1.82345</c:v>
                </c:pt>
                <c:pt idx="67">
                  <c:v>1.8355399999999999</c:v>
                </c:pt>
                <c:pt idx="68">
                  <c:v>1.8476300000000001</c:v>
                </c:pt>
                <c:pt idx="69">
                  <c:v>1.85972</c:v>
                </c:pt>
                <c:pt idx="70">
                  <c:v>1.87181</c:v>
                </c:pt>
                <c:pt idx="71">
                  <c:v>1.8838900000000001</c:v>
                </c:pt>
                <c:pt idx="72">
                  <c:v>1.89598</c:v>
                </c:pt>
                <c:pt idx="73">
                  <c:v>1.9080699999999999</c:v>
                </c:pt>
                <c:pt idx="74">
                  <c:v>1.9201600000000001</c:v>
                </c:pt>
                <c:pt idx="75">
                  <c:v>1.93224</c:v>
                </c:pt>
                <c:pt idx="76">
                  <c:v>1.9443299999999999</c:v>
                </c:pt>
                <c:pt idx="77">
                  <c:v>1.95642</c:v>
                </c:pt>
                <c:pt idx="78">
                  <c:v>1.96851</c:v>
                </c:pt>
                <c:pt idx="79">
                  <c:v>1.9805900000000001</c:v>
                </c:pt>
                <c:pt idx="80">
                  <c:v>1.99268</c:v>
                </c:pt>
                <c:pt idx="81">
                  <c:v>2.0047700000000002</c:v>
                </c:pt>
                <c:pt idx="82">
                  <c:v>2.0168599999999999</c:v>
                </c:pt>
                <c:pt idx="83">
                  <c:v>2.02894</c:v>
                </c:pt>
                <c:pt idx="84">
                  <c:v>2.0404300000000002</c:v>
                </c:pt>
                <c:pt idx="85">
                  <c:v>2.0525099999999998</c:v>
                </c:pt>
                <c:pt idx="86">
                  <c:v>2.0646</c:v>
                </c:pt>
                <c:pt idx="87">
                  <c:v>2.0766900000000001</c:v>
                </c:pt>
                <c:pt idx="88">
                  <c:v>2.0887799999999999</c:v>
                </c:pt>
                <c:pt idx="89">
                  <c:v>2.1008599999999999</c:v>
                </c:pt>
                <c:pt idx="90">
                  <c:v>2.1129500000000001</c:v>
                </c:pt>
                <c:pt idx="91">
                  <c:v>2.1250399999999998</c:v>
                </c:pt>
                <c:pt idx="92">
                  <c:v>2.13713</c:v>
                </c:pt>
                <c:pt idx="93">
                  <c:v>2.1492200000000001</c:v>
                </c:pt>
                <c:pt idx="94">
                  <c:v>2.1613000000000002</c:v>
                </c:pt>
                <c:pt idx="95">
                  <c:v>2.1733899999999999</c:v>
                </c:pt>
                <c:pt idx="96">
                  <c:v>2.1854800000000001</c:v>
                </c:pt>
                <c:pt idx="97">
                  <c:v>2.1975699999999998</c:v>
                </c:pt>
                <c:pt idx="98">
                  <c:v>2.2096499999999999</c:v>
                </c:pt>
                <c:pt idx="99">
                  <c:v>2.2211400000000001</c:v>
                </c:pt>
                <c:pt idx="100">
                  <c:v>2.2332200000000002</c:v>
                </c:pt>
                <c:pt idx="101">
                  <c:v>2.2453099999999999</c:v>
                </c:pt>
                <c:pt idx="102">
                  <c:v>2.2574000000000001</c:v>
                </c:pt>
                <c:pt idx="103">
                  <c:v>2.2694899999999998</c:v>
                </c:pt>
                <c:pt idx="104">
                  <c:v>2.2815699999999999</c:v>
                </c:pt>
                <c:pt idx="105">
                  <c:v>2.29366</c:v>
                </c:pt>
                <c:pt idx="106">
                  <c:v>2.3057500000000002</c:v>
                </c:pt>
                <c:pt idx="107">
                  <c:v>2.3178399999999999</c:v>
                </c:pt>
                <c:pt idx="108">
                  <c:v>2.32992</c:v>
                </c:pt>
                <c:pt idx="109">
                  <c:v>2.3420100000000001</c:v>
                </c:pt>
                <c:pt idx="110">
                  <c:v>2.3540999999999999</c:v>
                </c:pt>
                <c:pt idx="111">
                  <c:v>2.36619</c:v>
                </c:pt>
                <c:pt idx="112">
                  <c:v>2.3782800000000002</c:v>
                </c:pt>
                <c:pt idx="113">
                  <c:v>2.3903599999999998</c:v>
                </c:pt>
                <c:pt idx="114">
                  <c:v>2.40245</c:v>
                </c:pt>
                <c:pt idx="115">
                  <c:v>2.4145400000000001</c:v>
                </c:pt>
                <c:pt idx="116">
                  <c:v>2.4266299999999998</c:v>
                </c:pt>
                <c:pt idx="117">
                  <c:v>2.4387099999999999</c:v>
                </c:pt>
                <c:pt idx="118">
                  <c:v>2.4508000000000001</c:v>
                </c:pt>
                <c:pt idx="119">
                  <c:v>2.4622799999999998</c:v>
                </c:pt>
                <c:pt idx="120">
                  <c:v>2.47437</c:v>
                </c:pt>
                <c:pt idx="121">
                  <c:v>2.4864600000000001</c:v>
                </c:pt>
                <c:pt idx="122">
                  <c:v>2.4985499999999998</c:v>
                </c:pt>
                <c:pt idx="123">
                  <c:v>2.5106299999999999</c:v>
                </c:pt>
                <c:pt idx="124">
                  <c:v>2.5221200000000001</c:v>
                </c:pt>
                <c:pt idx="125">
                  <c:v>2.5342099999999999</c:v>
                </c:pt>
                <c:pt idx="126">
                  <c:v>2.5462899999999999</c:v>
                </c:pt>
                <c:pt idx="127">
                  <c:v>2.5583800000000001</c:v>
                </c:pt>
                <c:pt idx="128">
                  <c:v>2.5704699999999998</c:v>
                </c:pt>
                <c:pt idx="129">
                  <c:v>2.58256</c:v>
                </c:pt>
                <c:pt idx="130">
                  <c:v>2.5946400000000001</c:v>
                </c:pt>
                <c:pt idx="131">
                  <c:v>2.6067300000000002</c:v>
                </c:pt>
                <c:pt idx="132">
                  <c:v>2.6188199999999999</c:v>
                </c:pt>
                <c:pt idx="133">
                  <c:v>2.6309100000000001</c:v>
                </c:pt>
                <c:pt idx="134">
                  <c:v>2.6429900000000002</c:v>
                </c:pt>
                <c:pt idx="135">
                  <c:v>2.6550799999999999</c:v>
                </c:pt>
                <c:pt idx="136">
                  <c:v>2.66656</c:v>
                </c:pt>
                <c:pt idx="137">
                  <c:v>2.6786500000000002</c:v>
                </c:pt>
                <c:pt idx="138">
                  <c:v>2.6907399999999999</c:v>
                </c:pt>
                <c:pt idx="139">
                  <c:v>2.7028300000000001</c:v>
                </c:pt>
                <c:pt idx="140">
                  <c:v>2.7149100000000002</c:v>
                </c:pt>
                <c:pt idx="141">
                  <c:v>2.7269999999999999</c:v>
                </c:pt>
                <c:pt idx="142">
                  <c:v>2.73909</c:v>
                </c:pt>
                <c:pt idx="143">
                  <c:v>2.7511800000000002</c:v>
                </c:pt>
                <c:pt idx="144">
                  <c:v>2.7632599999999998</c:v>
                </c:pt>
                <c:pt idx="145">
                  <c:v>2.77535</c:v>
                </c:pt>
                <c:pt idx="146">
                  <c:v>2.7874400000000001</c:v>
                </c:pt>
                <c:pt idx="147">
                  <c:v>2.7995299999999999</c:v>
                </c:pt>
                <c:pt idx="148">
                  <c:v>2.81101</c:v>
                </c:pt>
                <c:pt idx="149">
                  <c:v>2.8231000000000002</c:v>
                </c:pt>
                <c:pt idx="150">
                  <c:v>2.8351899999999999</c:v>
                </c:pt>
                <c:pt idx="151">
                  <c:v>2.84727</c:v>
                </c:pt>
                <c:pt idx="152">
                  <c:v>2.8593600000000001</c:v>
                </c:pt>
                <c:pt idx="153">
                  <c:v>2.8714499999999998</c:v>
                </c:pt>
                <c:pt idx="154">
                  <c:v>2.88354</c:v>
                </c:pt>
                <c:pt idx="155">
                  <c:v>2.8956200000000001</c:v>
                </c:pt>
                <c:pt idx="156">
                  <c:v>2.9077099999999998</c:v>
                </c:pt>
                <c:pt idx="157">
                  <c:v>2.9198</c:v>
                </c:pt>
                <c:pt idx="158">
                  <c:v>2.9318900000000001</c:v>
                </c:pt>
                <c:pt idx="159">
                  <c:v>2.9439700000000002</c:v>
                </c:pt>
                <c:pt idx="160">
                  <c:v>2.9560599999999999</c:v>
                </c:pt>
                <c:pt idx="161">
                  <c:v>2.9681500000000001</c:v>
                </c:pt>
                <c:pt idx="162">
                  <c:v>2.9802399999999998</c:v>
                </c:pt>
                <c:pt idx="163">
                  <c:v>2.9923199999999999</c:v>
                </c:pt>
                <c:pt idx="164">
                  <c:v>3.00441</c:v>
                </c:pt>
                <c:pt idx="165">
                  <c:v>3.0165000000000002</c:v>
                </c:pt>
                <c:pt idx="166">
                  <c:v>3.0285899999999999</c:v>
                </c:pt>
                <c:pt idx="167">
                  <c:v>3.0400700000000001</c:v>
                </c:pt>
                <c:pt idx="168">
                  <c:v>3.0521600000000002</c:v>
                </c:pt>
                <c:pt idx="169">
                  <c:v>3.0642499999999999</c:v>
                </c:pt>
                <c:pt idx="170">
                  <c:v>3.07633</c:v>
                </c:pt>
                <c:pt idx="171">
                  <c:v>3.0884200000000002</c:v>
                </c:pt>
                <c:pt idx="172">
                  <c:v>3.1005099999999999</c:v>
                </c:pt>
                <c:pt idx="173">
                  <c:v>3.1126</c:v>
                </c:pt>
                <c:pt idx="174">
                  <c:v>3.1246800000000001</c:v>
                </c:pt>
                <c:pt idx="175">
                  <c:v>3.1367699999999998</c:v>
                </c:pt>
                <c:pt idx="176">
                  <c:v>3.14886</c:v>
                </c:pt>
                <c:pt idx="177">
                  <c:v>3.1609500000000001</c:v>
                </c:pt>
                <c:pt idx="178">
                  <c:v>3.1730299999999998</c:v>
                </c:pt>
                <c:pt idx="179">
                  <c:v>3.18512</c:v>
                </c:pt>
                <c:pt idx="180">
                  <c:v>3.1972100000000001</c:v>
                </c:pt>
                <c:pt idx="181">
                  <c:v>3.2092999999999998</c:v>
                </c:pt>
                <c:pt idx="182">
                  <c:v>3.2213799999999999</c:v>
                </c:pt>
                <c:pt idx="183">
                  <c:v>3.2334700000000001</c:v>
                </c:pt>
                <c:pt idx="184">
                  <c:v>3.2455599999999998</c:v>
                </c:pt>
                <c:pt idx="185">
                  <c:v>3.2570399999999999</c:v>
                </c:pt>
                <c:pt idx="186">
                  <c:v>3.2691300000000001</c:v>
                </c:pt>
                <c:pt idx="187">
                  <c:v>3.2812199999999998</c:v>
                </c:pt>
                <c:pt idx="188">
                  <c:v>3.29331</c:v>
                </c:pt>
                <c:pt idx="189">
                  <c:v>3.3053900000000001</c:v>
                </c:pt>
                <c:pt idx="190">
                  <c:v>3.3174800000000002</c:v>
                </c:pt>
                <c:pt idx="191">
                  <c:v>3.3295699999999999</c:v>
                </c:pt>
                <c:pt idx="192">
                  <c:v>3.3416600000000001</c:v>
                </c:pt>
                <c:pt idx="193">
                  <c:v>3.3537400000000002</c:v>
                </c:pt>
                <c:pt idx="194">
                  <c:v>3.3658299999999999</c:v>
                </c:pt>
                <c:pt idx="195">
                  <c:v>3.37792</c:v>
                </c:pt>
                <c:pt idx="196">
                  <c:v>3.3900100000000002</c:v>
                </c:pt>
                <c:pt idx="197">
                  <c:v>3.4020899999999998</c:v>
                </c:pt>
                <c:pt idx="198">
                  <c:v>3.41418</c:v>
                </c:pt>
                <c:pt idx="199">
                  <c:v>3.4262700000000001</c:v>
                </c:pt>
                <c:pt idx="200">
                  <c:v>3.4383599999999999</c:v>
                </c:pt>
                <c:pt idx="201">
                  <c:v>3.45044</c:v>
                </c:pt>
                <c:pt idx="202">
                  <c:v>3.4625300000000001</c:v>
                </c:pt>
                <c:pt idx="203">
                  <c:v>3.4746199999999998</c:v>
                </c:pt>
                <c:pt idx="204">
                  <c:v>3.4861</c:v>
                </c:pt>
                <c:pt idx="205">
                  <c:v>3.4981900000000001</c:v>
                </c:pt>
                <c:pt idx="206">
                  <c:v>3.5102799999999998</c:v>
                </c:pt>
                <c:pt idx="207">
                  <c:v>3.52237</c:v>
                </c:pt>
                <c:pt idx="208">
                  <c:v>3.5344500000000001</c:v>
                </c:pt>
                <c:pt idx="209">
                  <c:v>3.5465399999999998</c:v>
                </c:pt>
                <c:pt idx="210">
                  <c:v>3.55863</c:v>
                </c:pt>
                <c:pt idx="211">
                  <c:v>3.5707200000000001</c:v>
                </c:pt>
                <c:pt idx="212">
                  <c:v>3.5828000000000002</c:v>
                </c:pt>
                <c:pt idx="213">
                  <c:v>3.5948899999999999</c:v>
                </c:pt>
                <c:pt idx="214">
                  <c:v>3.6069800000000001</c:v>
                </c:pt>
                <c:pt idx="215">
                  <c:v>3.6190699999999998</c:v>
                </c:pt>
                <c:pt idx="216">
                  <c:v>3.6311499999999999</c:v>
                </c:pt>
                <c:pt idx="217">
                  <c:v>3.64324</c:v>
                </c:pt>
                <c:pt idx="218">
                  <c:v>3.6553300000000002</c:v>
                </c:pt>
                <c:pt idx="219">
                  <c:v>3.6674199999999999</c:v>
                </c:pt>
                <c:pt idx="220">
                  <c:v>3.6795</c:v>
                </c:pt>
                <c:pt idx="221">
                  <c:v>3.6915900000000001</c:v>
                </c:pt>
                <c:pt idx="222">
                  <c:v>3.7036799999999999</c:v>
                </c:pt>
                <c:pt idx="223">
                  <c:v>3.71516</c:v>
                </c:pt>
                <c:pt idx="224">
                  <c:v>3.7272500000000002</c:v>
                </c:pt>
                <c:pt idx="225">
                  <c:v>3.7393399999999999</c:v>
                </c:pt>
                <c:pt idx="226">
                  <c:v>3.75143</c:v>
                </c:pt>
                <c:pt idx="227">
                  <c:v>3.7635100000000001</c:v>
                </c:pt>
                <c:pt idx="228">
                  <c:v>3.7755999999999998</c:v>
                </c:pt>
                <c:pt idx="229">
                  <c:v>3.78769</c:v>
                </c:pt>
                <c:pt idx="230">
                  <c:v>3.7997800000000002</c:v>
                </c:pt>
                <c:pt idx="231">
                  <c:v>3.8118599999999998</c:v>
                </c:pt>
                <c:pt idx="232">
                  <c:v>3.82395</c:v>
                </c:pt>
                <c:pt idx="233">
                  <c:v>3.8360400000000001</c:v>
                </c:pt>
                <c:pt idx="234">
                  <c:v>3.8481299999999998</c:v>
                </c:pt>
                <c:pt idx="235">
                  <c:v>3.8602099999999999</c:v>
                </c:pt>
                <c:pt idx="236">
                  <c:v>3.8723000000000001</c:v>
                </c:pt>
                <c:pt idx="237">
                  <c:v>3.8843899999999998</c:v>
                </c:pt>
                <c:pt idx="238">
                  <c:v>3.8964799999999999</c:v>
                </c:pt>
                <c:pt idx="239">
                  <c:v>3.90856</c:v>
                </c:pt>
                <c:pt idx="240">
                  <c:v>3.9200499999999998</c:v>
                </c:pt>
                <c:pt idx="241">
                  <c:v>3.93214</c:v>
                </c:pt>
                <c:pt idx="242">
                  <c:v>3.9442200000000001</c:v>
                </c:pt>
                <c:pt idx="243">
                  <c:v>3.9563100000000002</c:v>
                </c:pt>
                <c:pt idx="244">
                  <c:v>3.9683999999999999</c:v>
                </c:pt>
                <c:pt idx="245">
                  <c:v>3.9804900000000001</c:v>
                </c:pt>
                <c:pt idx="246">
                  <c:v>3.9925700000000002</c:v>
                </c:pt>
                <c:pt idx="247">
                  <c:v>4.0046600000000003</c:v>
                </c:pt>
                <c:pt idx="248">
                  <c:v>4.01675</c:v>
                </c:pt>
                <c:pt idx="249">
                  <c:v>4.0288399999999998</c:v>
                </c:pt>
                <c:pt idx="250">
                  <c:v>4.0409199999999998</c:v>
                </c:pt>
                <c:pt idx="251">
                  <c:v>4.0530099999999996</c:v>
                </c:pt>
                <c:pt idx="252">
                  <c:v>4.0651000000000002</c:v>
                </c:pt>
                <c:pt idx="253">
                  <c:v>4.0771899999999999</c:v>
                </c:pt>
                <c:pt idx="254">
                  <c:v>4.08927</c:v>
                </c:pt>
                <c:pt idx="255">
                  <c:v>4.1013599999999997</c:v>
                </c:pt>
                <c:pt idx="256">
                  <c:v>4.1134500000000003</c:v>
                </c:pt>
                <c:pt idx="257">
                  <c:v>4.12554</c:v>
                </c:pt>
                <c:pt idx="258">
                  <c:v>4.1376200000000001</c:v>
                </c:pt>
                <c:pt idx="259">
                  <c:v>4.1497099999999998</c:v>
                </c:pt>
                <c:pt idx="260">
                  <c:v>4.1618000000000004</c:v>
                </c:pt>
                <c:pt idx="261">
                  <c:v>4.1732800000000001</c:v>
                </c:pt>
                <c:pt idx="262">
                  <c:v>4.1853699999999998</c:v>
                </c:pt>
                <c:pt idx="263">
                  <c:v>4.1974600000000004</c:v>
                </c:pt>
                <c:pt idx="264">
                  <c:v>4.2095500000000001</c:v>
                </c:pt>
                <c:pt idx="265">
                  <c:v>4.2216300000000002</c:v>
                </c:pt>
                <c:pt idx="266">
                  <c:v>4.2337199999999999</c:v>
                </c:pt>
                <c:pt idx="267">
                  <c:v>4.2458099999999996</c:v>
                </c:pt>
                <c:pt idx="268">
                  <c:v>4.2579000000000002</c:v>
                </c:pt>
                <c:pt idx="269">
                  <c:v>4.2699800000000003</c:v>
                </c:pt>
                <c:pt idx="270">
                  <c:v>4.28207</c:v>
                </c:pt>
                <c:pt idx="271">
                  <c:v>4.2941599999999998</c:v>
                </c:pt>
                <c:pt idx="272">
                  <c:v>4.3062500000000004</c:v>
                </c:pt>
                <c:pt idx="273">
                  <c:v>4.3183299999999996</c:v>
                </c:pt>
                <c:pt idx="274">
                  <c:v>4.3304200000000002</c:v>
                </c:pt>
                <c:pt idx="275">
                  <c:v>4.3425099999999999</c:v>
                </c:pt>
                <c:pt idx="276">
                  <c:v>4.3545999999999996</c:v>
                </c:pt>
                <c:pt idx="277">
                  <c:v>4.3666799999999997</c:v>
                </c:pt>
                <c:pt idx="278">
                  <c:v>4.3787700000000003</c:v>
                </c:pt>
                <c:pt idx="279">
                  <c:v>4.39086</c:v>
                </c:pt>
                <c:pt idx="280">
                  <c:v>4.4029499999999997</c:v>
                </c:pt>
                <c:pt idx="281">
                  <c:v>4.4144300000000003</c:v>
                </c:pt>
                <c:pt idx="282">
                  <c:v>4.4150299999999998</c:v>
                </c:pt>
                <c:pt idx="283">
                  <c:v>4.42652</c:v>
                </c:pt>
                <c:pt idx="284">
                  <c:v>4.4386099999999997</c:v>
                </c:pt>
                <c:pt idx="285">
                  <c:v>4.4506899999999998</c:v>
                </c:pt>
                <c:pt idx="286">
                  <c:v>4.4627800000000004</c:v>
                </c:pt>
                <c:pt idx="287">
                  <c:v>4.4748700000000001</c:v>
                </c:pt>
                <c:pt idx="288">
                  <c:v>4.4869599999999998</c:v>
                </c:pt>
                <c:pt idx="289">
                  <c:v>4.4990399999999999</c:v>
                </c:pt>
                <c:pt idx="290">
                  <c:v>4.5111299999999996</c:v>
                </c:pt>
                <c:pt idx="291">
                  <c:v>4.5232200000000002</c:v>
                </c:pt>
                <c:pt idx="292">
                  <c:v>4.53531</c:v>
                </c:pt>
                <c:pt idx="293">
                  <c:v>4.54739</c:v>
                </c:pt>
                <c:pt idx="294">
                  <c:v>4.5594799999999998</c:v>
                </c:pt>
                <c:pt idx="295">
                  <c:v>4.5715700000000004</c:v>
                </c:pt>
                <c:pt idx="296">
                  <c:v>4.5836600000000001</c:v>
                </c:pt>
                <c:pt idx="297">
                  <c:v>4.5957400000000002</c:v>
                </c:pt>
                <c:pt idx="298">
                  <c:v>4.6078299999999999</c:v>
                </c:pt>
                <c:pt idx="299">
                  <c:v>4.6199199999999996</c:v>
                </c:pt>
                <c:pt idx="300">
                  <c:v>4.6320100000000002</c:v>
                </c:pt>
                <c:pt idx="301">
                  <c:v>4.6434899999999999</c:v>
                </c:pt>
                <c:pt idx="302">
                  <c:v>4.6555799999999996</c:v>
                </c:pt>
                <c:pt idx="303">
                  <c:v>4.6676599999999997</c:v>
                </c:pt>
                <c:pt idx="304">
                  <c:v>4.6797500000000003</c:v>
                </c:pt>
                <c:pt idx="305">
                  <c:v>4.69184</c:v>
                </c:pt>
                <c:pt idx="306">
                  <c:v>4.7039299999999997</c:v>
                </c:pt>
                <c:pt idx="307">
                  <c:v>4.7160200000000003</c:v>
                </c:pt>
                <c:pt idx="308">
                  <c:v>4.7281000000000004</c:v>
                </c:pt>
                <c:pt idx="309">
                  <c:v>4.7401900000000001</c:v>
                </c:pt>
                <c:pt idx="310">
                  <c:v>4.7522799999999998</c:v>
                </c:pt>
                <c:pt idx="311">
                  <c:v>4.7643700000000004</c:v>
                </c:pt>
                <c:pt idx="312">
                  <c:v>4.7764499999999996</c:v>
                </c:pt>
                <c:pt idx="313">
                  <c:v>4.7885400000000002</c:v>
                </c:pt>
                <c:pt idx="314">
                  <c:v>4.80063</c:v>
                </c:pt>
                <c:pt idx="315">
                  <c:v>4.8127199999999997</c:v>
                </c:pt>
                <c:pt idx="316">
                  <c:v>4.8247999999999998</c:v>
                </c:pt>
                <c:pt idx="317">
                  <c:v>4.8368900000000004</c:v>
                </c:pt>
                <c:pt idx="318">
                  <c:v>4.8489800000000001</c:v>
                </c:pt>
                <c:pt idx="319">
                  <c:v>4.8610699999999998</c:v>
                </c:pt>
                <c:pt idx="320">
                  <c:v>4.8731499999999999</c:v>
                </c:pt>
                <c:pt idx="321">
                  <c:v>4.8852399999999996</c:v>
                </c:pt>
                <c:pt idx="322">
                  <c:v>4.8967200000000002</c:v>
                </c:pt>
                <c:pt idx="323">
                  <c:v>4.9088099999999999</c:v>
                </c:pt>
                <c:pt idx="324">
                  <c:v>4.9208999999999996</c:v>
                </c:pt>
                <c:pt idx="325">
                  <c:v>4.9329900000000002</c:v>
                </c:pt>
                <c:pt idx="326">
                  <c:v>4.9450799999999999</c:v>
                </c:pt>
                <c:pt idx="327">
                  <c:v>4.95716</c:v>
                </c:pt>
                <c:pt idx="328">
                  <c:v>4.9692499999999997</c:v>
                </c:pt>
                <c:pt idx="329">
                  <c:v>4.9813400000000003</c:v>
                </c:pt>
                <c:pt idx="330">
                  <c:v>4.99343</c:v>
                </c:pt>
                <c:pt idx="331">
                  <c:v>5.0055100000000001</c:v>
                </c:pt>
                <c:pt idx="332">
                  <c:v>5.0175999999999998</c:v>
                </c:pt>
                <c:pt idx="333">
                  <c:v>5.0296900000000004</c:v>
                </c:pt>
                <c:pt idx="334">
                  <c:v>5.0417800000000002</c:v>
                </c:pt>
                <c:pt idx="335">
                  <c:v>5.0538600000000002</c:v>
                </c:pt>
                <c:pt idx="336">
                  <c:v>5.06595</c:v>
                </c:pt>
                <c:pt idx="337">
                  <c:v>5.0780399999999997</c:v>
                </c:pt>
                <c:pt idx="338">
                  <c:v>5.0901300000000003</c:v>
                </c:pt>
                <c:pt idx="339">
                  <c:v>5.1076499999999996</c:v>
                </c:pt>
                <c:pt idx="340">
                  <c:v>5.1378700000000004</c:v>
                </c:pt>
                <c:pt idx="341">
                  <c:v>5.1680900000000003</c:v>
                </c:pt>
                <c:pt idx="342">
                  <c:v>5.1983100000000002</c:v>
                </c:pt>
                <c:pt idx="343">
                  <c:v>5.2285300000000001</c:v>
                </c:pt>
                <c:pt idx="344">
                  <c:v>5.25875</c:v>
                </c:pt>
                <c:pt idx="345">
                  <c:v>5.2883599999999999</c:v>
                </c:pt>
                <c:pt idx="346">
                  <c:v>5.3185799999999999</c:v>
                </c:pt>
                <c:pt idx="347">
                  <c:v>5.3487999999999998</c:v>
                </c:pt>
                <c:pt idx="348">
                  <c:v>5.3790199999999997</c:v>
                </c:pt>
                <c:pt idx="349">
                  <c:v>5.4092399999999996</c:v>
                </c:pt>
                <c:pt idx="350">
                  <c:v>5.4394600000000004</c:v>
                </c:pt>
                <c:pt idx="351">
                  <c:v>5.4690700000000003</c:v>
                </c:pt>
                <c:pt idx="352">
                  <c:v>5.4992900000000002</c:v>
                </c:pt>
                <c:pt idx="353">
                  <c:v>5.5295100000000001</c:v>
                </c:pt>
                <c:pt idx="354">
                  <c:v>5.5597300000000001</c:v>
                </c:pt>
                <c:pt idx="355">
                  <c:v>5.58995</c:v>
                </c:pt>
                <c:pt idx="356">
                  <c:v>5.6201699999999999</c:v>
                </c:pt>
                <c:pt idx="357">
                  <c:v>5.6503899999999998</c:v>
                </c:pt>
                <c:pt idx="358">
                  <c:v>5.6806099999999997</c:v>
                </c:pt>
                <c:pt idx="359">
                  <c:v>5.71082</c:v>
                </c:pt>
                <c:pt idx="360">
                  <c:v>5.7410399999999999</c:v>
                </c:pt>
                <c:pt idx="361">
                  <c:v>5.7706600000000003</c:v>
                </c:pt>
                <c:pt idx="362">
                  <c:v>5.8008800000000003</c:v>
                </c:pt>
                <c:pt idx="363">
                  <c:v>5.8311000000000002</c:v>
                </c:pt>
                <c:pt idx="364">
                  <c:v>5.8613099999999996</c:v>
                </c:pt>
                <c:pt idx="365">
                  <c:v>5.8915300000000004</c:v>
                </c:pt>
                <c:pt idx="366">
                  <c:v>5.9217500000000003</c:v>
                </c:pt>
                <c:pt idx="367">
                  <c:v>5.9519700000000002</c:v>
                </c:pt>
                <c:pt idx="368">
                  <c:v>5.9821900000000001</c:v>
                </c:pt>
                <c:pt idx="369">
                  <c:v>6.01241</c:v>
                </c:pt>
                <c:pt idx="370">
                  <c:v>6.0426299999999999</c:v>
                </c:pt>
                <c:pt idx="371">
                  <c:v>6.0722399999999999</c:v>
                </c:pt>
                <c:pt idx="372">
                  <c:v>6.1024599999999998</c:v>
                </c:pt>
                <c:pt idx="373">
                  <c:v>6.1326799999999997</c:v>
                </c:pt>
                <c:pt idx="374">
                  <c:v>6.1628999999999996</c:v>
                </c:pt>
                <c:pt idx="375">
                  <c:v>6.1931200000000004</c:v>
                </c:pt>
                <c:pt idx="376">
                  <c:v>6.2233400000000003</c:v>
                </c:pt>
                <c:pt idx="377">
                  <c:v>6.2535600000000002</c:v>
                </c:pt>
                <c:pt idx="378">
                  <c:v>6.2837800000000001</c:v>
                </c:pt>
                <c:pt idx="379">
                  <c:v>6.34361</c:v>
                </c:pt>
                <c:pt idx="380">
                  <c:v>6.4040499999999998</c:v>
                </c:pt>
                <c:pt idx="381">
                  <c:v>6.4644899999999996</c:v>
                </c:pt>
                <c:pt idx="382">
                  <c:v>6.5249199999999998</c:v>
                </c:pt>
                <c:pt idx="383">
                  <c:v>6.5847600000000002</c:v>
                </c:pt>
                <c:pt idx="384">
                  <c:v>6.6452</c:v>
                </c:pt>
                <c:pt idx="385">
                  <c:v>6.7056300000000002</c:v>
                </c:pt>
                <c:pt idx="386">
                  <c:v>6.76607</c:v>
                </c:pt>
                <c:pt idx="387">
                  <c:v>6.8869499999999997</c:v>
                </c:pt>
                <c:pt idx="388">
                  <c:v>6.9467800000000004</c:v>
                </c:pt>
                <c:pt idx="389">
                  <c:v>7.0072200000000002</c:v>
                </c:pt>
                <c:pt idx="390">
                  <c:v>7.0676600000000001</c:v>
                </c:pt>
                <c:pt idx="391">
                  <c:v>7.1280900000000003</c:v>
                </c:pt>
                <c:pt idx="392">
                  <c:v>7.1885300000000001</c:v>
                </c:pt>
                <c:pt idx="393">
                  <c:v>7.2483700000000004</c:v>
                </c:pt>
                <c:pt idx="394">
                  <c:v>7.3087999999999997</c:v>
                </c:pt>
                <c:pt idx="395">
                  <c:v>7.3692399999999996</c:v>
                </c:pt>
                <c:pt idx="396">
                  <c:v>7.4296800000000003</c:v>
                </c:pt>
                <c:pt idx="397">
                  <c:v>7.5499499999999999</c:v>
                </c:pt>
                <c:pt idx="398">
                  <c:v>7.6103899999999998</c:v>
                </c:pt>
                <c:pt idx="399">
                  <c:v>7.6708299999999996</c:v>
                </c:pt>
                <c:pt idx="400">
                  <c:v>7.7306600000000003</c:v>
                </c:pt>
                <c:pt idx="401">
                  <c:v>7.7911000000000001</c:v>
                </c:pt>
                <c:pt idx="402">
                  <c:v>7.85154</c:v>
                </c:pt>
                <c:pt idx="403">
                  <c:v>7.9119700000000002</c:v>
                </c:pt>
                <c:pt idx="404">
                  <c:v>7.97241</c:v>
                </c:pt>
                <c:pt idx="405">
                  <c:v>8.2614599999999996</c:v>
                </c:pt>
                <c:pt idx="406">
                  <c:v>8.2614599999999996</c:v>
                </c:pt>
                <c:pt idx="407">
                  <c:v>8.8655200000000001</c:v>
                </c:pt>
                <c:pt idx="408">
                  <c:v>9.1677099999999996</c:v>
                </c:pt>
                <c:pt idx="409">
                  <c:v>9.4693199999999997</c:v>
                </c:pt>
                <c:pt idx="410">
                  <c:v>9.7654599999999991</c:v>
                </c:pt>
                <c:pt idx="411">
                  <c:v>10.067399999999999</c:v>
                </c:pt>
                <c:pt idx="412">
                  <c:v>10.3695</c:v>
                </c:pt>
                <c:pt idx="413">
                  <c:v>10.671200000000001</c:v>
                </c:pt>
                <c:pt idx="414">
                  <c:v>10.695499999999999</c:v>
                </c:pt>
                <c:pt idx="415">
                  <c:v>10.7256</c:v>
                </c:pt>
                <c:pt idx="416">
                  <c:v>10.755800000000001</c:v>
                </c:pt>
                <c:pt idx="417">
                  <c:v>10.786099999999999</c:v>
                </c:pt>
                <c:pt idx="418">
                  <c:v>10.8163</c:v>
                </c:pt>
                <c:pt idx="419">
                  <c:v>10.846500000000001</c:v>
                </c:pt>
                <c:pt idx="420">
                  <c:v>10.8765</c:v>
                </c:pt>
                <c:pt idx="421">
                  <c:v>10.906700000000001</c:v>
                </c:pt>
                <c:pt idx="422">
                  <c:v>10.9369</c:v>
                </c:pt>
                <c:pt idx="423">
                  <c:v>10.9671</c:v>
                </c:pt>
                <c:pt idx="424">
                  <c:v>10.997400000000001</c:v>
                </c:pt>
                <c:pt idx="425">
                  <c:v>11.0276</c:v>
                </c:pt>
                <c:pt idx="426">
                  <c:v>11.0578</c:v>
                </c:pt>
                <c:pt idx="427">
                  <c:v>11.087999999999999</c:v>
                </c:pt>
                <c:pt idx="428">
                  <c:v>11.1182</c:v>
                </c:pt>
                <c:pt idx="429">
                  <c:v>11.148400000000001</c:v>
                </c:pt>
                <c:pt idx="430">
                  <c:v>11.178699999999999</c:v>
                </c:pt>
                <c:pt idx="431">
                  <c:v>11.2089</c:v>
                </c:pt>
                <c:pt idx="432">
                  <c:v>11.239100000000001</c:v>
                </c:pt>
                <c:pt idx="433">
                  <c:v>11.269299999999999</c:v>
                </c:pt>
                <c:pt idx="434">
                  <c:v>11.2994</c:v>
                </c:pt>
                <c:pt idx="435">
                  <c:v>11.3292</c:v>
                </c:pt>
                <c:pt idx="436">
                  <c:v>11.359400000000001</c:v>
                </c:pt>
                <c:pt idx="437">
                  <c:v>11.3896</c:v>
                </c:pt>
                <c:pt idx="438">
                  <c:v>11.4199</c:v>
                </c:pt>
                <c:pt idx="439">
                  <c:v>11.450100000000001</c:v>
                </c:pt>
                <c:pt idx="440">
                  <c:v>11.4803</c:v>
                </c:pt>
                <c:pt idx="441">
                  <c:v>11.690799999999999</c:v>
                </c:pt>
                <c:pt idx="442">
                  <c:v>11.7209</c:v>
                </c:pt>
                <c:pt idx="443">
                  <c:v>11.751099999999999</c:v>
                </c:pt>
                <c:pt idx="444">
                  <c:v>11.7813</c:v>
                </c:pt>
                <c:pt idx="445">
                  <c:v>11.8116</c:v>
                </c:pt>
                <c:pt idx="446">
                  <c:v>11.841799999999999</c:v>
                </c:pt>
                <c:pt idx="447">
                  <c:v>11.872</c:v>
                </c:pt>
              </c:numCache>
            </c:numRef>
          </c:xVal>
          <c:yVal>
            <c:numRef>
              <c:f>'24'!$K$2:$K$600</c:f>
              <c:numCache>
                <c:formatCode>General</c:formatCode>
                <c:ptCount val="599"/>
                <c:pt idx="0">
                  <c:v>5.1658517362845303E-2</c:v>
                </c:pt>
                <c:pt idx="1">
                  <c:v>5.1381154139790303E-2</c:v>
                </c:pt>
                <c:pt idx="2">
                  <c:v>5.0771218689318103E-2</c:v>
                </c:pt>
                <c:pt idx="3">
                  <c:v>5.06079612168975E-2</c:v>
                </c:pt>
                <c:pt idx="4">
                  <c:v>5.0464223130394302E-2</c:v>
                </c:pt>
                <c:pt idx="5">
                  <c:v>5.03087124465003E-2</c:v>
                </c:pt>
                <c:pt idx="6">
                  <c:v>5.0212952040622899E-2</c:v>
                </c:pt>
                <c:pt idx="7">
                  <c:v>5.0161386782959498E-2</c:v>
                </c:pt>
                <c:pt idx="8">
                  <c:v>5.0118938672079297E-2</c:v>
                </c:pt>
                <c:pt idx="9">
                  <c:v>5.02589846383786E-2</c:v>
                </c:pt>
                <c:pt idx="10">
                  <c:v>5.0148127736079399E-2</c:v>
                </c:pt>
                <c:pt idx="11">
                  <c:v>5.0125029236857403E-2</c:v>
                </c:pt>
                <c:pt idx="12">
                  <c:v>5.01666621946249E-2</c:v>
                </c:pt>
                <c:pt idx="13">
                  <c:v>5.0139657756981398E-2</c:v>
                </c:pt>
                <c:pt idx="14">
                  <c:v>5.0229432192568903E-2</c:v>
                </c:pt>
                <c:pt idx="15">
                  <c:v>5.0030690244792897E-2</c:v>
                </c:pt>
                <c:pt idx="16">
                  <c:v>4.9996035387487703E-2</c:v>
                </c:pt>
                <c:pt idx="17">
                  <c:v>4.99663549369481E-2</c:v>
                </c:pt>
                <c:pt idx="18">
                  <c:v>5.01912588595958E-2</c:v>
                </c:pt>
                <c:pt idx="19">
                  <c:v>5.0030163147803897E-2</c:v>
                </c:pt>
                <c:pt idx="20">
                  <c:v>4.9992746944271499E-2</c:v>
                </c:pt>
                <c:pt idx="21">
                  <c:v>4.9997894763016901E-2</c:v>
                </c:pt>
                <c:pt idx="22">
                  <c:v>5.0099599817408302E-2</c:v>
                </c:pt>
                <c:pt idx="23">
                  <c:v>4.9939195461940998E-2</c:v>
                </c:pt>
                <c:pt idx="24">
                  <c:v>4.98886424346607E-2</c:v>
                </c:pt>
                <c:pt idx="25">
                  <c:v>4.9930056169402499E-2</c:v>
                </c:pt>
                <c:pt idx="26">
                  <c:v>4.9843435966736897E-2</c:v>
                </c:pt>
                <c:pt idx="27">
                  <c:v>4.97914933016693E-2</c:v>
                </c:pt>
                <c:pt idx="28">
                  <c:v>4.9770927564346097E-2</c:v>
                </c:pt>
                <c:pt idx="29">
                  <c:v>4.9578362593678899E-2</c:v>
                </c:pt>
                <c:pt idx="30">
                  <c:v>4.9572829525065899E-2</c:v>
                </c:pt>
                <c:pt idx="31">
                  <c:v>4.9788779525888199E-2</c:v>
                </c:pt>
                <c:pt idx="32">
                  <c:v>5.0178639876354597E-2</c:v>
                </c:pt>
                <c:pt idx="33">
                  <c:v>5.0511852224036702E-2</c:v>
                </c:pt>
                <c:pt idx="34">
                  <c:v>5.1006358040442401E-2</c:v>
                </c:pt>
                <c:pt idx="35">
                  <c:v>5.1904715454771599E-2</c:v>
                </c:pt>
                <c:pt idx="36">
                  <c:v>6.1797824050742002E-2</c:v>
                </c:pt>
                <c:pt idx="37">
                  <c:v>6.8265896724528805E-2</c:v>
                </c:pt>
                <c:pt idx="38">
                  <c:v>6.9394518738512601E-2</c:v>
                </c:pt>
                <c:pt idx="39">
                  <c:v>6.8793901965551393E-2</c:v>
                </c:pt>
                <c:pt idx="40">
                  <c:v>6.9860085505113495E-2</c:v>
                </c:pt>
                <c:pt idx="41">
                  <c:v>6.8006496380881507E-2</c:v>
                </c:pt>
                <c:pt idx="42">
                  <c:v>6.7404875872590198E-2</c:v>
                </c:pt>
                <c:pt idx="43">
                  <c:v>6.7586024906496206E-2</c:v>
                </c:pt>
                <c:pt idx="44">
                  <c:v>6.76276737528545E-2</c:v>
                </c:pt>
                <c:pt idx="45">
                  <c:v>6.75598027605816E-2</c:v>
                </c:pt>
                <c:pt idx="46">
                  <c:v>6.7526598167170201E-2</c:v>
                </c:pt>
                <c:pt idx="47">
                  <c:v>6.7300875065827895E-2</c:v>
                </c:pt>
                <c:pt idx="48">
                  <c:v>6.5856486083005705E-2</c:v>
                </c:pt>
                <c:pt idx="49">
                  <c:v>6.5309731292311199E-2</c:v>
                </c:pt>
                <c:pt idx="50">
                  <c:v>6.5263614611068402E-2</c:v>
                </c:pt>
                <c:pt idx="51">
                  <c:v>6.5322955336815994E-2</c:v>
                </c:pt>
                <c:pt idx="52">
                  <c:v>6.5289810705338597E-2</c:v>
                </c:pt>
                <c:pt idx="53">
                  <c:v>6.5281034372388094E-2</c:v>
                </c:pt>
                <c:pt idx="54">
                  <c:v>6.5263275864249001E-2</c:v>
                </c:pt>
                <c:pt idx="55">
                  <c:v>6.5260703618711502E-2</c:v>
                </c:pt>
                <c:pt idx="56">
                  <c:v>6.5472891981285003E-2</c:v>
                </c:pt>
                <c:pt idx="57">
                  <c:v>6.5496849143515806E-2</c:v>
                </c:pt>
                <c:pt idx="58">
                  <c:v>6.5439547467372502E-2</c:v>
                </c:pt>
                <c:pt idx="59">
                  <c:v>6.5488993262925205E-2</c:v>
                </c:pt>
                <c:pt idx="60">
                  <c:v>6.5645355605264202E-2</c:v>
                </c:pt>
                <c:pt idx="61">
                  <c:v>6.5618959873724098E-2</c:v>
                </c:pt>
                <c:pt idx="62">
                  <c:v>6.5692029630145393E-2</c:v>
                </c:pt>
                <c:pt idx="63">
                  <c:v>6.58649069598259E-2</c:v>
                </c:pt>
                <c:pt idx="64">
                  <c:v>6.6172904156270904E-2</c:v>
                </c:pt>
                <c:pt idx="65">
                  <c:v>6.6354447729172095E-2</c:v>
                </c:pt>
                <c:pt idx="66">
                  <c:v>6.6455939768932104E-2</c:v>
                </c:pt>
                <c:pt idx="67">
                  <c:v>6.7007650148949494E-2</c:v>
                </c:pt>
                <c:pt idx="68">
                  <c:v>6.7103934012450905E-2</c:v>
                </c:pt>
                <c:pt idx="69">
                  <c:v>6.7049783657496795E-2</c:v>
                </c:pt>
                <c:pt idx="70">
                  <c:v>6.7312683026863093E-2</c:v>
                </c:pt>
                <c:pt idx="71">
                  <c:v>6.7113313944742195E-2</c:v>
                </c:pt>
                <c:pt idx="72">
                  <c:v>6.7353983002396894E-2</c:v>
                </c:pt>
                <c:pt idx="73">
                  <c:v>6.7297964546177202E-2</c:v>
                </c:pt>
                <c:pt idx="74">
                  <c:v>6.7087361751176897E-2</c:v>
                </c:pt>
                <c:pt idx="75">
                  <c:v>6.71802932528342E-2</c:v>
                </c:pt>
                <c:pt idx="76">
                  <c:v>6.7239211639077895E-2</c:v>
                </c:pt>
                <c:pt idx="77">
                  <c:v>6.6448333299538295E-2</c:v>
                </c:pt>
                <c:pt idx="78">
                  <c:v>6.6491282401776694E-2</c:v>
                </c:pt>
                <c:pt idx="79">
                  <c:v>6.6378231832975296E-2</c:v>
                </c:pt>
                <c:pt idx="80">
                  <c:v>6.6504025431947097E-2</c:v>
                </c:pt>
                <c:pt idx="81">
                  <c:v>6.6504025431947097E-2</c:v>
                </c:pt>
                <c:pt idx="82">
                  <c:v>6.6536359302912199E-2</c:v>
                </c:pt>
                <c:pt idx="83">
                  <c:v>6.6861836529462995E-2</c:v>
                </c:pt>
                <c:pt idx="84">
                  <c:v>6.6893709597281303E-2</c:v>
                </c:pt>
                <c:pt idx="85">
                  <c:v>6.6951058597523594E-2</c:v>
                </c:pt>
                <c:pt idx="86">
                  <c:v>6.7105205773677498E-2</c:v>
                </c:pt>
                <c:pt idx="87">
                  <c:v>6.7100656701108194E-2</c:v>
                </c:pt>
                <c:pt idx="88">
                  <c:v>6.7167088225923294E-2</c:v>
                </c:pt>
                <c:pt idx="89">
                  <c:v>6.7273206129023599E-2</c:v>
                </c:pt>
                <c:pt idx="90">
                  <c:v>6.73612012747241E-2</c:v>
                </c:pt>
                <c:pt idx="91">
                  <c:v>6.7383954179758399E-2</c:v>
                </c:pt>
                <c:pt idx="92">
                  <c:v>6.7508751299566294E-2</c:v>
                </c:pt>
                <c:pt idx="93">
                  <c:v>6.7646547169352506E-2</c:v>
                </c:pt>
                <c:pt idx="94">
                  <c:v>6.7795198333096399E-2</c:v>
                </c:pt>
                <c:pt idx="95">
                  <c:v>6.7950525867901401E-2</c:v>
                </c:pt>
                <c:pt idx="96">
                  <c:v>6.8083167478988502E-2</c:v>
                </c:pt>
                <c:pt idx="97">
                  <c:v>6.8245003055280307E-2</c:v>
                </c:pt>
                <c:pt idx="98">
                  <c:v>6.8461423960475096E-2</c:v>
                </c:pt>
                <c:pt idx="99">
                  <c:v>6.8729080343021096E-2</c:v>
                </c:pt>
                <c:pt idx="100">
                  <c:v>6.8997738867459496E-2</c:v>
                </c:pt>
                <c:pt idx="101">
                  <c:v>6.9186957077833205E-2</c:v>
                </c:pt>
                <c:pt idx="102">
                  <c:v>6.9610354658580897E-2</c:v>
                </c:pt>
                <c:pt idx="103">
                  <c:v>6.9702535860800302E-2</c:v>
                </c:pt>
                <c:pt idx="104">
                  <c:v>7.0162051756414698E-2</c:v>
                </c:pt>
                <c:pt idx="105">
                  <c:v>7.0213571613958206E-2</c:v>
                </c:pt>
                <c:pt idx="106">
                  <c:v>7.0407460177942596E-2</c:v>
                </c:pt>
                <c:pt idx="107">
                  <c:v>7.0587872015252198E-2</c:v>
                </c:pt>
                <c:pt idx="108">
                  <c:v>7.0339265508304299E-2</c:v>
                </c:pt>
                <c:pt idx="109">
                  <c:v>7.0376710572894602E-2</c:v>
                </c:pt>
                <c:pt idx="110">
                  <c:v>7.0527292156416996E-2</c:v>
                </c:pt>
                <c:pt idx="111">
                  <c:v>7.0000441428773805E-2</c:v>
                </c:pt>
                <c:pt idx="112">
                  <c:v>7.0156163167768404E-2</c:v>
                </c:pt>
                <c:pt idx="113">
                  <c:v>7.0291413669957795E-2</c:v>
                </c:pt>
                <c:pt idx="114">
                  <c:v>7.0483706126184903E-2</c:v>
                </c:pt>
                <c:pt idx="115">
                  <c:v>7.0625649543955005E-2</c:v>
                </c:pt>
                <c:pt idx="116">
                  <c:v>7.0780527488442602E-2</c:v>
                </c:pt>
                <c:pt idx="117">
                  <c:v>7.0924210579967006E-2</c:v>
                </c:pt>
                <c:pt idx="118">
                  <c:v>7.1066195118453801E-2</c:v>
                </c:pt>
                <c:pt idx="119">
                  <c:v>7.1199983453188301E-2</c:v>
                </c:pt>
                <c:pt idx="120">
                  <c:v>7.1423248234861694E-2</c:v>
                </c:pt>
                <c:pt idx="121">
                  <c:v>7.1556590829537095E-2</c:v>
                </c:pt>
                <c:pt idx="122">
                  <c:v>7.1793212901525003E-2</c:v>
                </c:pt>
                <c:pt idx="123">
                  <c:v>7.2113038422598197E-2</c:v>
                </c:pt>
                <c:pt idx="124">
                  <c:v>7.2209120148743006E-2</c:v>
                </c:pt>
                <c:pt idx="125">
                  <c:v>7.2016233034376195E-2</c:v>
                </c:pt>
                <c:pt idx="126">
                  <c:v>7.2554570467288804E-2</c:v>
                </c:pt>
                <c:pt idx="127">
                  <c:v>7.2672382592695997E-2</c:v>
                </c:pt>
                <c:pt idx="128">
                  <c:v>7.2664902548763594E-2</c:v>
                </c:pt>
                <c:pt idx="129">
                  <c:v>7.2686818689595104E-2</c:v>
                </c:pt>
                <c:pt idx="130">
                  <c:v>7.2813729374515204E-2</c:v>
                </c:pt>
                <c:pt idx="131">
                  <c:v>7.2813729374515204E-2</c:v>
                </c:pt>
                <c:pt idx="132">
                  <c:v>7.2998720452155205E-2</c:v>
                </c:pt>
                <c:pt idx="133">
                  <c:v>7.3150559550159699E-2</c:v>
                </c:pt>
                <c:pt idx="134">
                  <c:v>7.3145670390901904E-2</c:v>
                </c:pt>
                <c:pt idx="135">
                  <c:v>7.3281243603151996E-2</c:v>
                </c:pt>
                <c:pt idx="136">
                  <c:v>7.3314215213621706E-2</c:v>
                </c:pt>
                <c:pt idx="137">
                  <c:v>7.3424981274677503E-2</c:v>
                </c:pt>
                <c:pt idx="138">
                  <c:v>7.3584405820338802E-2</c:v>
                </c:pt>
                <c:pt idx="139">
                  <c:v>7.3588647684306993E-2</c:v>
                </c:pt>
                <c:pt idx="140">
                  <c:v>7.3816433221218503E-2</c:v>
                </c:pt>
                <c:pt idx="141">
                  <c:v>7.3952746589261001E-2</c:v>
                </c:pt>
                <c:pt idx="142">
                  <c:v>7.4091591233168302E-2</c:v>
                </c:pt>
                <c:pt idx="143">
                  <c:v>7.4531688809116495E-2</c:v>
                </c:pt>
                <c:pt idx="144">
                  <c:v>7.4403083225145106E-2</c:v>
                </c:pt>
                <c:pt idx="145">
                  <c:v>7.4457420812174199E-2</c:v>
                </c:pt>
                <c:pt idx="146">
                  <c:v>7.4616304505374598E-2</c:v>
                </c:pt>
                <c:pt idx="147">
                  <c:v>7.4562920432742694E-2</c:v>
                </c:pt>
                <c:pt idx="148">
                  <c:v>7.4489294116650395E-2</c:v>
                </c:pt>
                <c:pt idx="149">
                  <c:v>7.4676220661767795E-2</c:v>
                </c:pt>
                <c:pt idx="150">
                  <c:v>7.47787915633885E-2</c:v>
                </c:pt>
                <c:pt idx="151">
                  <c:v>7.4939384257386096E-2</c:v>
                </c:pt>
                <c:pt idx="152">
                  <c:v>7.5067214953147707E-2</c:v>
                </c:pt>
                <c:pt idx="153">
                  <c:v>7.5232877487900501E-2</c:v>
                </c:pt>
                <c:pt idx="154">
                  <c:v>7.5449972034073595E-2</c:v>
                </c:pt>
                <c:pt idx="155">
                  <c:v>7.5510659173236405E-2</c:v>
                </c:pt>
                <c:pt idx="156">
                  <c:v>7.5610142963261295E-2</c:v>
                </c:pt>
                <c:pt idx="157">
                  <c:v>7.5667555897797598E-2</c:v>
                </c:pt>
                <c:pt idx="158">
                  <c:v>7.5753136379468095E-2</c:v>
                </c:pt>
                <c:pt idx="159">
                  <c:v>7.5939252771888094E-2</c:v>
                </c:pt>
                <c:pt idx="160">
                  <c:v>7.6054258156682597E-2</c:v>
                </c:pt>
                <c:pt idx="161">
                  <c:v>7.6205029606191604E-2</c:v>
                </c:pt>
                <c:pt idx="162">
                  <c:v>7.6387794482644697E-2</c:v>
                </c:pt>
                <c:pt idx="163">
                  <c:v>7.6552399364100895E-2</c:v>
                </c:pt>
                <c:pt idx="164">
                  <c:v>7.6754660386884901E-2</c:v>
                </c:pt>
                <c:pt idx="165">
                  <c:v>7.6953856908527296E-2</c:v>
                </c:pt>
                <c:pt idx="166">
                  <c:v>7.7153661448199407E-2</c:v>
                </c:pt>
                <c:pt idx="167">
                  <c:v>7.7418670689340705E-2</c:v>
                </c:pt>
                <c:pt idx="168">
                  <c:v>7.7694054262035905E-2</c:v>
                </c:pt>
                <c:pt idx="169">
                  <c:v>7.7959029143776698E-2</c:v>
                </c:pt>
                <c:pt idx="170">
                  <c:v>7.8294757928610195E-2</c:v>
                </c:pt>
                <c:pt idx="171">
                  <c:v>7.8433502367955696E-2</c:v>
                </c:pt>
                <c:pt idx="172">
                  <c:v>7.8720703323986896E-2</c:v>
                </c:pt>
                <c:pt idx="173">
                  <c:v>7.8988509694380593E-2</c:v>
                </c:pt>
                <c:pt idx="174">
                  <c:v>7.9290321782561804E-2</c:v>
                </c:pt>
                <c:pt idx="175">
                  <c:v>7.9560986412160403E-2</c:v>
                </c:pt>
                <c:pt idx="176">
                  <c:v>7.9848631965903805E-2</c:v>
                </c:pt>
                <c:pt idx="177">
                  <c:v>8.0133845520221694E-2</c:v>
                </c:pt>
                <c:pt idx="178">
                  <c:v>8.0371019393157703E-2</c:v>
                </c:pt>
                <c:pt idx="179">
                  <c:v>8.0630521301941704E-2</c:v>
                </c:pt>
                <c:pt idx="180">
                  <c:v>8.0884772410249106E-2</c:v>
                </c:pt>
                <c:pt idx="181">
                  <c:v>8.0884772410249106E-2</c:v>
                </c:pt>
                <c:pt idx="182">
                  <c:v>8.1343430353219795E-2</c:v>
                </c:pt>
                <c:pt idx="183">
                  <c:v>8.1574532500409094E-2</c:v>
                </c:pt>
                <c:pt idx="184">
                  <c:v>8.2007603656488598E-2</c:v>
                </c:pt>
                <c:pt idx="185">
                  <c:v>8.1913886966703695E-2</c:v>
                </c:pt>
                <c:pt idx="186">
                  <c:v>8.2132568472776404E-2</c:v>
                </c:pt>
                <c:pt idx="187">
                  <c:v>8.2357778252119707E-2</c:v>
                </c:pt>
                <c:pt idx="188">
                  <c:v>8.2485920127875895E-2</c:v>
                </c:pt>
                <c:pt idx="189">
                  <c:v>8.2722679873292904E-2</c:v>
                </c:pt>
                <c:pt idx="190">
                  <c:v>8.2918263185289998E-2</c:v>
                </c:pt>
                <c:pt idx="191">
                  <c:v>8.3269616402984595E-2</c:v>
                </c:pt>
                <c:pt idx="192">
                  <c:v>8.3291542872249505E-2</c:v>
                </c:pt>
                <c:pt idx="193">
                  <c:v>8.36838686525707E-2</c:v>
                </c:pt>
                <c:pt idx="194">
                  <c:v>8.3741400446032302E-2</c:v>
                </c:pt>
                <c:pt idx="195">
                  <c:v>8.3993500783194605E-2</c:v>
                </c:pt>
                <c:pt idx="196">
                  <c:v>8.42416385202399E-2</c:v>
                </c:pt>
                <c:pt idx="197">
                  <c:v>8.4457294248610995E-2</c:v>
                </c:pt>
                <c:pt idx="198">
                  <c:v>8.4714049894050403E-2</c:v>
                </c:pt>
                <c:pt idx="199">
                  <c:v>8.4946718275850694E-2</c:v>
                </c:pt>
                <c:pt idx="200">
                  <c:v>8.5206072769660898E-2</c:v>
                </c:pt>
                <c:pt idx="201">
                  <c:v>8.5420825609212395E-2</c:v>
                </c:pt>
                <c:pt idx="202">
                  <c:v>8.5671937017644903E-2</c:v>
                </c:pt>
                <c:pt idx="203">
                  <c:v>8.6178723541113306E-2</c:v>
                </c:pt>
                <c:pt idx="204">
                  <c:v>8.6457696472435397E-2</c:v>
                </c:pt>
                <c:pt idx="205">
                  <c:v>8.6705501908899196E-2</c:v>
                </c:pt>
                <c:pt idx="206">
                  <c:v>8.6850046691782701E-2</c:v>
                </c:pt>
                <c:pt idx="207">
                  <c:v>8.7100861871554899E-2</c:v>
                </c:pt>
                <c:pt idx="208">
                  <c:v>8.7394154360658102E-2</c:v>
                </c:pt>
                <c:pt idx="209">
                  <c:v>8.7595368704999593E-2</c:v>
                </c:pt>
                <c:pt idx="210">
                  <c:v>8.7765533664263706E-2</c:v>
                </c:pt>
                <c:pt idx="211">
                  <c:v>8.8025174367201406E-2</c:v>
                </c:pt>
                <c:pt idx="212">
                  <c:v>8.8029650134301904E-2</c:v>
                </c:pt>
                <c:pt idx="213">
                  <c:v>8.8195551551496804E-2</c:v>
                </c:pt>
                <c:pt idx="214">
                  <c:v>8.8450085922542401E-2</c:v>
                </c:pt>
                <c:pt idx="215">
                  <c:v>8.8613120434202594E-2</c:v>
                </c:pt>
                <c:pt idx="216">
                  <c:v>8.8780420098618501E-2</c:v>
                </c:pt>
                <c:pt idx="217">
                  <c:v>8.9017674391737606E-2</c:v>
                </c:pt>
                <c:pt idx="218">
                  <c:v>8.9184126727476595E-2</c:v>
                </c:pt>
                <c:pt idx="219">
                  <c:v>8.9345191944124006E-2</c:v>
                </c:pt>
                <c:pt idx="220">
                  <c:v>8.9510322724196706E-2</c:v>
                </c:pt>
                <c:pt idx="221">
                  <c:v>8.9699250129460201E-2</c:v>
                </c:pt>
                <c:pt idx="222">
                  <c:v>8.9894066512869603E-2</c:v>
                </c:pt>
                <c:pt idx="223">
                  <c:v>9.0049509629258395E-2</c:v>
                </c:pt>
                <c:pt idx="224">
                  <c:v>9.0279255694698496E-2</c:v>
                </c:pt>
                <c:pt idx="225">
                  <c:v>9.0454681234834397E-2</c:v>
                </c:pt>
                <c:pt idx="226">
                  <c:v>9.0678813166877606E-2</c:v>
                </c:pt>
                <c:pt idx="227">
                  <c:v>9.0852556143462701E-2</c:v>
                </c:pt>
                <c:pt idx="228">
                  <c:v>9.1053444072631606E-2</c:v>
                </c:pt>
                <c:pt idx="229">
                  <c:v>9.1239840234435099E-2</c:v>
                </c:pt>
                <c:pt idx="230">
                  <c:v>9.1495497735798903E-2</c:v>
                </c:pt>
                <c:pt idx="231">
                  <c:v>9.1495497735798903E-2</c:v>
                </c:pt>
                <c:pt idx="232">
                  <c:v>9.23400360675663E-2</c:v>
                </c:pt>
                <c:pt idx="233">
                  <c:v>9.2515377530380499E-2</c:v>
                </c:pt>
                <c:pt idx="234">
                  <c:v>9.2769742479833106E-2</c:v>
                </c:pt>
                <c:pt idx="235">
                  <c:v>9.3005149810247198E-2</c:v>
                </c:pt>
                <c:pt idx="236">
                  <c:v>9.33248742812679E-2</c:v>
                </c:pt>
                <c:pt idx="237">
                  <c:v>9.3530904518846297E-2</c:v>
                </c:pt>
                <c:pt idx="238">
                  <c:v>9.3789481232494504E-2</c:v>
                </c:pt>
                <c:pt idx="239">
                  <c:v>9.3933435412874897E-2</c:v>
                </c:pt>
                <c:pt idx="240">
                  <c:v>9.4160276031074103E-2</c:v>
                </c:pt>
                <c:pt idx="241">
                  <c:v>9.3829822255588502E-2</c:v>
                </c:pt>
                <c:pt idx="242">
                  <c:v>9.3986331275658197E-2</c:v>
                </c:pt>
                <c:pt idx="243">
                  <c:v>9.4138689940359899E-2</c:v>
                </c:pt>
                <c:pt idx="244">
                  <c:v>9.4372620134278107E-2</c:v>
                </c:pt>
                <c:pt idx="245">
                  <c:v>9.4576350454644298E-2</c:v>
                </c:pt>
                <c:pt idx="246">
                  <c:v>9.4722256366377905E-2</c:v>
                </c:pt>
                <c:pt idx="247">
                  <c:v>9.4867716889982606E-2</c:v>
                </c:pt>
                <c:pt idx="248">
                  <c:v>9.50107761379268E-2</c:v>
                </c:pt>
                <c:pt idx="249">
                  <c:v>9.5176753501551803E-2</c:v>
                </c:pt>
                <c:pt idx="250">
                  <c:v>9.5294077145443606E-2</c:v>
                </c:pt>
                <c:pt idx="251">
                  <c:v>9.5458127256946607E-2</c:v>
                </c:pt>
                <c:pt idx="252">
                  <c:v>9.5729191924765797E-2</c:v>
                </c:pt>
                <c:pt idx="253">
                  <c:v>9.5874747668472302E-2</c:v>
                </c:pt>
                <c:pt idx="254">
                  <c:v>9.6013776206960499E-2</c:v>
                </c:pt>
                <c:pt idx="255">
                  <c:v>9.6159311548333098E-2</c:v>
                </c:pt>
                <c:pt idx="256">
                  <c:v>9.6231633682098805E-2</c:v>
                </c:pt>
                <c:pt idx="257">
                  <c:v>9.6295925697697904E-2</c:v>
                </c:pt>
                <c:pt idx="258">
                  <c:v>9.6429122529341701E-2</c:v>
                </c:pt>
                <c:pt idx="259">
                  <c:v>9.6566663751067497E-2</c:v>
                </c:pt>
                <c:pt idx="260">
                  <c:v>9.6650989414250696E-2</c:v>
                </c:pt>
                <c:pt idx="261">
                  <c:v>9.6790847112154896E-2</c:v>
                </c:pt>
                <c:pt idx="262">
                  <c:v>9.6937414907056901E-2</c:v>
                </c:pt>
                <c:pt idx="263">
                  <c:v>9.7126129525737001E-2</c:v>
                </c:pt>
                <c:pt idx="264">
                  <c:v>9.7266598392031806E-2</c:v>
                </c:pt>
                <c:pt idx="265">
                  <c:v>9.7351004528915402E-2</c:v>
                </c:pt>
                <c:pt idx="266">
                  <c:v>9.7481305638839694E-2</c:v>
                </c:pt>
                <c:pt idx="267">
                  <c:v>9.7629381619783503E-2</c:v>
                </c:pt>
                <c:pt idx="268">
                  <c:v>9.7831229640112094E-2</c:v>
                </c:pt>
                <c:pt idx="269">
                  <c:v>9.7974873429439405E-2</c:v>
                </c:pt>
                <c:pt idx="270">
                  <c:v>9.7951364633417096E-2</c:v>
                </c:pt>
                <c:pt idx="271">
                  <c:v>9.8031165016965599E-2</c:v>
                </c:pt>
                <c:pt idx="272">
                  <c:v>9.8171096929491997E-2</c:v>
                </c:pt>
                <c:pt idx="273">
                  <c:v>9.8306847604763201E-2</c:v>
                </c:pt>
                <c:pt idx="274">
                  <c:v>9.8357015948953297E-2</c:v>
                </c:pt>
                <c:pt idx="275">
                  <c:v>9.8500709959214602E-2</c:v>
                </c:pt>
                <c:pt idx="276">
                  <c:v>9.84757793080418E-2</c:v>
                </c:pt>
                <c:pt idx="277">
                  <c:v>9.8731501706079097E-2</c:v>
                </c:pt>
                <c:pt idx="278">
                  <c:v>9.8696225304907098E-2</c:v>
                </c:pt>
                <c:pt idx="279">
                  <c:v>9.8853023065062801E-2</c:v>
                </c:pt>
                <c:pt idx="280">
                  <c:v>9.8818692310027295E-2</c:v>
                </c:pt>
                <c:pt idx="281">
                  <c:v>9.8818692310027295E-2</c:v>
                </c:pt>
                <c:pt idx="282">
                  <c:v>9.8818692310027295E-2</c:v>
                </c:pt>
                <c:pt idx="283">
                  <c:v>9.8968934280948107E-2</c:v>
                </c:pt>
                <c:pt idx="284">
                  <c:v>9.9117938478175294E-2</c:v>
                </c:pt>
                <c:pt idx="285">
                  <c:v>9.9169221142554595E-2</c:v>
                </c:pt>
                <c:pt idx="286">
                  <c:v>9.9326375470562098E-2</c:v>
                </c:pt>
                <c:pt idx="287">
                  <c:v>9.9416495779748704E-2</c:v>
                </c:pt>
                <c:pt idx="288">
                  <c:v>9.96570428026963E-2</c:v>
                </c:pt>
                <c:pt idx="289">
                  <c:v>9.9751096507776402E-2</c:v>
                </c:pt>
                <c:pt idx="290">
                  <c:v>9.9935262662520896E-2</c:v>
                </c:pt>
                <c:pt idx="291">
                  <c:v>9.9898178885762301E-2</c:v>
                </c:pt>
                <c:pt idx="292">
                  <c:v>9.9950568712428703E-2</c:v>
                </c:pt>
                <c:pt idx="293">
                  <c:v>0.100130152515345</c:v>
                </c:pt>
                <c:pt idx="294">
                  <c:v>0.100238144495142</c:v>
                </c:pt>
                <c:pt idx="295">
                  <c:v>0.100424441695785</c:v>
                </c:pt>
                <c:pt idx="296">
                  <c:v>0.100604115047831</c:v>
                </c:pt>
                <c:pt idx="297">
                  <c:v>0.100663705321446</c:v>
                </c:pt>
                <c:pt idx="298">
                  <c:v>0.10099583884218501</c:v>
                </c:pt>
                <c:pt idx="299">
                  <c:v>0.101051841780539</c:v>
                </c:pt>
                <c:pt idx="300">
                  <c:v>0.101165229801949</c:v>
                </c:pt>
                <c:pt idx="301">
                  <c:v>0.101373912018607</c:v>
                </c:pt>
                <c:pt idx="302">
                  <c:v>0.10090895020304699</c:v>
                </c:pt>
                <c:pt idx="303">
                  <c:v>0.100969031891483</c:v>
                </c:pt>
                <c:pt idx="304">
                  <c:v>0.10115225551663699</c:v>
                </c:pt>
                <c:pt idx="305">
                  <c:v>0.10106431636876601</c:v>
                </c:pt>
                <c:pt idx="306">
                  <c:v>0.101235499915307</c:v>
                </c:pt>
                <c:pt idx="307">
                  <c:v>0.101233899165911</c:v>
                </c:pt>
                <c:pt idx="308">
                  <c:v>0.10132768626802401</c:v>
                </c:pt>
                <c:pt idx="309">
                  <c:v>0.10142280813670899</c:v>
                </c:pt>
                <c:pt idx="310">
                  <c:v>0.10149978479549</c:v>
                </c:pt>
                <c:pt idx="311">
                  <c:v>0.10167861702926</c:v>
                </c:pt>
                <c:pt idx="312">
                  <c:v>0.101716190820401</c:v>
                </c:pt>
                <c:pt idx="313">
                  <c:v>0.10187215194989201</c:v>
                </c:pt>
                <c:pt idx="314">
                  <c:v>0.102118473599369</c:v>
                </c:pt>
                <c:pt idx="315">
                  <c:v>0.102317131327648</c:v>
                </c:pt>
                <c:pt idx="316">
                  <c:v>0.102501153233319</c:v>
                </c:pt>
                <c:pt idx="317">
                  <c:v>0.102759392577962</c:v>
                </c:pt>
                <c:pt idx="318">
                  <c:v>0.103025394359546</c:v>
                </c:pt>
                <c:pt idx="319">
                  <c:v>0.10330491682235</c:v>
                </c:pt>
                <c:pt idx="320">
                  <c:v>0.103559469438957</c:v>
                </c:pt>
                <c:pt idx="321">
                  <c:v>0.103851869578286</c:v>
                </c:pt>
                <c:pt idx="322">
                  <c:v>0.104146251989626</c:v>
                </c:pt>
                <c:pt idx="323">
                  <c:v>0.104997312772312</c:v>
                </c:pt>
                <c:pt idx="324">
                  <c:v>0.10512718987887</c:v>
                </c:pt>
                <c:pt idx="325">
                  <c:v>0.105108129013484</c:v>
                </c:pt>
                <c:pt idx="326">
                  <c:v>0.10560745845130801</c:v>
                </c:pt>
                <c:pt idx="327">
                  <c:v>0.105921831484988</c:v>
                </c:pt>
                <c:pt idx="328">
                  <c:v>0.10620854884268</c:v>
                </c:pt>
                <c:pt idx="329">
                  <c:v>0.106543923952646</c:v>
                </c:pt>
                <c:pt idx="330">
                  <c:v>0.10685589638512399</c:v>
                </c:pt>
                <c:pt idx="331">
                  <c:v>0.107184428017812</c:v>
                </c:pt>
                <c:pt idx="332">
                  <c:v>0.107184428017812</c:v>
                </c:pt>
                <c:pt idx="333">
                  <c:v>0.107729551922705</c:v>
                </c:pt>
                <c:pt idx="334">
                  <c:v>0.107993341506239</c:v>
                </c:pt>
                <c:pt idx="335">
                  <c:v>0.108476845657497</c:v>
                </c:pt>
                <c:pt idx="336">
                  <c:v>0.108749111780452</c:v>
                </c:pt>
                <c:pt idx="337">
                  <c:v>0.109034109671846</c:v>
                </c:pt>
                <c:pt idx="338">
                  <c:v>0.109443387737232</c:v>
                </c:pt>
                <c:pt idx="339">
                  <c:v>0.109998326162843</c:v>
                </c:pt>
                <c:pt idx="340">
                  <c:v>0.110870768996088</c:v>
                </c:pt>
                <c:pt idx="341">
                  <c:v>0.11161091540062</c:v>
                </c:pt>
                <c:pt idx="342">
                  <c:v>0.11270879665490301</c:v>
                </c:pt>
                <c:pt idx="343">
                  <c:v>0.113707491661295</c:v>
                </c:pt>
                <c:pt idx="344">
                  <c:v>0.11507599883391301</c:v>
                </c:pt>
                <c:pt idx="345">
                  <c:v>0.116732269642928</c:v>
                </c:pt>
                <c:pt idx="346">
                  <c:v>0.117389850594873</c:v>
                </c:pt>
                <c:pt idx="347">
                  <c:v>0.11730118512669099</c:v>
                </c:pt>
                <c:pt idx="348">
                  <c:v>0.114893186366241</c:v>
                </c:pt>
                <c:pt idx="349">
                  <c:v>0.114273220428732</c:v>
                </c:pt>
                <c:pt idx="350">
                  <c:v>0.11469462126716901</c:v>
                </c:pt>
                <c:pt idx="351">
                  <c:v>0.114504183989489</c:v>
                </c:pt>
                <c:pt idx="352">
                  <c:v>0.113757746693981</c:v>
                </c:pt>
                <c:pt idx="353">
                  <c:v>0.11279686500257601</c:v>
                </c:pt>
                <c:pt idx="354">
                  <c:v>0.111854401516916</c:v>
                </c:pt>
                <c:pt idx="355">
                  <c:v>0.111025853367658</c:v>
                </c:pt>
                <c:pt idx="356">
                  <c:v>0.111025853367658</c:v>
                </c:pt>
                <c:pt idx="357">
                  <c:v>0.110062449254778</c:v>
                </c:pt>
                <c:pt idx="358">
                  <c:v>0.11017349708263401</c:v>
                </c:pt>
                <c:pt idx="359">
                  <c:v>0.11071939933553999</c:v>
                </c:pt>
                <c:pt idx="360">
                  <c:v>0.110867960710355</c:v>
                </c:pt>
                <c:pt idx="361">
                  <c:v>0.110578628364893</c:v>
                </c:pt>
                <c:pt idx="362">
                  <c:v>0.11091173071172999</c:v>
                </c:pt>
                <c:pt idx="363">
                  <c:v>0.111510385281618</c:v>
                </c:pt>
                <c:pt idx="364">
                  <c:v>0.112358780130495</c:v>
                </c:pt>
                <c:pt idx="365">
                  <c:v>0.112871459509032</c:v>
                </c:pt>
                <c:pt idx="366">
                  <c:v>0.113352343002487</c:v>
                </c:pt>
                <c:pt idx="367">
                  <c:v>0.11408468860233099</c:v>
                </c:pt>
                <c:pt idx="368">
                  <c:v>0.11455209547378301</c:v>
                </c:pt>
                <c:pt idx="369">
                  <c:v>0.11451019552295399</c:v>
                </c:pt>
                <c:pt idx="370">
                  <c:v>0.113957864614848</c:v>
                </c:pt>
                <c:pt idx="371">
                  <c:v>0.114655390990205</c:v>
                </c:pt>
                <c:pt idx="372">
                  <c:v>0.11479206661142501</c:v>
                </c:pt>
                <c:pt idx="373">
                  <c:v>0.115042781654213</c:v>
                </c:pt>
                <c:pt idx="374">
                  <c:v>0.11527710980939</c:v>
                </c:pt>
                <c:pt idx="375">
                  <c:v>0.11551031304639101</c:v>
                </c:pt>
                <c:pt idx="376">
                  <c:v>0.11551031304639101</c:v>
                </c:pt>
                <c:pt idx="377">
                  <c:v>0.115616489668563</c:v>
                </c:pt>
                <c:pt idx="378">
                  <c:v>0.11553344303826101</c:v>
                </c:pt>
                <c:pt idx="379">
                  <c:v>0.11527798703797699</c:v>
                </c:pt>
                <c:pt idx="380">
                  <c:v>0.115165428434613</c:v>
                </c:pt>
                <c:pt idx="381">
                  <c:v>0.115205430281852</c:v>
                </c:pt>
                <c:pt idx="382">
                  <c:v>0.11532193717783901</c:v>
                </c:pt>
                <c:pt idx="383">
                  <c:v>0.115513862822678</c:v>
                </c:pt>
                <c:pt idx="384">
                  <c:v>0.115860085905274</c:v>
                </c:pt>
                <c:pt idx="385">
                  <c:v>0.116900671352137</c:v>
                </c:pt>
                <c:pt idx="386">
                  <c:v>0.118532400898392</c:v>
                </c:pt>
                <c:pt idx="387">
                  <c:v>0.12141340403211601</c:v>
                </c:pt>
                <c:pt idx="388">
                  <c:v>0.12584455773762901</c:v>
                </c:pt>
                <c:pt idx="389">
                  <c:v>0.12788192057172201</c:v>
                </c:pt>
                <c:pt idx="390">
                  <c:v>0.129577838403867</c:v>
                </c:pt>
                <c:pt idx="391">
                  <c:v>0.132067348758999</c:v>
                </c:pt>
                <c:pt idx="392">
                  <c:v>0.13423852361976901</c:v>
                </c:pt>
                <c:pt idx="393">
                  <c:v>0.13571271529921899</c:v>
                </c:pt>
                <c:pt idx="394">
                  <c:v>0.13269540437682401</c:v>
                </c:pt>
                <c:pt idx="395">
                  <c:v>0.12855048630154101</c:v>
                </c:pt>
                <c:pt idx="396">
                  <c:v>0.12855048630154101</c:v>
                </c:pt>
                <c:pt idx="397">
                  <c:v>0.123066226219798</c:v>
                </c:pt>
                <c:pt idx="398">
                  <c:v>0.124570419171795</c:v>
                </c:pt>
                <c:pt idx="399">
                  <c:v>0.12688570546519501</c:v>
                </c:pt>
                <c:pt idx="400">
                  <c:v>0.129062148516847</c:v>
                </c:pt>
                <c:pt idx="401">
                  <c:v>0.13506394413359399</c:v>
                </c:pt>
                <c:pt idx="402">
                  <c:v>0.13637312044296801</c:v>
                </c:pt>
                <c:pt idx="403">
                  <c:v>0.13357974269644199</c:v>
                </c:pt>
                <c:pt idx="404">
                  <c:v>0.13450997035809201</c:v>
                </c:pt>
                <c:pt idx="405">
                  <c:v>0.130266829710701</c:v>
                </c:pt>
                <c:pt idx="406">
                  <c:v>0.130266829710701</c:v>
                </c:pt>
                <c:pt idx="407">
                  <c:v>0.135073358146902</c:v>
                </c:pt>
                <c:pt idx="408">
                  <c:v>0.13351835735244599</c:v>
                </c:pt>
                <c:pt idx="409">
                  <c:v>0.13351757026147701</c:v>
                </c:pt>
                <c:pt idx="410">
                  <c:v>0.13163752375392501</c:v>
                </c:pt>
                <c:pt idx="411">
                  <c:v>0.13401351092202801</c:v>
                </c:pt>
                <c:pt idx="412">
                  <c:v>0.13228316169531601</c:v>
                </c:pt>
                <c:pt idx="413">
                  <c:v>0.13291246813709401</c:v>
                </c:pt>
                <c:pt idx="414">
                  <c:v>0.133104849203078</c:v>
                </c:pt>
                <c:pt idx="415">
                  <c:v>0.13322690855768901</c:v>
                </c:pt>
                <c:pt idx="416">
                  <c:v>0.13329155906951201</c:v>
                </c:pt>
                <c:pt idx="417">
                  <c:v>0.13331772865348801</c:v>
                </c:pt>
                <c:pt idx="418">
                  <c:v>0.13337497758553199</c:v>
                </c:pt>
                <c:pt idx="419">
                  <c:v>0.13338469988017801</c:v>
                </c:pt>
                <c:pt idx="420">
                  <c:v>0.13340215361601901</c:v>
                </c:pt>
                <c:pt idx="421">
                  <c:v>0.133320876017721</c:v>
                </c:pt>
                <c:pt idx="422">
                  <c:v>0.13336629020082799</c:v>
                </c:pt>
                <c:pt idx="423">
                  <c:v>0.13361315679807101</c:v>
                </c:pt>
                <c:pt idx="424">
                  <c:v>0.13387408538309201</c:v>
                </c:pt>
                <c:pt idx="425">
                  <c:v>0.13429228502927401</c:v>
                </c:pt>
                <c:pt idx="426">
                  <c:v>0.13473485041862601</c:v>
                </c:pt>
                <c:pt idx="427">
                  <c:v>0.13542079680385199</c:v>
                </c:pt>
                <c:pt idx="428">
                  <c:v>0.135715848513594</c:v>
                </c:pt>
                <c:pt idx="429">
                  <c:v>0.13582746471061399</c:v>
                </c:pt>
                <c:pt idx="430">
                  <c:v>0.13466930191826501</c:v>
                </c:pt>
                <c:pt idx="431">
                  <c:v>0.13475380021022901</c:v>
                </c:pt>
                <c:pt idx="432">
                  <c:v>0.134879944243424</c:v>
                </c:pt>
                <c:pt idx="433">
                  <c:v>0.13498109740047001</c:v>
                </c:pt>
                <c:pt idx="434">
                  <c:v>0.13512076292480599</c:v>
                </c:pt>
                <c:pt idx="435">
                  <c:v>0.135164185760797</c:v>
                </c:pt>
                <c:pt idx="436">
                  <c:v>0.13511536808167199</c:v>
                </c:pt>
                <c:pt idx="437">
                  <c:v>0.13505236173692201</c:v>
                </c:pt>
                <c:pt idx="438">
                  <c:v>0.13500424207455999</c:v>
                </c:pt>
                <c:pt idx="439">
                  <c:v>0.134958763749537</c:v>
                </c:pt>
                <c:pt idx="440">
                  <c:v>0.134920228759386</c:v>
                </c:pt>
                <c:pt idx="441">
                  <c:v>0.137037926754179</c:v>
                </c:pt>
                <c:pt idx="442">
                  <c:v>0.13703458096412399</c:v>
                </c:pt>
                <c:pt idx="443">
                  <c:v>0.137463132818199</c:v>
                </c:pt>
                <c:pt idx="444">
                  <c:v>0.13791357351942801</c:v>
                </c:pt>
                <c:pt idx="445">
                  <c:v>0.13863171891731299</c:v>
                </c:pt>
                <c:pt idx="446">
                  <c:v>0.13843990933574499</c:v>
                </c:pt>
                <c:pt idx="447">
                  <c:v>0.13740777582758401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06F-8E41-B4DA-BDF811AD5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413888"/>
        <c:axId val="645959040"/>
      </c:scatterChart>
      <c:valAx>
        <c:axId val="151413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5959040"/>
        <c:crosses val="autoZero"/>
        <c:crossBetween val="midCat"/>
      </c:valAx>
      <c:valAx>
        <c:axId val="64595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1413888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en-US"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 rot="0" spcFirstLastPara="0" vertOverflow="ellipsis" vert="horz" wrap="square" anchor="ctr" anchorCtr="1"/>
        <a:lstStyle/>
        <a:p>
          <a:pPr>
            <a:defRPr lang="en-US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'24'!$I$1</c:f>
              <c:strCache>
                <c:ptCount val="1"/>
                <c:pt idx="0">
                  <c:v>UmeanV</c:v>
                </c:pt>
              </c:strCache>
            </c:strRef>
          </c:tx>
          <c:marker>
            <c:symbol val="none"/>
          </c:marker>
          <c:xVal>
            <c:numRef>
              <c:f>'24'!$A$2:$A$600</c:f>
              <c:numCache>
                <c:formatCode>General</c:formatCode>
                <c:ptCount val="599"/>
                <c:pt idx="0">
                  <c:v>1.1428199999999999E-2</c:v>
                </c:pt>
                <c:pt idx="1">
                  <c:v>2.35158E-2</c:v>
                </c:pt>
                <c:pt idx="2">
                  <c:v>3.56034E-2</c:v>
                </c:pt>
                <c:pt idx="3">
                  <c:v>4.7690999999999997E-2</c:v>
                </c:pt>
                <c:pt idx="4">
                  <c:v>5.9778600000000001E-2</c:v>
                </c:pt>
                <c:pt idx="5">
                  <c:v>7.0862300000000003E-2</c:v>
                </c:pt>
                <c:pt idx="6">
                  <c:v>7.1866200000000005E-2</c:v>
                </c:pt>
                <c:pt idx="7">
                  <c:v>8.3953700000000006E-2</c:v>
                </c:pt>
                <c:pt idx="8">
                  <c:v>9.6041299999999996E-2</c:v>
                </c:pt>
                <c:pt idx="9">
                  <c:v>0.107125</c:v>
                </c:pt>
                <c:pt idx="10">
                  <c:v>0.108129</c:v>
                </c:pt>
                <c:pt idx="11">
                  <c:v>0.11428099999999999</c:v>
                </c:pt>
                <c:pt idx="12">
                  <c:v>0.120217</c:v>
                </c:pt>
                <c:pt idx="13">
                  <c:v>0.132304</c:v>
                </c:pt>
                <c:pt idx="14">
                  <c:v>0.14338799999999999</c:v>
                </c:pt>
                <c:pt idx="15">
                  <c:v>0.14439199999999999</c:v>
                </c:pt>
                <c:pt idx="16">
                  <c:v>0.15647900000000001</c:v>
                </c:pt>
                <c:pt idx="17">
                  <c:v>0.16856699999999999</c:v>
                </c:pt>
                <c:pt idx="18">
                  <c:v>0.17965100000000001</c:v>
                </c:pt>
                <c:pt idx="19">
                  <c:v>0.18065400000000001</c:v>
                </c:pt>
                <c:pt idx="20">
                  <c:v>0.192742</c:v>
                </c:pt>
                <c:pt idx="21">
                  <c:v>0.20483000000000001</c:v>
                </c:pt>
                <c:pt idx="22">
                  <c:v>0.21591299999999999</c:v>
                </c:pt>
                <c:pt idx="23">
                  <c:v>0.216917</c:v>
                </c:pt>
                <c:pt idx="24">
                  <c:v>0.22900499999999999</c:v>
                </c:pt>
                <c:pt idx="25">
                  <c:v>0.235156</c:v>
                </c:pt>
                <c:pt idx="26">
                  <c:v>0.241092</c:v>
                </c:pt>
                <c:pt idx="27">
                  <c:v>0.25318000000000002</c:v>
                </c:pt>
                <c:pt idx="28">
                  <c:v>0.265268</c:v>
                </c:pt>
                <c:pt idx="29">
                  <c:v>0.27735500000000002</c:v>
                </c:pt>
                <c:pt idx="30">
                  <c:v>0.28944300000000001</c:v>
                </c:pt>
                <c:pt idx="31">
                  <c:v>0.30153000000000002</c:v>
                </c:pt>
                <c:pt idx="32">
                  <c:v>0.31361800000000001</c:v>
                </c:pt>
                <c:pt idx="33">
                  <c:v>0.325706</c:v>
                </c:pt>
                <c:pt idx="34">
                  <c:v>0.33779300000000001</c:v>
                </c:pt>
                <c:pt idx="35">
                  <c:v>0.35603099999999999</c:v>
                </c:pt>
                <c:pt idx="36">
                  <c:v>0.476906</c:v>
                </c:pt>
                <c:pt idx="37">
                  <c:v>0.59778100000000001</c:v>
                </c:pt>
                <c:pt idx="38">
                  <c:v>0.71865599999999996</c:v>
                </c:pt>
                <c:pt idx="39">
                  <c:v>0.83953100000000003</c:v>
                </c:pt>
                <c:pt idx="40">
                  <c:v>1.07524</c:v>
                </c:pt>
                <c:pt idx="41">
                  <c:v>1.19611</c:v>
                </c:pt>
                <c:pt idx="42">
                  <c:v>1.3169900000000001</c:v>
                </c:pt>
                <c:pt idx="43">
                  <c:v>1.4378599999999999</c:v>
                </c:pt>
                <c:pt idx="44">
                  <c:v>1.55874</c:v>
                </c:pt>
                <c:pt idx="45">
                  <c:v>1.5702199999999999</c:v>
                </c:pt>
                <c:pt idx="46">
                  <c:v>1.5823100000000001</c:v>
                </c:pt>
                <c:pt idx="47">
                  <c:v>1.59439</c:v>
                </c:pt>
                <c:pt idx="48">
                  <c:v>1.6064799999999999</c:v>
                </c:pt>
                <c:pt idx="49">
                  <c:v>1.6185700000000001</c:v>
                </c:pt>
                <c:pt idx="50">
                  <c:v>1.63066</c:v>
                </c:pt>
                <c:pt idx="51">
                  <c:v>1.6427499999999999</c:v>
                </c:pt>
                <c:pt idx="52">
                  <c:v>1.65483</c:v>
                </c:pt>
                <c:pt idx="53">
                  <c:v>1.66692</c:v>
                </c:pt>
                <c:pt idx="54">
                  <c:v>1.6790099999999999</c:v>
                </c:pt>
                <c:pt idx="55">
                  <c:v>1.6911</c:v>
                </c:pt>
                <c:pt idx="56">
                  <c:v>1.7031799999999999</c:v>
                </c:pt>
                <c:pt idx="57">
                  <c:v>1.7152700000000001</c:v>
                </c:pt>
                <c:pt idx="58">
                  <c:v>1.72736</c:v>
                </c:pt>
                <c:pt idx="59">
                  <c:v>1.7394499999999999</c:v>
                </c:pt>
                <c:pt idx="60">
                  <c:v>1.75153</c:v>
                </c:pt>
                <c:pt idx="61">
                  <c:v>1.76362</c:v>
                </c:pt>
                <c:pt idx="62">
                  <c:v>1.7757099999999999</c:v>
                </c:pt>
                <c:pt idx="63">
                  <c:v>1.7878000000000001</c:v>
                </c:pt>
                <c:pt idx="64">
                  <c:v>1.7998799999999999</c:v>
                </c:pt>
                <c:pt idx="65">
                  <c:v>1.8113699999999999</c:v>
                </c:pt>
                <c:pt idx="66">
                  <c:v>1.82345</c:v>
                </c:pt>
                <c:pt idx="67">
                  <c:v>1.8355399999999999</c:v>
                </c:pt>
                <c:pt idx="68">
                  <c:v>1.8476300000000001</c:v>
                </c:pt>
                <c:pt idx="69">
                  <c:v>1.85972</c:v>
                </c:pt>
                <c:pt idx="70">
                  <c:v>1.87181</c:v>
                </c:pt>
                <c:pt idx="71">
                  <c:v>1.8838900000000001</c:v>
                </c:pt>
                <c:pt idx="72">
                  <c:v>1.89598</c:v>
                </c:pt>
                <c:pt idx="73">
                  <c:v>1.9080699999999999</c:v>
                </c:pt>
                <c:pt idx="74">
                  <c:v>1.9201600000000001</c:v>
                </c:pt>
                <c:pt idx="75">
                  <c:v>1.93224</c:v>
                </c:pt>
                <c:pt idx="76">
                  <c:v>1.9443299999999999</c:v>
                </c:pt>
                <c:pt idx="77">
                  <c:v>1.95642</c:v>
                </c:pt>
                <c:pt idx="78">
                  <c:v>1.96851</c:v>
                </c:pt>
                <c:pt idx="79">
                  <c:v>1.9805900000000001</c:v>
                </c:pt>
                <c:pt idx="80">
                  <c:v>1.99268</c:v>
                </c:pt>
                <c:pt idx="81">
                  <c:v>2.0047700000000002</c:v>
                </c:pt>
                <c:pt idx="82">
                  <c:v>2.0168599999999999</c:v>
                </c:pt>
                <c:pt idx="83">
                  <c:v>2.02894</c:v>
                </c:pt>
                <c:pt idx="84">
                  <c:v>2.0404300000000002</c:v>
                </c:pt>
                <c:pt idx="85">
                  <c:v>2.0525099999999998</c:v>
                </c:pt>
                <c:pt idx="86">
                  <c:v>2.0646</c:v>
                </c:pt>
                <c:pt idx="87">
                  <c:v>2.0766900000000001</c:v>
                </c:pt>
                <c:pt idx="88">
                  <c:v>2.0887799999999999</c:v>
                </c:pt>
                <c:pt idx="89">
                  <c:v>2.1008599999999999</c:v>
                </c:pt>
                <c:pt idx="90">
                  <c:v>2.1129500000000001</c:v>
                </c:pt>
                <c:pt idx="91">
                  <c:v>2.1250399999999998</c:v>
                </c:pt>
                <c:pt idx="92">
                  <c:v>2.13713</c:v>
                </c:pt>
                <c:pt idx="93">
                  <c:v>2.1492200000000001</c:v>
                </c:pt>
                <c:pt idx="94">
                  <c:v>2.1613000000000002</c:v>
                </c:pt>
                <c:pt idx="95">
                  <c:v>2.1733899999999999</c:v>
                </c:pt>
                <c:pt idx="96">
                  <c:v>2.1854800000000001</c:v>
                </c:pt>
                <c:pt idx="97">
                  <c:v>2.1975699999999998</c:v>
                </c:pt>
                <c:pt idx="98">
                  <c:v>2.2096499999999999</c:v>
                </c:pt>
                <c:pt idx="99">
                  <c:v>2.2211400000000001</c:v>
                </c:pt>
                <c:pt idx="100">
                  <c:v>2.2332200000000002</c:v>
                </c:pt>
                <c:pt idx="101">
                  <c:v>2.2453099999999999</c:v>
                </c:pt>
                <c:pt idx="102">
                  <c:v>2.2574000000000001</c:v>
                </c:pt>
                <c:pt idx="103">
                  <c:v>2.2694899999999998</c:v>
                </c:pt>
                <c:pt idx="104">
                  <c:v>2.2815699999999999</c:v>
                </c:pt>
                <c:pt idx="105">
                  <c:v>2.29366</c:v>
                </c:pt>
                <c:pt idx="106">
                  <c:v>2.3057500000000002</c:v>
                </c:pt>
                <c:pt idx="107">
                  <c:v>2.3178399999999999</c:v>
                </c:pt>
                <c:pt idx="108">
                  <c:v>2.32992</c:v>
                </c:pt>
                <c:pt idx="109">
                  <c:v>2.3420100000000001</c:v>
                </c:pt>
                <c:pt idx="110">
                  <c:v>2.3540999999999999</c:v>
                </c:pt>
                <c:pt idx="111">
                  <c:v>2.36619</c:v>
                </c:pt>
                <c:pt idx="112">
                  <c:v>2.3782800000000002</c:v>
                </c:pt>
                <c:pt idx="113">
                  <c:v>2.3903599999999998</c:v>
                </c:pt>
                <c:pt idx="114">
                  <c:v>2.40245</c:v>
                </c:pt>
                <c:pt idx="115">
                  <c:v>2.4145400000000001</c:v>
                </c:pt>
                <c:pt idx="116">
                  <c:v>2.4266299999999998</c:v>
                </c:pt>
                <c:pt idx="117">
                  <c:v>2.4387099999999999</c:v>
                </c:pt>
                <c:pt idx="118">
                  <c:v>2.4508000000000001</c:v>
                </c:pt>
                <c:pt idx="119">
                  <c:v>2.4622799999999998</c:v>
                </c:pt>
                <c:pt idx="120">
                  <c:v>2.47437</c:v>
                </c:pt>
                <c:pt idx="121">
                  <c:v>2.4864600000000001</c:v>
                </c:pt>
                <c:pt idx="122">
                  <c:v>2.4985499999999998</c:v>
                </c:pt>
                <c:pt idx="123">
                  <c:v>2.5106299999999999</c:v>
                </c:pt>
                <c:pt idx="124">
                  <c:v>2.5221200000000001</c:v>
                </c:pt>
                <c:pt idx="125">
                  <c:v>2.5342099999999999</c:v>
                </c:pt>
                <c:pt idx="126">
                  <c:v>2.5462899999999999</c:v>
                </c:pt>
                <c:pt idx="127">
                  <c:v>2.5583800000000001</c:v>
                </c:pt>
                <c:pt idx="128">
                  <c:v>2.5704699999999998</c:v>
                </c:pt>
                <c:pt idx="129">
                  <c:v>2.58256</c:v>
                </c:pt>
                <c:pt idx="130">
                  <c:v>2.5946400000000001</c:v>
                </c:pt>
                <c:pt idx="131">
                  <c:v>2.6067300000000002</c:v>
                </c:pt>
                <c:pt idx="132">
                  <c:v>2.6188199999999999</c:v>
                </c:pt>
                <c:pt idx="133">
                  <c:v>2.6309100000000001</c:v>
                </c:pt>
                <c:pt idx="134">
                  <c:v>2.6429900000000002</c:v>
                </c:pt>
                <c:pt idx="135">
                  <c:v>2.6550799999999999</c:v>
                </c:pt>
                <c:pt idx="136">
                  <c:v>2.66656</c:v>
                </c:pt>
                <c:pt idx="137">
                  <c:v>2.6786500000000002</c:v>
                </c:pt>
                <c:pt idx="138">
                  <c:v>2.6907399999999999</c:v>
                </c:pt>
                <c:pt idx="139">
                  <c:v>2.7028300000000001</c:v>
                </c:pt>
                <c:pt idx="140">
                  <c:v>2.7149100000000002</c:v>
                </c:pt>
                <c:pt idx="141">
                  <c:v>2.7269999999999999</c:v>
                </c:pt>
                <c:pt idx="142">
                  <c:v>2.73909</c:v>
                </c:pt>
                <c:pt idx="143">
                  <c:v>2.7511800000000002</c:v>
                </c:pt>
                <c:pt idx="144">
                  <c:v>2.7632599999999998</c:v>
                </c:pt>
                <c:pt idx="145">
                  <c:v>2.77535</c:v>
                </c:pt>
                <c:pt idx="146">
                  <c:v>2.7874400000000001</c:v>
                </c:pt>
                <c:pt idx="147">
                  <c:v>2.7995299999999999</c:v>
                </c:pt>
                <c:pt idx="148">
                  <c:v>2.81101</c:v>
                </c:pt>
                <c:pt idx="149">
                  <c:v>2.8231000000000002</c:v>
                </c:pt>
                <c:pt idx="150">
                  <c:v>2.8351899999999999</c:v>
                </c:pt>
                <c:pt idx="151">
                  <c:v>2.84727</c:v>
                </c:pt>
                <c:pt idx="152">
                  <c:v>2.8593600000000001</c:v>
                </c:pt>
                <c:pt idx="153">
                  <c:v>2.8714499999999998</c:v>
                </c:pt>
                <c:pt idx="154">
                  <c:v>2.88354</c:v>
                </c:pt>
                <c:pt idx="155">
                  <c:v>2.8956200000000001</c:v>
                </c:pt>
                <c:pt idx="156">
                  <c:v>2.9077099999999998</c:v>
                </c:pt>
                <c:pt idx="157">
                  <c:v>2.9198</c:v>
                </c:pt>
                <c:pt idx="158">
                  <c:v>2.9318900000000001</c:v>
                </c:pt>
                <c:pt idx="159">
                  <c:v>2.9439700000000002</c:v>
                </c:pt>
                <c:pt idx="160">
                  <c:v>2.9560599999999999</c:v>
                </c:pt>
                <c:pt idx="161">
                  <c:v>2.9681500000000001</c:v>
                </c:pt>
                <c:pt idx="162">
                  <c:v>2.9802399999999998</c:v>
                </c:pt>
                <c:pt idx="163">
                  <c:v>2.9923199999999999</c:v>
                </c:pt>
                <c:pt idx="164">
                  <c:v>3.00441</c:v>
                </c:pt>
                <c:pt idx="165">
                  <c:v>3.0165000000000002</c:v>
                </c:pt>
                <c:pt idx="166">
                  <c:v>3.0285899999999999</c:v>
                </c:pt>
                <c:pt idx="167">
                  <c:v>3.0400700000000001</c:v>
                </c:pt>
                <c:pt idx="168">
                  <c:v>3.0521600000000002</c:v>
                </c:pt>
                <c:pt idx="169">
                  <c:v>3.0642499999999999</c:v>
                </c:pt>
                <c:pt idx="170">
                  <c:v>3.07633</c:v>
                </c:pt>
                <c:pt idx="171">
                  <c:v>3.0884200000000002</c:v>
                </c:pt>
                <c:pt idx="172">
                  <c:v>3.1005099999999999</c:v>
                </c:pt>
                <c:pt idx="173">
                  <c:v>3.1126</c:v>
                </c:pt>
                <c:pt idx="174">
                  <c:v>3.1246800000000001</c:v>
                </c:pt>
                <c:pt idx="175">
                  <c:v>3.1367699999999998</c:v>
                </c:pt>
                <c:pt idx="176">
                  <c:v>3.14886</c:v>
                </c:pt>
                <c:pt idx="177">
                  <c:v>3.1609500000000001</c:v>
                </c:pt>
                <c:pt idx="178">
                  <c:v>3.1730299999999998</c:v>
                </c:pt>
                <c:pt idx="179">
                  <c:v>3.18512</c:v>
                </c:pt>
                <c:pt idx="180">
                  <c:v>3.1972100000000001</c:v>
                </c:pt>
                <c:pt idx="181">
                  <c:v>3.2092999999999998</c:v>
                </c:pt>
                <c:pt idx="182">
                  <c:v>3.2213799999999999</c:v>
                </c:pt>
                <c:pt idx="183">
                  <c:v>3.2334700000000001</c:v>
                </c:pt>
                <c:pt idx="184">
                  <c:v>3.2455599999999998</c:v>
                </c:pt>
                <c:pt idx="185">
                  <c:v>3.2570399999999999</c:v>
                </c:pt>
                <c:pt idx="186">
                  <c:v>3.2691300000000001</c:v>
                </c:pt>
                <c:pt idx="187">
                  <c:v>3.2812199999999998</c:v>
                </c:pt>
                <c:pt idx="188">
                  <c:v>3.29331</c:v>
                </c:pt>
                <c:pt idx="189">
                  <c:v>3.3053900000000001</c:v>
                </c:pt>
                <c:pt idx="190">
                  <c:v>3.3174800000000002</c:v>
                </c:pt>
                <c:pt idx="191">
                  <c:v>3.3295699999999999</c:v>
                </c:pt>
                <c:pt idx="192">
                  <c:v>3.3416600000000001</c:v>
                </c:pt>
                <c:pt idx="193">
                  <c:v>3.3537400000000002</c:v>
                </c:pt>
                <c:pt idx="194">
                  <c:v>3.3658299999999999</c:v>
                </c:pt>
                <c:pt idx="195">
                  <c:v>3.37792</c:v>
                </c:pt>
                <c:pt idx="196">
                  <c:v>3.3900100000000002</c:v>
                </c:pt>
                <c:pt idx="197">
                  <c:v>3.4020899999999998</c:v>
                </c:pt>
                <c:pt idx="198">
                  <c:v>3.41418</c:v>
                </c:pt>
                <c:pt idx="199">
                  <c:v>3.4262700000000001</c:v>
                </c:pt>
                <c:pt idx="200">
                  <c:v>3.4383599999999999</c:v>
                </c:pt>
                <c:pt idx="201">
                  <c:v>3.45044</c:v>
                </c:pt>
                <c:pt idx="202">
                  <c:v>3.4625300000000001</c:v>
                </c:pt>
                <c:pt idx="203">
                  <c:v>3.4746199999999998</c:v>
                </c:pt>
                <c:pt idx="204">
                  <c:v>3.4861</c:v>
                </c:pt>
                <c:pt idx="205">
                  <c:v>3.4981900000000001</c:v>
                </c:pt>
                <c:pt idx="206">
                  <c:v>3.5102799999999998</c:v>
                </c:pt>
                <c:pt idx="207">
                  <c:v>3.52237</c:v>
                </c:pt>
                <c:pt idx="208">
                  <c:v>3.5344500000000001</c:v>
                </c:pt>
                <c:pt idx="209">
                  <c:v>3.5465399999999998</c:v>
                </c:pt>
                <c:pt idx="210">
                  <c:v>3.55863</c:v>
                </c:pt>
                <c:pt idx="211">
                  <c:v>3.5707200000000001</c:v>
                </c:pt>
                <c:pt idx="212">
                  <c:v>3.5828000000000002</c:v>
                </c:pt>
                <c:pt idx="213">
                  <c:v>3.5948899999999999</c:v>
                </c:pt>
                <c:pt idx="214">
                  <c:v>3.6069800000000001</c:v>
                </c:pt>
                <c:pt idx="215">
                  <c:v>3.6190699999999998</c:v>
                </c:pt>
                <c:pt idx="216">
                  <c:v>3.6311499999999999</c:v>
                </c:pt>
                <c:pt idx="217">
                  <c:v>3.64324</c:v>
                </c:pt>
                <c:pt idx="218">
                  <c:v>3.6553300000000002</c:v>
                </c:pt>
                <c:pt idx="219">
                  <c:v>3.6674199999999999</c:v>
                </c:pt>
                <c:pt idx="220">
                  <c:v>3.6795</c:v>
                </c:pt>
                <c:pt idx="221">
                  <c:v>3.6915900000000001</c:v>
                </c:pt>
                <c:pt idx="222">
                  <c:v>3.7036799999999999</c:v>
                </c:pt>
                <c:pt idx="223">
                  <c:v>3.71516</c:v>
                </c:pt>
                <c:pt idx="224">
                  <c:v>3.7272500000000002</c:v>
                </c:pt>
                <c:pt idx="225">
                  <c:v>3.7393399999999999</c:v>
                </c:pt>
                <c:pt idx="226">
                  <c:v>3.75143</c:v>
                </c:pt>
                <c:pt idx="227">
                  <c:v>3.7635100000000001</c:v>
                </c:pt>
                <c:pt idx="228">
                  <c:v>3.7755999999999998</c:v>
                </c:pt>
                <c:pt idx="229">
                  <c:v>3.78769</c:v>
                </c:pt>
                <c:pt idx="230">
                  <c:v>3.7997800000000002</c:v>
                </c:pt>
                <c:pt idx="231">
                  <c:v>3.8118599999999998</c:v>
                </c:pt>
                <c:pt idx="232">
                  <c:v>3.82395</c:v>
                </c:pt>
                <c:pt idx="233">
                  <c:v>3.8360400000000001</c:v>
                </c:pt>
                <c:pt idx="234">
                  <c:v>3.8481299999999998</c:v>
                </c:pt>
                <c:pt idx="235">
                  <c:v>3.8602099999999999</c:v>
                </c:pt>
                <c:pt idx="236">
                  <c:v>3.8723000000000001</c:v>
                </c:pt>
                <c:pt idx="237">
                  <c:v>3.8843899999999998</c:v>
                </c:pt>
                <c:pt idx="238">
                  <c:v>3.8964799999999999</c:v>
                </c:pt>
                <c:pt idx="239">
                  <c:v>3.90856</c:v>
                </c:pt>
                <c:pt idx="240">
                  <c:v>3.9200499999999998</c:v>
                </c:pt>
                <c:pt idx="241">
                  <c:v>3.93214</c:v>
                </c:pt>
                <c:pt idx="242">
                  <c:v>3.9442200000000001</c:v>
                </c:pt>
                <c:pt idx="243">
                  <c:v>3.9563100000000002</c:v>
                </c:pt>
                <c:pt idx="244">
                  <c:v>3.9683999999999999</c:v>
                </c:pt>
                <c:pt idx="245">
                  <c:v>3.9804900000000001</c:v>
                </c:pt>
                <c:pt idx="246">
                  <c:v>3.9925700000000002</c:v>
                </c:pt>
                <c:pt idx="247">
                  <c:v>4.0046600000000003</c:v>
                </c:pt>
                <c:pt idx="248">
                  <c:v>4.01675</c:v>
                </c:pt>
                <c:pt idx="249">
                  <c:v>4.0288399999999998</c:v>
                </c:pt>
                <c:pt idx="250">
                  <c:v>4.0409199999999998</c:v>
                </c:pt>
                <c:pt idx="251">
                  <c:v>4.0530099999999996</c:v>
                </c:pt>
                <c:pt idx="252">
                  <c:v>4.0651000000000002</c:v>
                </c:pt>
                <c:pt idx="253">
                  <c:v>4.0771899999999999</c:v>
                </c:pt>
                <c:pt idx="254">
                  <c:v>4.08927</c:v>
                </c:pt>
                <c:pt idx="255">
                  <c:v>4.1013599999999997</c:v>
                </c:pt>
                <c:pt idx="256">
                  <c:v>4.1134500000000003</c:v>
                </c:pt>
                <c:pt idx="257">
                  <c:v>4.12554</c:v>
                </c:pt>
                <c:pt idx="258">
                  <c:v>4.1376200000000001</c:v>
                </c:pt>
                <c:pt idx="259">
                  <c:v>4.1497099999999998</c:v>
                </c:pt>
                <c:pt idx="260">
                  <c:v>4.1618000000000004</c:v>
                </c:pt>
                <c:pt idx="261">
                  <c:v>4.1732800000000001</c:v>
                </c:pt>
                <c:pt idx="262">
                  <c:v>4.1853699999999998</c:v>
                </c:pt>
                <c:pt idx="263">
                  <c:v>4.1974600000000004</c:v>
                </c:pt>
                <c:pt idx="264">
                  <c:v>4.2095500000000001</c:v>
                </c:pt>
                <c:pt idx="265">
                  <c:v>4.2216300000000002</c:v>
                </c:pt>
                <c:pt idx="266">
                  <c:v>4.2337199999999999</c:v>
                </c:pt>
                <c:pt idx="267">
                  <c:v>4.2458099999999996</c:v>
                </c:pt>
                <c:pt idx="268">
                  <c:v>4.2579000000000002</c:v>
                </c:pt>
                <c:pt idx="269">
                  <c:v>4.2699800000000003</c:v>
                </c:pt>
                <c:pt idx="270">
                  <c:v>4.28207</c:v>
                </c:pt>
                <c:pt idx="271">
                  <c:v>4.2941599999999998</c:v>
                </c:pt>
                <c:pt idx="272">
                  <c:v>4.3062500000000004</c:v>
                </c:pt>
                <c:pt idx="273">
                  <c:v>4.3183299999999996</c:v>
                </c:pt>
                <c:pt idx="274">
                  <c:v>4.3304200000000002</c:v>
                </c:pt>
                <c:pt idx="275">
                  <c:v>4.3425099999999999</c:v>
                </c:pt>
                <c:pt idx="276">
                  <c:v>4.3545999999999996</c:v>
                </c:pt>
                <c:pt idx="277">
                  <c:v>4.3666799999999997</c:v>
                </c:pt>
                <c:pt idx="278">
                  <c:v>4.3787700000000003</c:v>
                </c:pt>
                <c:pt idx="279">
                  <c:v>4.39086</c:v>
                </c:pt>
                <c:pt idx="280">
                  <c:v>4.4029499999999997</c:v>
                </c:pt>
                <c:pt idx="281">
                  <c:v>4.4144300000000003</c:v>
                </c:pt>
                <c:pt idx="282">
                  <c:v>4.4150299999999998</c:v>
                </c:pt>
                <c:pt idx="283">
                  <c:v>4.42652</c:v>
                </c:pt>
                <c:pt idx="284">
                  <c:v>4.4386099999999997</c:v>
                </c:pt>
                <c:pt idx="285">
                  <c:v>4.4506899999999998</c:v>
                </c:pt>
                <c:pt idx="286">
                  <c:v>4.4627800000000004</c:v>
                </c:pt>
                <c:pt idx="287">
                  <c:v>4.4748700000000001</c:v>
                </c:pt>
                <c:pt idx="288">
                  <c:v>4.4869599999999998</c:v>
                </c:pt>
                <c:pt idx="289">
                  <c:v>4.4990399999999999</c:v>
                </c:pt>
                <c:pt idx="290">
                  <c:v>4.5111299999999996</c:v>
                </c:pt>
                <c:pt idx="291">
                  <c:v>4.5232200000000002</c:v>
                </c:pt>
                <c:pt idx="292">
                  <c:v>4.53531</c:v>
                </c:pt>
                <c:pt idx="293">
                  <c:v>4.54739</c:v>
                </c:pt>
                <c:pt idx="294">
                  <c:v>4.5594799999999998</c:v>
                </c:pt>
                <c:pt idx="295">
                  <c:v>4.5715700000000004</c:v>
                </c:pt>
                <c:pt idx="296">
                  <c:v>4.5836600000000001</c:v>
                </c:pt>
                <c:pt idx="297">
                  <c:v>4.5957400000000002</c:v>
                </c:pt>
                <c:pt idx="298">
                  <c:v>4.6078299999999999</c:v>
                </c:pt>
                <c:pt idx="299">
                  <c:v>4.6199199999999996</c:v>
                </c:pt>
                <c:pt idx="300">
                  <c:v>4.6320100000000002</c:v>
                </c:pt>
                <c:pt idx="301">
                  <c:v>4.6434899999999999</c:v>
                </c:pt>
                <c:pt idx="302">
                  <c:v>4.6555799999999996</c:v>
                </c:pt>
                <c:pt idx="303">
                  <c:v>4.6676599999999997</c:v>
                </c:pt>
                <c:pt idx="304">
                  <c:v>4.6797500000000003</c:v>
                </c:pt>
                <c:pt idx="305">
                  <c:v>4.69184</c:v>
                </c:pt>
                <c:pt idx="306">
                  <c:v>4.7039299999999997</c:v>
                </c:pt>
                <c:pt idx="307">
                  <c:v>4.7160200000000003</c:v>
                </c:pt>
                <c:pt idx="308">
                  <c:v>4.7281000000000004</c:v>
                </c:pt>
                <c:pt idx="309">
                  <c:v>4.7401900000000001</c:v>
                </c:pt>
                <c:pt idx="310">
                  <c:v>4.7522799999999998</c:v>
                </c:pt>
                <c:pt idx="311">
                  <c:v>4.7643700000000004</c:v>
                </c:pt>
                <c:pt idx="312">
                  <c:v>4.7764499999999996</c:v>
                </c:pt>
                <c:pt idx="313">
                  <c:v>4.7885400000000002</c:v>
                </c:pt>
                <c:pt idx="314">
                  <c:v>4.80063</c:v>
                </c:pt>
                <c:pt idx="315">
                  <c:v>4.8127199999999997</c:v>
                </c:pt>
                <c:pt idx="316">
                  <c:v>4.8247999999999998</c:v>
                </c:pt>
                <c:pt idx="317">
                  <c:v>4.8368900000000004</c:v>
                </c:pt>
                <c:pt idx="318">
                  <c:v>4.8489800000000001</c:v>
                </c:pt>
                <c:pt idx="319">
                  <c:v>4.8610699999999998</c:v>
                </c:pt>
                <c:pt idx="320">
                  <c:v>4.8731499999999999</c:v>
                </c:pt>
                <c:pt idx="321">
                  <c:v>4.8852399999999996</c:v>
                </c:pt>
                <c:pt idx="322">
                  <c:v>4.8967200000000002</c:v>
                </c:pt>
                <c:pt idx="323">
                  <c:v>4.9088099999999999</c:v>
                </c:pt>
                <c:pt idx="324">
                  <c:v>4.9208999999999996</c:v>
                </c:pt>
                <c:pt idx="325">
                  <c:v>4.9329900000000002</c:v>
                </c:pt>
                <c:pt idx="326">
                  <c:v>4.9450799999999999</c:v>
                </c:pt>
                <c:pt idx="327">
                  <c:v>4.95716</c:v>
                </c:pt>
                <c:pt idx="328">
                  <c:v>4.9692499999999997</c:v>
                </c:pt>
                <c:pt idx="329">
                  <c:v>4.9813400000000003</c:v>
                </c:pt>
                <c:pt idx="330">
                  <c:v>4.99343</c:v>
                </c:pt>
                <c:pt idx="331">
                  <c:v>5.0055100000000001</c:v>
                </c:pt>
                <c:pt idx="332">
                  <c:v>5.0175999999999998</c:v>
                </c:pt>
                <c:pt idx="333">
                  <c:v>5.0296900000000004</c:v>
                </c:pt>
                <c:pt idx="334">
                  <c:v>5.0417800000000002</c:v>
                </c:pt>
                <c:pt idx="335">
                  <c:v>5.0538600000000002</c:v>
                </c:pt>
                <c:pt idx="336">
                  <c:v>5.06595</c:v>
                </c:pt>
                <c:pt idx="337">
                  <c:v>5.0780399999999997</c:v>
                </c:pt>
                <c:pt idx="338">
                  <c:v>5.0901300000000003</c:v>
                </c:pt>
                <c:pt idx="339">
                  <c:v>5.1076499999999996</c:v>
                </c:pt>
                <c:pt idx="340">
                  <c:v>5.1378700000000004</c:v>
                </c:pt>
                <c:pt idx="341">
                  <c:v>5.1680900000000003</c:v>
                </c:pt>
                <c:pt idx="342">
                  <c:v>5.1983100000000002</c:v>
                </c:pt>
                <c:pt idx="343">
                  <c:v>5.2285300000000001</c:v>
                </c:pt>
                <c:pt idx="344">
                  <c:v>5.25875</c:v>
                </c:pt>
                <c:pt idx="345">
                  <c:v>5.2883599999999999</c:v>
                </c:pt>
                <c:pt idx="346">
                  <c:v>5.3185799999999999</c:v>
                </c:pt>
                <c:pt idx="347">
                  <c:v>5.3487999999999998</c:v>
                </c:pt>
                <c:pt idx="348">
                  <c:v>5.3790199999999997</c:v>
                </c:pt>
                <c:pt idx="349">
                  <c:v>5.4092399999999996</c:v>
                </c:pt>
                <c:pt idx="350">
                  <c:v>5.4394600000000004</c:v>
                </c:pt>
                <c:pt idx="351">
                  <c:v>5.4690700000000003</c:v>
                </c:pt>
                <c:pt idx="352">
                  <c:v>5.4992900000000002</c:v>
                </c:pt>
                <c:pt idx="353">
                  <c:v>5.5295100000000001</c:v>
                </c:pt>
                <c:pt idx="354">
                  <c:v>5.5597300000000001</c:v>
                </c:pt>
                <c:pt idx="355">
                  <c:v>5.58995</c:v>
                </c:pt>
                <c:pt idx="356">
                  <c:v>5.6201699999999999</c:v>
                </c:pt>
                <c:pt idx="357">
                  <c:v>5.6503899999999998</c:v>
                </c:pt>
                <c:pt idx="358">
                  <c:v>5.6806099999999997</c:v>
                </c:pt>
                <c:pt idx="359">
                  <c:v>5.71082</c:v>
                </c:pt>
                <c:pt idx="360">
                  <c:v>5.7410399999999999</c:v>
                </c:pt>
                <c:pt idx="361">
                  <c:v>5.7706600000000003</c:v>
                </c:pt>
                <c:pt idx="362">
                  <c:v>5.8008800000000003</c:v>
                </c:pt>
                <c:pt idx="363">
                  <c:v>5.8311000000000002</c:v>
                </c:pt>
                <c:pt idx="364">
                  <c:v>5.8613099999999996</c:v>
                </c:pt>
                <c:pt idx="365">
                  <c:v>5.8915300000000004</c:v>
                </c:pt>
                <c:pt idx="366">
                  <c:v>5.9217500000000003</c:v>
                </c:pt>
                <c:pt idx="367">
                  <c:v>5.9519700000000002</c:v>
                </c:pt>
                <c:pt idx="368">
                  <c:v>5.9821900000000001</c:v>
                </c:pt>
                <c:pt idx="369">
                  <c:v>6.01241</c:v>
                </c:pt>
                <c:pt idx="370">
                  <c:v>6.0426299999999999</c:v>
                </c:pt>
                <c:pt idx="371">
                  <c:v>6.0722399999999999</c:v>
                </c:pt>
                <c:pt idx="372">
                  <c:v>6.1024599999999998</c:v>
                </c:pt>
                <c:pt idx="373">
                  <c:v>6.1326799999999997</c:v>
                </c:pt>
                <c:pt idx="374">
                  <c:v>6.1628999999999996</c:v>
                </c:pt>
                <c:pt idx="375">
                  <c:v>6.1931200000000004</c:v>
                </c:pt>
                <c:pt idx="376">
                  <c:v>6.2233400000000003</c:v>
                </c:pt>
                <c:pt idx="377">
                  <c:v>6.2535600000000002</c:v>
                </c:pt>
                <c:pt idx="378">
                  <c:v>6.2837800000000001</c:v>
                </c:pt>
                <c:pt idx="379">
                  <c:v>6.34361</c:v>
                </c:pt>
                <c:pt idx="380">
                  <c:v>6.4040499999999998</c:v>
                </c:pt>
                <c:pt idx="381">
                  <c:v>6.4644899999999996</c:v>
                </c:pt>
                <c:pt idx="382">
                  <c:v>6.5249199999999998</c:v>
                </c:pt>
                <c:pt idx="383">
                  <c:v>6.5847600000000002</c:v>
                </c:pt>
                <c:pt idx="384">
                  <c:v>6.6452</c:v>
                </c:pt>
                <c:pt idx="385">
                  <c:v>6.7056300000000002</c:v>
                </c:pt>
                <c:pt idx="386">
                  <c:v>6.76607</c:v>
                </c:pt>
                <c:pt idx="387">
                  <c:v>6.8869499999999997</c:v>
                </c:pt>
                <c:pt idx="388">
                  <c:v>6.9467800000000004</c:v>
                </c:pt>
                <c:pt idx="389">
                  <c:v>7.0072200000000002</c:v>
                </c:pt>
                <c:pt idx="390">
                  <c:v>7.0676600000000001</c:v>
                </c:pt>
                <c:pt idx="391">
                  <c:v>7.1280900000000003</c:v>
                </c:pt>
                <c:pt idx="392">
                  <c:v>7.1885300000000001</c:v>
                </c:pt>
                <c:pt idx="393">
                  <c:v>7.2483700000000004</c:v>
                </c:pt>
                <c:pt idx="394">
                  <c:v>7.3087999999999997</c:v>
                </c:pt>
                <c:pt idx="395">
                  <c:v>7.3692399999999996</c:v>
                </c:pt>
                <c:pt idx="396">
                  <c:v>7.4296800000000003</c:v>
                </c:pt>
                <c:pt idx="397">
                  <c:v>7.5499499999999999</c:v>
                </c:pt>
                <c:pt idx="398">
                  <c:v>7.6103899999999998</c:v>
                </c:pt>
                <c:pt idx="399">
                  <c:v>7.6708299999999996</c:v>
                </c:pt>
                <c:pt idx="400">
                  <c:v>7.7306600000000003</c:v>
                </c:pt>
                <c:pt idx="401">
                  <c:v>7.7911000000000001</c:v>
                </c:pt>
                <c:pt idx="402">
                  <c:v>7.85154</c:v>
                </c:pt>
                <c:pt idx="403">
                  <c:v>7.9119700000000002</c:v>
                </c:pt>
                <c:pt idx="404">
                  <c:v>7.97241</c:v>
                </c:pt>
                <c:pt idx="405">
                  <c:v>8.2614599999999996</c:v>
                </c:pt>
                <c:pt idx="406">
                  <c:v>8.2614599999999996</c:v>
                </c:pt>
                <c:pt idx="407">
                  <c:v>8.8655200000000001</c:v>
                </c:pt>
                <c:pt idx="408">
                  <c:v>9.1677099999999996</c:v>
                </c:pt>
                <c:pt idx="409">
                  <c:v>9.4693199999999997</c:v>
                </c:pt>
                <c:pt idx="410">
                  <c:v>9.7654599999999991</c:v>
                </c:pt>
                <c:pt idx="411">
                  <c:v>10.067399999999999</c:v>
                </c:pt>
                <c:pt idx="412">
                  <c:v>10.3695</c:v>
                </c:pt>
                <c:pt idx="413">
                  <c:v>10.671200000000001</c:v>
                </c:pt>
                <c:pt idx="414">
                  <c:v>10.695499999999999</c:v>
                </c:pt>
                <c:pt idx="415">
                  <c:v>10.7256</c:v>
                </c:pt>
                <c:pt idx="416">
                  <c:v>10.755800000000001</c:v>
                </c:pt>
                <c:pt idx="417">
                  <c:v>10.786099999999999</c:v>
                </c:pt>
                <c:pt idx="418">
                  <c:v>10.8163</c:v>
                </c:pt>
                <c:pt idx="419">
                  <c:v>10.846500000000001</c:v>
                </c:pt>
                <c:pt idx="420">
                  <c:v>10.8765</c:v>
                </c:pt>
                <c:pt idx="421">
                  <c:v>10.906700000000001</c:v>
                </c:pt>
                <c:pt idx="422">
                  <c:v>10.9369</c:v>
                </c:pt>
                <c:pt idx="423">
                  <c:v>10.9671</c:v>
                </c:pt>
                <c:pt idx="424">
                  <c:v>10.997400000000001</c:v>
                </c:pt>
                <c:pt idx="425">
                  <c:v>11.0276</c:v>
                </c:pt>
                <c:pt idx="426">
                  <c:v>11.0578</c:v>
                </c:pt>
                <c:pt idx="427">
                  <c:v>11.087999999999999</c:v>
                </c:pt>
                <c:pt idx="428">
                  <c:v>11.1182</c:v>
                </c:pt>
                <c:pt idx="429">
                  <c:v>11.148400000000001</c:v>
                </c:pt>
                <c:pt idx="430">
                  <c:v>11.178699999999999</c:v>
                </c:pt>
                <c:pt idx="431">
                  <c:v>11.2089</c:v>
                </c:pt>
                <c:pt idx="432">
                  <c:v>11.239100000000001</c:v>
                </c:pt>
                <c:pt idx="433">
                  <c:v>11.269299999999999</c:v>
                </c:pt>
                <c:pt idx="434">
                  <c:v>11.2994</c:v>
                </c:pt>
                <c:pt idx="435">
                  <c:v>11.3292</c:v>
                </c:pt>
                <c:pt idx="436">
                  <c:v>11.359400000000001</c:v>
                </c:pt>
                <c:pt idx="437">
                  <c:v>11.3896</c:v>
                </c:pt>
                <c:pt idx="438">
                  <c:v>11.4199</c:v>
                </c:pt>
                <c:pt idx="439">
                  <c:v>11.450100000000001</c:v>
                </c:pt>
                <c:pt idx="440">
                  <c:v>11.4803</c:v>
                </c:pt>
                <c:pt idx="441">
                  <c:v>11.690799999999999</c:v>
                </c:pt>
                <c:pt idx="442">
                  <c:v>11.7209</c:v>
                </c:pt>
                <c:pt idx="443">
                  <c:v>11.751099999999999</c:v>
                </c:pt>
                <c:pt idx="444">
                  <c:v>11.7813</c:v>
                </c:pt>
                <c:pt idx="445">
                  <c:v>11.8116</c:v>
                </c:pt>
                <c:pt idx="446">
                  <c:v>11.841799999999999</c:v>
                </c:pt>
                <c:pt idx="447">
                  <c:v>11.872</c:v>
                </c:pt>
              </c:numCache>
            </c:numRef>
          </c:xVal>
          <c:yVal>
            <c:numRef>
              <c:f>'24'!$I$2:$I$600</c:f>
              <c:numCache>
                <c:formatCode>General</c:formatCode>
                <c:ptCount val="599"/>
                <c:pt idx="0">
                  <c:v>1.2332417822886399</c:v>
                </c:pt>
                <c:pt idx="1">
                  <c:v>1.2329698963992399</c:v>
                </c:pt>
                <c:pt idx="2">
                  <c:v>1.22951188066676</c:v>
                </c:pt>
                <c:pt idx="3">
                  <c:v>1.23152683096528</c:v>
                </c:pt>
                <c:pt idx="4">
                  <c:v>1.2312330253136701</c:v>
                </c:pt>
                <c:pt idx="5">
                  <c:v>1.23119817860269</c:v>
                </c:pt>
                <c:pt idx="6">
                  <c:v>1.23140052570782</c:v>
                </c:pt>
                <c:pt idx="7">
                  <c:v>1.23089796282541</c:v>
                </c:pt>
                <c:pt idx="8">
                  <c:v>1.23106420018565</c:v>
                </c:pt>
                <c:pt idx="9">
                  <c:v>1.2312573766647501</c:v>
                </c:pt>
                <c:pt idx="10">
                  <c:v>1.2320211743489999</c:v>
                </c:pt>
                <c:pt idx="11">
                  <c:v>1.2314963690643199</c:v>
                </c:pt>
                <c:pt idx="12">
                  <c:v>1.23298109178379</c:v>
                </c:pt>
                <c:pt idx="13">
                  <c:v>1.2316568663456799</c:v>
                </c:pt>
                <c:pt idx="14">
                  <c:v>1.23190716052563</c:v>
                </c:pt>
                <c:pt idx="15">
                  <c:v>1.23287773881567</c:v>
                </c:pt>
                <c:pt idx="16">
                  <c:v>1.2320996327484799</c:v>
                </c:pt>
                <c:pt idx="17">
                  <c:v>1.23225907150902</c:v>
                </c:pt>
                <c:pt idx="18">
                  <c:v>1.23249910175144</c:v>
                </c:pt>
                <c:pt idx="19">
                  <c:v>1.2336378959271499</c:v>
                </c:pt>
                <c:pt idx="20">
                  <c:v>1.2326921176049801</c:v>
                </c:pt>
                <c:pt idx="21">
                  <c:v>1.2328957218407299</c:v>
                </c:pt>
                <c:pt idx="22">
                  <c:v>1.23302329821194</c:v>
                </c:pt>
                <c:pt idx="23">
                  <c:v>1.23409011599269</c:v>
                </c:pt>
                <c:pt idx="24">
                  <c:v>1.23322097711755</c:v>
                </c:pt>
                <c:pt idx="25">
                  <c:v>1.23336522611821</c:v>
                </c:pt>
                <c:pt idx="26">
                  <c:v>1.2346081471322501</c:v>
                </c:pt>
                <c:pt idx="27">
                  <c:v>1.23353802359551</c:v>
                </c:pt>
                <c:pt idx="28">
                  <c:v>1.23368078068735</c:v>
                </c:pt>
                <c:pt idx="29">
                  <c:v>1.2338420324925301</c:v>
                </c:pt>
                <c:pt idx="30">
                  <c:v>1.2339888837833</c:v>
                </c:pt>
                <c:pt idx="31">
                  <c:v>1.2341681908477</c:v>
                </c:pt>
                <c:pt idx="32">
                  <c:v>1.2343332672240901</c:v>
                </c:pt>
                <c:pt idx="33">
                  <c:v>1.2344473248494701</c:v>
                </c:pt>
                <c:pt idx="34">
                  <c:v>1.2346640490651599</c:v>
                </c:pt>
                <c:pt idx="35">
                  <c:v>1.2348090903185001</c:v>
                </c:pt>
                <c:pt idx="36">
                  <c:v>1.2340476995738201</c:v>
                </c:pt>
                <c:pt idx="37">
                  <c:v>1.23741918075881</c:v>
                </c:pt>
                <c:pt idx="38">
                  <c:v>1.24652888891495</c:v>
                </c:pt>
                <c:pt idx="39">
                  <c:v>1.2539132326093501</c:v>
                </c:pt>
                <c:pt idx="40">
                  <c:v>1.2627147740004401</c:v>
                </c:pt>
                <c:pt idx="41">
                  <c:v>1.26881702678478</c:v>
                </c:pt>
                <c:pt idx="42">
                  <c:v>1.2752756544371799</c:v>
                </c:pt>
                <c:pt idx="43">
                  <c:v>1.2798999603736201</c:v>
                </c:pt>
                <c:pt idx="44">
                  <c:v>1.2842103747595801</c:v>
                </c:pt>
                <c:pt idx="45">
                  <c:v>1.28886239817617</c:v>
                </c:pt>
                <c:pt idx="46">
                  <c:v>1.2889654789830001</c:v>
                </c:pt>
                <c:pt idx="47">
                  <c:v>1.2896883600142699</c:v>
                </c:pt>
                <c:pt idx="48">
                  <c:v>1.2904293237205999</c:v>
                </c:pt>
                <c:pt idx="49">
                  <c:v>1.29086602721046</c:v>
                </c:pt>
                <c:pt idx="50">
                  <c:v>1.29094487193087</c:v>
                </c:pt>
                <c:pt idx="51">
                  <c:v>1.29114997502936</c:v>
                </c:pt>
                <c:pt idx="52">
                  <c:v>1.2916288506964</c:v>
                </c:pt>
                <c:pt idx="53">
                  <c:v>1.29222562104818</c:v>
                </c:pt>
                <c:pt idx="54">
                  <c:v>1.2927763901881599</c:v>
                </c:pt>
                <c:pt idx="55">
                  <c:v>1.2930804948414201</c:v>
                </c:pt>
                <c:pt idx="56">
                  <c:v>1.29332928506528</c:v>
                </c:pt>
                <c:pt idx="57">
                  <c:v>1.2936706927472299</c:v>
                </c:pt>
                <c:pt idx="58">
                  <c:v>1.29414172990437</c:v>
                </c:pt>
                <c:pt idx="59">
                  <c:v>1.29461558554048</c:v>
                </c:pt>
                <c:pt idx="60">
                  <c:v>1.29509156866579</c:v>
                </c:pt>
                <c:pt idx="61">
                  <c:v>1.29555011160873</c:v>
                </c:pt>
                <c:pt idx="62">
                  <c:v>1.2958204546132299</c:v>
                </c:pt>
                <c:pt idx="63">
                  <c:v>1.29624193297455</c:v>
                </c:pt>
                <c:pt idx="64">
                  <c:v>1.29672319380983</c:v>
                </c:pt>
                <c:pt idx="65">
                  <c:v>1.2972827827520399</c:v>
                </c:pt>
                <c:pt idx="66">
                  <c:v>1.2976576303832099</c:v>
                </c:pt>
                <c:pt idx="67">
                  <c:v>1.29810285236191</c:v>
                </c:pt>
                <c:pt idx="68">
                  <c:v>1.2985803992684499</c:v>
                </c:pt>
                <c:pt idx="69">
                  <c:v>1.29909208776762</c:v>
                </c:pt>
                <c:pt idx="70">
                  <c:v>1.2995754737813501</c:v>
                </c:pt>
                <c:pt idx="71">
                  <c:v>1.3001865336324001</c:v>
                </c:pt>
                <c:pt idx="72">
                  <c:v>1.3007496730824699</c:v>
                </c:pt>
                <c:pt idx="73">
                  <c:v>1.3011926463547501</c:v>
                </c:pt>
                <c:pt idx="74">
                  <c:v>1.3017799300771999</c:v>
                </c:pt>
                <c:pt idx="75">
                  <c:v>1.30229648099305</c:v>
                </c:pt>
                <c:pt idx="76">
                  <c:v>1.3028918939676299</c:v>
                </c:pt>
                <c:pt idx="77">
                  <c:v>1.30339197874798</c:v>
                </c:pt>
                <c:pt idx="78">
                  <c:v>1.30390971649749</c:v>
                </c:pt>
                <c:pt idx="79">
                  <c:v>1.3044131757942601</c:v>
                </c:pt>
                <c:pt idx="80">
                  <c:v>1.30493116761497</c:v>
                </c:pt>
                <c:pt idx="81">
                  <c:v>1.3054609325415301</c:v>
                </c:pt>
                <c:pt idx="82">
                  <c:v>1.3054609325415301</c:v>
                </c:pt>
                <c:pt idx="83">
                  <c:v>1.3064920155515001</c:v>
                </c:pt>
                <c:pt idx="84">
                  <c:v>1.30693167401182</c:v>
                </c:pt>
                <c:pt idx="85">
                  <c:v>1.30739938850024</c:v>
                </c:pt>
                <c:pt idx="86">
                  <c:v>1.3078937996187801</c:v>
                </c:pt>
                <c:pt idx="87">
                  <c:v>1.30836828456531</c:v>
                </c:pt>
                <c:pt idx="88">
                  <c:v>1.3089507531319899</c:v>
                </c:pt>
                <c:pt idx="89">
                  <c:v>1.3093815679077101</c:v>
                </c:pt>
                <c:pt idx="90">
                  <c:v>1.3099172376418999</c:v>
                </c:pt>
                <c:pt idx="91">
                  <c:v>1.3103688712289501</c:v>
                </c:pt>
                <c:pt idx="92">
                  <c:v>1.3109290695131299</c:v>
                </c:pt>
                <c:pt idx="93">
                  <c:v>1.31142302543064</c:v>
                </c:pt>
                <c:pt idx="94">
                  <c:v>1.31195044095388</c:v>
                </c:pt>
                <c:pt idx="95">
                  <c:v>1.3124899514849899</c:v>
                </c:pt>
                <c:pt idx="96">
                  <c:v>1.31303101770245</c:v>
                </c:pt>
                <c:pt idx="97">
                  <c:v>1.31359583394335</c:v>
                </c:pt>
                <c:pt idx="98">
                  <c:v>1.3141429493313701</c:v>
                </c:pt>
                <c:pt idx="99">
                  <c:v>1.31481756229724</c:v>
                </c:pt>
                <c:pt idx="100">
                  <c:v>1.31533031360009</c:v>
                </c:pt>
                <c:pt idx="101">
                  <c:v>1.31591560546841</c:v>
                </c:pt>
                <c:pt idx="102">
                  <c:v>1.3165312628071999</c:v>
                </c:pt>
                <c:pt idx="103">
                  <c:v>1.31717911964057</c:v>
                </c:pt>
                <c:pt idx="104">
                  <c:v>1.31791427600328</c:v>
                </c:pt>
                <c:pt idx="105">
                  <c:v>1.31850314732803</c:v>
                </c:pt>
                <c:pt idx="106">
                  <c:v>1.3191541217040501</c:v>
                </c:pt>
                <c:pt idx="107">
                  <c:v>1.31975742822774</c:v>
                </c:pt>
                <c:pt idx="108">
                  <c:v>1.32044669392601</c:v>
                </c:pt>
                <c:pt idx="109">
                  <c:v>1.32109417670994</c:v>
                </c:pt>
                <c:pt idx="110">
                  <c:v>1.3216962960048499</c:v>
                </c:pt>
                <c:pt idx="111">
                  <c:v>1.32232824963161</c:v>
                </c:pt>
                <c:pt idx="112">
                  <c:v>1.3229589459150699</c:v>
                </c:pt>
                <c:pt idx="113">
                  <c:v>1.3236269756843799</c:v>
                </c:pt>
                <c:pt idx="114">
                  <c:v>1.32427205740252</c:v>
                </c:pt>
                <c:pt idx="115">
                  <c:v>1.32494161459632</c:v>
                </c:pt>
                <c:pt idx="116">
                  <c:v>1.32552266774067</c:v>
                </c:pt>
                <c:pt idx="117">
                  <c:v>1.32621262950595</c:v>
                </c:pt>
                <c:pt idx="118">
                  <c:v>1.32676990349447</c:v>
                </c:pt>
                <c:pt idx="119">
                  <c:v>1.3274222021395301</c:v>
                </c:pt>
                <c:pt idx="120">
                  <c:v>1.32800326215855</c:v>
                </c:pt>
                <c:pt idx="121">
                  <c:v>1.3286705916813599</c:v>
                </c:pt>
                <c:pt idx="122">
                  <c:v>1.32936832319216</c:v>
                </c:pt>
                <c:pt idx="123">
                  <c:v>1.3299987627526799</c:v>
                </c:pt>
                <c:pt idx="124">
                  <c:v>1.3305468118933601</c:v>
                </c:pt>
                <c:pt idx="125">
                  <c:v>1.33118619965098</c:v>
                </c:pt>
                <c:pt idx="126">
                  <c:v>1.33178445052483</c:v>
                </c:pt>
                <c:pt idx="127">
                  <c:v>1.3323147932902799</c:v>
                </c:pt>
                <c:pt idx="128">
                  <c:v>1.3327680027717499</c:v>
                </c:pt>
                <c:pt idx="129">
                  <c:v>1.3332189331384801</c:v>
                </c:pt>
                <c:pt idx="130">
                  <c:v>1.3335684954815199</c:v>
                </c:pt>
                <c:pt idx="131">
                  <c:v>1.33395410073497</c:v>
                </c:pt>
                <c:pt idx="132">
                  <c:v>1.33395410073497</c:v>
                </c:pt>
                <c:pt idx="133">
                  <c:v>1.3347371732358799</c:v>
                </c:pt>
                <c:pt idx="134">
                  <c:v>1.33517283788543</c:v>
                </c:pt>
                <c:pt idx="135">
                  <c:v>1.33554163943073</c:v>
                </c:pt>
                <c:pt idx="136">
                  <c:v>1.33594967725155</c:v>
                </c:pt>
                <c:pt idx="137">
                  <c:v>1.33634888124104</c:v>
                </c:pt>
                <c:pt idx="138">
                  <c:v>1.33674619068329</c:v>
                </c:pt>
                <c:pt idx="139">
                  <c:v>1.3371379962455401</c:v>
                </c:pt>
                <c:pt idx="140">
                  <c:v>1.3375057731846101</c:v>
                </c:pt>
                <c:pt idx="141">
                  <c:v>1.33788105702023</c:v>
                </c:pt>
                <c:pt idx="142">
                  <c:v>1.33826833580751</c:v>
                </c:pt>
                <c:pt idx="143">
                  <c:v>1.33862915773584</c:v>
                </c:pt>
                <c:pt idx="144">
                  <c:v>1.33898468712298</c:v>
                </c:pt>
                <c:pt idx="145">
                  <c:v>1.33931627092108</c:v>
                </c:pt>
                <c:pt idx="146">
                  <c:v>1.3397063316009601</c:v>
                </c:pt>
                <c:pt idx="147">
                  <c:v>1.3399874476350799</c:v>
                </c:pt>
                <c:pt idx="148">
                  <c:v>1.3402858944911</c:v>
                </c:pt>
                <c:pt idx="149">
                  <c:v>1.3404934433651201</c:v>
                </c:pt>
                <c:pt idx="150">
                  <c:v>1.3407234687613301</c:v>
                </c:pt>
                <c:pt idx="151">
                  <c:v>1.3409563346837901</c:v>
                </c:pt>
                <c:pt idx="152">
                  <c:v>1.3411796386055801</c:v>
                </c:pt>
                <c:pt idx="153">
                  <c:v>1.3414601220975999</c:v>
                </c:pt>
                <c:pt idx="154">
                  <c:v>1.34169684256528</c:v>
                </c:pt>
                <c:pt idx="155">
                  <c:v>1.3419538755106499</c:v>
                </c:pt>
                <c:pt idx="156">
                  <c:v>1.34226690271288</c:v>
                </c:pt>
                <c:pt idx="157">
                  <c:v>1.3426023155428799</c:v>
                </c:pt>
                <c:pt idx="158">
                  <c:v>1.3429352869490601</c:v>
                </c:pt>
                <c:pt idx="159">
                  <c:v>1.34318871808296</c:v>
                </c:pt>
                <c:pt idx="160">
                  <c:v>1.3435450591434701</c:v>
                </c:pt>
                <c:pt idx="161">
                  <c:v>1.34385622946699</c:v>
                </c:pt>
                <c:pt idx="162">
                  <c:v>1.34423583727093</c:v>
                </c:pt>
                <c:pt idx="163">
                  <c:v>1.34459056865273</c:v>
                </c:pt>
                <c:pt idx="164">
                  <c:v>1.34491774515281</c:v>
                </c:pt>
                <c:pt idx="165">
                  <c:v>1.3452324593062199</c:v>
                </c:pt>
                <c:pt idx="166">
                  <c:v>1.34540373940341</c:v>
                </c:pt>
                <c:pt idx="167">
                  <c:v>1.3456053485736399</c:v>
                </c:pt>
                <c:pt idx="168">
                  <c:v>1.3458200174922099</c:v>
                </c:pt>
                <c:pt idx="169">
                  <c:v>1.34589230465968</c:v>
                </c:pt>
                <c:pt idx="170">
                  <c:v>1.3460711997121</c:v>
                </c:pt>
                <c:pt idx="171">
                  <c:v>1.3461531998409599</c:v>
                </c:pt>
                <c:pt idx="172">
                  <c:v>1.3463039358908899</c:v>
                </c:pt>
                <c:pt idx="173">
                  <c:v>1.34654495760077</c:v>
                </c:pt>
                <c:pt idx="174">
                  <c:v>1.34671963017805</c:v>
                </c:pt>
                <c:pt idx="175">
                  <c:v>1.34704556711573</c:v>
                </c:pt>
                <c:pt idx="176">
                  <c:v>1.34723755437217</c:v>
                </c:pt>
                <c:pt idx="177">
                  <c:v>1.3475425280310001</c:v>
                </c:pt>
                <c:pt idx="178">
                  <c:v>1.3477179048083201</c:v>
                </c:pt>
                <c:pt idx="179">
                  <c:v>1.3478805733593999</c:v>
                </c:pt>
                <c:pt idx="180">
                  <c:v>1.3479334453434599</c:v>
                </c:pt>
                <c:pt idx="181">
                  <c:v>1.3478446940225</c:v>
                </c:pt>
                <c:pt idx="182">
                  <c:v>1.3478446940225</c:v>
                </c:pt>
                <c:pt idx="183">
                  <c:v>1.34746307794984</c:v>
                </c:pt>
                <c:pt idx="184">
                  <c:v>1.34740579218225</c:v>
                </c:pt>
                <c:pt idx="185">
                  <c:v>1.34732760836015</c:v>
                </c:pt>
                <c:pt idx="186">
                  <c:v>1.3473836216324799</c:v>
                </c:pt>
                <c:pt idx="187">
                  <c:v>1.34749934847919</c:v>
                </c:pt>
                <c:pt idx="188">
                  <c:v>1.3476218813775001</c:v>
                </c:pt>
                <c:pt idx="189">
                  <c:v>1.3478272842374299</c:v>
                </c:pt>
                <c:pt idx="190">
                  <c:v>1.34804748322498</c:v>
                </c:pt>
                <c:pt idx="191">
                  <c:v>1.3482678868553299</c:v>
                </c:pt>
                <c:pt idx="192">
                  <c:v>1.3484453876515401</c:v>
                </c:pt>
                <c:pt idx="193">
                  <c:v>1.3486273863512099</c:v>
                </c:pt>
                <c:pt idx="194">
                  <c:v>1.3489070310720499</c:v>
                </c:pt>
                <c:pt idx="195">
                  <c:v>1.3492520032562301</c:v>
                </c:pt>
                <c:pt idx="196">
                  <c:v>1.3497106384148501</c:v>
                </c:pt>
                <c:pt idx="197">
                  <c:v>1.3502765269575201</c:v>
                </c:pt>
                <c:pt idx="198">
                  <c:v>1.35088931051497</c:v>
                </c:pt>
                <c:pt idx="199">
                  <c:v>1.3515614981016399</c:v>
                </c:pt>
                <c:pt idx="200">
                  <c:v>1.3522057851665601</c:v>
                </c:pt>
                <c:pt idx="201">
                  <c:v>1.3529190536893401</c:v>
                </c:pt>
                <c:pt idx="202">
                  <c:v>1.3535715753547499</c:v>
                </c:pt>
                <c:pt idx="203">
                  <c:v>1.3542637497632499</c:v>
                </c:pt>
                <c:pt idx="204">
                  <c:v>1.3549735104968901</c:v>
                </c:pt>
                <c:pt idx="205">
                  <c:v>1.3556469604375501</c:v>
                </c:pt>
                <c:pt idx="206">
                  <c:v>1.3564172253454001</c:v>
                </c:pt>
                <c:pt idx="207">
                  <c:v>1.3571210777434499</c:v>
                </c:pt>
                <c:pt idx="208">
                  <c:v>1.3578894216256701</c:v>
                </c:pt>
                <c:pt idx="209">
                  <c:v>1.35866565729136</c:v>
                </c:pt>
                <c:pt idx="210">
                  <c:v>1.3594422488031701</c:v>
                </c:pt>
                <c:pt idx="211">
                  <c:v>1.3602863060147199</c:v>
                </c:pt>
                <c:pt idx="212">
                  <c:v>1.3610722576118099</c:v>
                </c:pt>
                <c:pt idx="213">
                  <c:v>1.3618934357057499</c:v>
                </c:pt>
                <c:pt idx="214">
                  <c:v>1.3627067416683201</c:v>
                </c:pt>
                <c:pt idx="215">
                  <c:v>1.36351657258256</c:v>
                </c:pt>
                <c:pt idx="216">
                  <c:v>1.36434432791757</c:v>
                </c:pt>
                <c:pt idx="217">
                  <c:v>1.3651019017589401</c:v>
                </c:pt>
                <c:pt idx="218">
                  <c:v>1.36591641935526</c:v>
                </c:pt>
                <c:pt idx="219">
                  <c:v>1.3666360626515801</c:v>
                </c:pt>
                <c:pt idx="220">
                  <c:v>1.3673670361281001</c:v>
                </c:pt>
                <c:pt idx="221">
                  <c:v>1.3680690860615099</c:v>
                </c:pt>
                <c:pt idx="222">
                  <c:v>1.3687524270407201</c:v>
                </c:pt>
                <c:pt idx="223">
                  <c:v>1.36946178661114</c:v>
                </c:pt>
                <c:pt idx="224">
                  <c:v>1.3700206883860599</c:v>
                </c:pt>
                <c:pt idx="225">
                  <c:v>1.37062394442326</c:v>
                </c:pt>
                <c:pt idx="226">
                  <c:v>1.3712024734178501</c:v>
                </c:pt>
                <c:pt idx="227">
                  <c:v>1.37178165010613</c:v>
                </c:pt>
                <c:pt idx="228">
                  <c:v>1.37234852646716</c:v>
                </c:pt>
                <c:pt idx="229">
                  <c:v>1.3728539993220701</c:v>
                </c:pt>
                <c:pt idx="230">
                  <c:v>1.3733943354176401</c:v>
                </c:pt>
                <c:pt idx="231">
                  <c:v>1.37389753979546</c:v>
                </c:pt>
                <c:pt idx="232">
                  <c:v>1.37389753979546</c:v>
                </c:pt>
                <c:pt idx="233">
                  <c:v>1.3749575517222701</c:v>
                </c:pt>
                <c:pt idx="234">
                  <c:v>1.3760348386896</c:v>
                </c:pt>
                <c:pt idx="235">
                  <c:v>1.3765399938734399</c:v>
                </c:pt>
                <c:pt idx="236">
                  <c:v>1.3770925194356201</c:v>
                </c:pt>
                <c:pt idx="237">
                  <c:v>1.37764614246552</c:v>
                </c:pt>
                <c:pt idx="238">
                  <c:v>1.3782354591855399</c:v>
                </c:pt>
                <c:pt idx="239">
                  <c:v>1.3788716275270601</c:v>
                </c:pt>
                <c:pt idx="240">
                  <c:v>1.3793771619279001</c:v>
                </c:pt>
                <c:pt idx="241">
                  <c:v>1.37997250310506</c:v>
                </c:pt>
                <c:pt idx="242">
                  <c:v>1.3805816861129601</c:v>
                </c:pt>
                <c:pt idx="243">
                  <c:v>1.38120535281509</c:v>
                </c:pt>
                <c:pt idx="244">
                  <c:v>1.38186694031187</c:v>
                </c:pt>
                <c:pt idx="245">
                  <c:v>1.3824443041001</c:v>
                </c:pt>
                <c:pt idx="246">
                  <c:v>1.38310568650831</c:v>
                </c:pt>
                <c:pt idx="247">
                  <c:v>1.3837678090002801</c:v>
                </c:pt>
                <c:pt idx="248">
                  <c:v>1.3844389748162</c:v>
                </c:pt>
                <c:pt idx="249">
                  <c:v>1.38512639172259</c:v>
                </c:pt>
                <c:pt idx="250">
                  <c:v>1.38572455890977</c:v>
                </c:pt>
                <c:pt idx="251">
                  <c:v>1.38637520853568</c:v>
                </c:pt>
                <c:pt idx="252">
                  <c:v>1.38695657700099</c:v>
                </c:pt>
                <c:pt idx="253">
                  <c:v>1.3875333411501001</c:v>
                </c:pt>
                <c:pt idx="254">
                  <c:v>1.3880282862967299</c:v>
                </c:pt>
                <c:pt idx="255">
                  <c:v>1.3884910114925599</c:v>
                </c:pt>
                <c:pt idx="256">
                  <c:v>1.3889415583687299</c:v>
                </c:pt>
                <c:pt idx="257">
                  <c:v>1.38923214425527</c:v>
                </c:pt>
                <c:pt idx="258">
                  <c:v>1.38953889792504</c:v>
                </c:pt>
                <c:pt idx="259">
                  <c:v>1.3898809855384799</c:v>
                </c:pt>
                <c:pt idx="260">
                  <c:v>1.3902557010663401</c:v>
                </c:pt>
                <c:pt idx="261">
                  <c:v>1.3906759648920699</c:v>
                </c:pt>
                <c:pt idx="262">
                  <c:v>1.39110028735667</c:v>
                </c:pt>
                <c:pt idx="263">
                  <c:v>1.3915957733308</c:v>
                </c:pt>
                <c:pt idx="264">
                  <c:v>1.39217494410522</c:v>
                </c:pt>
                <c:pt idx="265">
                  <c:v>1.3927956570537801</c:v>
                </c:pt>
                <c:pt idx="266">
                  <c:v>1.3934789014353399</c:v>
                </c:pt>
                <c:pt idx="267">
                  <c:v>1.39414319144752</c:v>
                </c:pt>
                <c:pt idx="268">
                  <c:v>1.39480769516152</c:v>
                </c:pt>
                <c:pt idx="269">
                  <c:v>1.39552198643291</c:v>
                </c:pt>
                <c:pt idx="270">
                  <c:v>1.3962290981279799</c:v>
                </c:pt>
                <c:pt idx="271">
                  <c:v>1.39694083124969</c:v>
                </c:pt>
                <c:pt idx="272">
                  <c:v>1.39760204304275</c:v>
                </c:pt>
                <c:pt idx="273">
                  <c:v>1.39828138809007</c:v>
                </c:pt>
                <c:pt idx="274">
                  <c:v>1.39882599602311</c:v>
                </c:pt>
                <c:pt idx="275">
                  <c:v>1.3993446271553101</c:v>
                </c:pt>
                <c:pt idx="276">
                  <c:v>1.3998529198640699</c:v>
                </c:pt>
                <c:pt idx="277">
                  <c:v>1.40032182433637</c:v>
                </c:pt>
                <c:pt idx="278">
                  <c:v>1.4007557049580801</c:v>
                </c:pt>
                <c:pt idx="279">
                  <c:v>1.40114505072309</c:v>
                </c:pt>
                <c:pt idx="280">
                  <c:v>1.4016014262426599</c:v>
                </c:pt>
                <c:pt idx="281">
                  <c:v>1.4016014262426599</c:v>
                </c:pt>
                <c:pt idx="282">
                  <c:v>1.4016014262426599</c:v>
                </c:pt>
                <c:pt idx="283">
                  <c:v>1.4024219182470601</c:v>
                </c:pt>
                <c:pt idx="284">
                  <c:v>1.40293459456306</c:v>
                </c:pt>
                <c:pt idx="285">
                  <c:v>1.40334727029285</c:v>
                </c:pt>
                <c:pt idx="286">
                  <c:v>1.4036888562657599</c:v>
                </c:pt>
                <c:pt idx="287">
                  <c:v>1.4036589538645099</c:v>
                </c:pt>
                <c:pt idx="288">
                  <c:v>1.4035197247554301</c:v>
                </c:pt>
                <c:pt idx="289">
                  <c:v>1.4035226901715301</c:v>
                </c:pt>
                <c:pt idx="290">
                  <c:v>1.4034459959194201</c:v>
                </c:pt>
                <c:pt idx="291">
                  <c:v>1.4034611668017301</c:v>
                </c:pt>
                <c:pt idx="292">
                  <c:v>1.4033391186723301</c:v>
                </c:pt>
                <c:pt idx="293">
                  <c:v>1.4032754343620499</c:v>
                </c:pt>
                <c:pt idx="294">
                  <c:v>1.40317072242487</c:v>
                </c:pt>
                <c:pt idx="295">
                  <c:v>1.4029966884747</c:v>
                </c:pt>
                <c:pt idx="296">
                  <c:v>1.4028395822341699</c:v>
                </c:pt>
                <c:pt idx="297">
                  <c:v>1.4025438880733601</c:v>
                </c:pt>
                <c:pt idx="298">
                  <c:v>1.4023760719634299</c:v>
                </c:pt>
                <c:pt idx="299">
                  <c:v>1.40204489977546</c:v>
                </c:pt>
                <c:pt idx="300">
                  <c:v>1.40182494936517</c:v>
                </c:pt>
                <c:pt idx="301">
                  <c:v>1.4016385712147299</c:v>
                </c:pt>
                <c:pt idx="302">
                  <c:v>1.4013590670474201</c:v>
                </c:pt>
                <c:pt idx="303">
                  <c:v>1.40110833032233</c:v>
                </c:pt>
                <c:pt idx="304">
                  <c:v>1.40088550648154</c:v>
                </c:pt>
                <c:pt idx="305">
                  <c:v>1.40067058083999</c:v>
                </c:pt>
                <c:pt idx="306">
                  <c:v>1.4004981683765401</c:v>
                </c:pt>
                <c:pt idx="307">
                  <c:v>1.4002729141955199</c:v>
                </c:pt>
                <c:pt idx="308">
                  <c:v>1.4001416787620999</c:v>
                </c:pt>
                <c:pt idx="309">
                  <c:v>1.39996795134763</c:v>
                </c:pt>
                <c:pt idx="310">
                  <c:v>1.39981860698282</c:v>
                </c:pt>
                <c:pt idx="311">
                  <c:v>1.3997390704247501</c:v>
                </c:pt>
                <c:pt idx="312">
                  <c:v>1.3996513352243001</c:v>
                </c:pt>
                <c:pt idx="313">
                  <c:v>1.3996479924532399</c:v>
                </c:pt>
                <c:pt idx="314">
                  <c:v>1.3996079362347</c:v>
                </c:pt>
                <c:pt idx="315">
                  <c:v>1.3996127980753701</c:v>
                </c:pt>
                <c:pt idx="316">
                  <c:v>1.3996648854942699</c:v>
                </c:pt>
                <c:pt idx="317">
                  <c:v>1.39973137667906</c:v>
                </c:pt>
                <c:pt idx="318">
                  <c:v>1.39985962102513</c:v>
                </c:pt>
                <c:pt idx="319">
                  <c:v>1.39995403459904</c:v>
                </c:pt>
                <c:pt idx="320">
                  <c:v>1.4001333200939099</c:v>
                </c:pt>
                <c:pt idx="321">
                  <c:v>1.40026617814228</c:v>
                </c:pt>
                <c:pt idx="322">
                  <c:v>1.4004351355296401</c:v>
                </c:pt>
                <c:pt idx="323">
                  <c:v>1.40067103472419</c:v>
                </c:pt>
                <c:pt idx="324">
                  <c:v>1.4008646029830401</c:v>
                </c:pt>
                <c:pt idx="325">
                  <c:v>1.4011218694958401</c:v>
                </c:pt>
                <c:pt idx="326">
                  <c:v>1.40135454350764</c:v>
                </c:pt>
                <c:pt idx="327">
                  <c:v>1.40165298905868</c:v>
                </c:pt>
                <c:pt idx="328">
                  <c:v>1.40196669087746</c:v>
                </c:pt>
                <c:pt idx="329">
                  <c:v>1.4023375870516399</c:v>
                </c:pt>
                <c:pt idx="330">
                  <c:v>1.40276962114779</c:v>
                </c:pt>
                <c:pt idx="331">
                  <c:v>1.40320138401738</c:v>
                </c:pt>
                <c:pt idx="332">
                  <c:v>1.40320138401738</c:v>
                </c:pt>
                <c:pt idx="333">
                  <c:v>1.4041428211473901</c:v>
                </c:pt>
                <c:pt idx="334">
                  <c:v>1.4046671482035999</c:v>
                </c:pt>
                <c:pt idx="335">
                  <c:v>1.40523416057726</c:v>
                </c:pt>
                <c:pt idx="336">
                  <c:v>1.4057600618256201</c:v>
                </c:pt>
                <c:pt idx="337">
                  <c:v>1.4063414445533799</c:v>
                </c:pt>
                <c:pt idx="338">
                  <c:v>1.4068515546242999</c:v>
                </c:pt>
                <c:pt idx="339">
                  <c:v>1.4076379154007399</c:v>
                </c:pt>
                <c:pt idx="340">
                  <c:v>1.4088869308476699</c:v>
                </c:pt>
                <c:pt idx="341">
                  <c:v>1.40995318468496</c:v>
                </c:pt>
                <c:pt idx="342">
                  <c:v>1.41089505801269</c:v>
                </c:pt>
                <c:pt idx="343">
                  <c:v>1.41178242118783</c:v>
                </c:pt>
                <c:pt idx="344">
                  <c:v>1.4125387382463599</c:v>
                </c:pt>
                <c:pt idx="345">
                  <c:v>1.41324851207839</c:v>
                </c:pt>
                <c:pt idx="346">
                  <c:v>1.41402848261675</c:v>
                </c:pt>
                <c:pt idx="347">
                  <c:v>1.41486516903307</c:v>
                </c:pt>
                <c:pt idx="348">
                  <c:v>1.41586394550212</c:v>
                </c:pt>
                <c:pt idx="349">
                  <c:v>1.41684665756788</c:v>
                </c:pt>
                <c:pt idx="350">
                  <c:v>1.41764195762407</c:v>
                </c:pt>
                <c:pt idx="351">
                  <c:v>1.41823885080546</c:v>
                </c:pt>
                <c:pt idx="352">
                  <c:v>1.4185799376181001</c:v>
                </c:pt>
                <c:pt idx="353">
                  <c:v>1.4187057687723299</c:v>
                </c:pt>
                <c:pt idx="354">
                  <c:v>1.41873292367604</c:v>
                </c:pt>
                <c:pt idx="355">
                  <c:v>1.41863223012592</c:v>
                </c:pt>
                <c:pt idx="356">
                  <c:v>1.41863223012592</c:v>
                </c:pt>
                <c:pt idx="357">
                  <c:v>1.41835344825754</c:v>
                </c:pt>
                <c:pt idx="358">
                  <c:v>1.4183314604733199</c:v>
                </c:pt>
                <c:pt idx="359">
                  <c:v>1.41828962004713</c:v>
                </c:pt>
                <c:pt idx="360">
                  <c:v>1.4182736765211601</c:v>
                </c:pt>
                <c:pt idx="361">
                  <c:v>1.4183776753014301</c:v>
                </c:pt>
                <c:pt idx="362">
                  <c:v>1.4188273476840401</c:v>
                </c:pt>
                <c:pt idx="363">
                  <c:v>1.4194723260311399</c:v>
                </c:pt>
                <c:pt idx="364">
                  <c:v>1.4202139884774501</c:v>
                </c:pt>
                <c:pt idx="365">
                  <c:v>1.42115776499311</c:v>
                </c:pt>
                <c:pt idx="366">
                  <c:v>1.4217899675751999</c:v>
                </c:pt>
                <c:pt idx="367">
                  <c:v>1.42216100638177</c:v>
                </c:pt>
                <c:pt idx="368">
                  <c:v>1.4224173923505501</c:v>
                </c:pt>
                <c:pt idx="369">
                  <c:v>1.4235848300482601</c:v>
                </c:pt>
                <c:pt idx="370">
                  <c:v>1.4249961494652501</c:v>
                </c:pt>
                <c:pt idx="371">
                  <c:v>1.4252487737319199</c:v>
                </c:pt>
                <c:pt idx="372">
                  <c:v>1.4243001616643001</c:v>
                </c:pt>
                <c:pt idx="373">
                  <c:v>1.4244564759146401</c:v>
                </c:pt>
                <c:pt idx="374">
                  <c:v>1.4247758414401801</c:v>
                </c:pt>
                <c:pt idx="375">
                  <c:v>1.42513558845349</c:v>
                </c:pt>
                <c:pt idx="376">
                  <c:v>1.42513558845349</c:v>
                </c:pt>
                <c:pt idx="377">
                  <c:v>1.4268505380002099</c:v>
                </c:pt>
                <c:pt idx="378">
                  <c:v>1.4275138733335699</c:v>
                </c:pt>
                <c:pt idx="379">
                  <c:v>1.42933221119354</c:v>
                </c:pt>
                <c:pt idx="380">
                  <c:v>1.42987425755617</c:v>
                </c:pt>
                <c:pt idx="381">
                  <c:v>1.43025509257943</c:v>
                </c:pt>
                <c:pt idx="382">
                  <c:v>1.42995183952071</c:v>
                </c:pt>
                <c:pt idx="383">
                  <c:v>1.4292839441053899</c:v>
                </c:pt>
                <c:pt idx="384">
                  <c:v>1.4282749197018001</c:v>
                </c:pt>
                <c:pt idx="385">
                  <c:v>1.42871424695428</c:v>
                </c:pt>
                <c:pt idx="386">
                  <c:v>1.4284691667690299</c:v>
                </c:pt>
                <c:pt idx="387">
                  <c:v>1.4298503073917399</c:v>
                </c:pt>
                <c:pt idx="388">
                  <c:v>1.43131824010607</c:v>
                </c:pt>
                <c:pt idx="389">
                  <c:v>1.4332447059140301</c:v>
                </c:pt>
                <c:pt idx="390">
                  <c:v>1.4354395396412001</c:v>
                </c:pt>
                <c:pt idx="391">
                  <c:v>1.4375251260401001</c:v>
                </c:pt>
                <c:pt idx="392">
                  <c:v>1.43920928331267</c:v>
                </c:pt>
                <c:pt idx="393">
                  <c:v>1.4399970007123499</c:v>
                </c:pt>
                <c:pt idx="394">
                  <c:v>1.44033771995868</c:v>
                </c:pt>
                <c:pt idx="395">
                  <c:v>1.4407072748171199</c:v>
                </c:pt>
                <c:pt idx="396">
                  <c:v>1.4407072748171199</c:v>
                </c:pt>
                <c:pt idx="397">
                  <c:v>1.4402600503526599</c:v>
                </c:pt>
                <c:pt idx="398">
                  <c:v>1.4397802019861601</c:v>
                </c:pt>
                <c:pt idx="399">
                  <c:v>1.43930493713852</c:v>
                </c:pt>
                <c:pt idx="400">
                  <c:v>1.44037687131138</c:v>
                </c:pt>
                <c:pt idx="401">
                  <c:v>1.44196726954626</c:v>
                </c:pt>
                <c:pt idx="402">
                  <c:v>1.44218334881529</c:v>
                </c:pt>
                <c:pt idx="403">
                  <c:v>1.4427722353300401</c:v>
                </c:pt>
                <c:pt idx="404">
                  <c:v>1.44355232330982</c:v>
                </c:pt>
                <c:pt idx="405">
                  <c:v>1.44816787052122</c:v>
                </c:pt>
                <c:pt idx="406">
                  <c:v>1.44816787052122</c:v>
                </c:pt>
                <c:pt idx="407">
                  <c:v>1.4540493214601</c:v>
                </c:pt>
                <c:pt idx="408">
                  <c:v>1.4559586777448199</c:v>
                </c:pt>
                <c:pt idx="409">
                  <c:v>1.4581364893883</c:v>
                </c:pt>
                <c:pt idx="410">
                  <c:v>1.4595254566195299</c:v>
                </c:pt>
                <c:pt idx="411">
                  <c:v>1.46023045623579</c:v>
                </c:pt>
                <c:pt idx="412">
                  <c:v>1.45849079900866</c:v>
                </c:pt>
                <c:pt idx="413">
                  <c:v>1.4606426386751801</c:v>
                </c:pt>
                <c:pt idx="414">
                  <c:v>1.4605124997205801</c:v>
                </c:pt>
                <c:pt idx="415">
                  <c:v>1.46069854621766</c:v>
                </c:pt>
                <c:pt idx="416">
                  <c:v>1.4605966828450201</c:v>
                </c:pt>
                <c:pt idx="417">
                  <c:v>1.46054769691723</c:v>
                </c:pt>
                <c:pt idx="418">
                  <c:v>1.4605592968524601</c:v>
                </c:pt>
                <c:pt idx="419">
                  <c:v>1.4604950577967699</c:v>
                </c:pt>
                <c:pt idx="420">
                  <c:v>1.4604239192734201</c:v>
                </c:pt>
                <c:pt idx="421">
                  <c:v>1.46037595878671</c:v>
                </c:pt>
                <c:pt idx="422">
                  <c:v>1.4602288689304599</c:v>
                </c:pt>
                <c:pt idx="423">
                  <c:v>1.4600290320237099</c:v>
                </c:pt>
                <c:pt idx="424">
                  <c:v>1.4598919092253599</c:v>
                </c:pt>
                <c:pt idx="425">
                  <c:v>1.45990232454414</c:v>
                </c:pt>
                <c:pt idx="426">
                  <c:v>1.4600914089228501</c:v>
                </c:pt>
                <c:pt idx="427">
                  <c:v>1.46041769468698</c:v>
                </c:pt>
                <c:pt idx="428">
                  <c:v>1.46082465550742</c:v>
                </c:pt>
                <c:pt idx="429">
                  <c:v>1.4612377234757601</c:v>
                </c:pt>
                <c:pt idx="430">
                  <c:v>1.4615907342183001</c:v>
                </c:pt>
                <c:pt idx="431">
                  <c:v>1.46185893384928</c:v>
                </c:pt>
                <c:pt idx="432">
                  <c:v>1.46211190447078</c:v>
                </c:pt>
                <c:pt idx="433">
                  <c:v>1.46232390101916</c:v>
                </c:pt>
                <c:pt idx="434">
                  <c:v>1.4625303174783999</c:v>
                </c:pt>
                <c:pt idx="435">
                  <c:v>1.4626630977492801</c:v>
                </c:pt>
                <c:pt idx="436">
                  <c:v>1.4627893512493699</c:v>
                </c:pt>
                <c:pt idx="437">
                  <c:v>1.4628440101639399</c:v>
                </c:pt>
                <c:pt idx="438">
                  <c:v>1.46285700629598</c:v>
                </c:pt>
                <c:pt idx="439">
                  <c:v>1.4628177691086499</c:v>
                </c:pt>
                <c:pt idx="440">
                  <c:v>1.46277783970447</c:v>
                </c:pt>
                <c:pt idx="441">
                  <c:v>1.4623773675535601</c:v>
                </c:pt>
                <c:pt idx="442">
                  <c:v>1.4618927761359499</c:v>
                </c:pt>
                <c:pt idx="443">
                  <c:v>1.46151343343572</c:v>
                </c:pt>
                <c:pt idx="444">
                  <c:v>1.4613073006149599</c:v>
                </c:pt>
                <c:pt idx="445">
                  <c:v>1.4612437458815899</c:v>
                </c:pt>
                <c:pt idx="446">
                  <c:v>1.46119511243526</c:v>
                </c:pt>
                <c:pt idx="447">
                  <c:v>1.46112365949768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886-B74E-B886-07C1392537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416192"/>
        <c:axId val="151416768"/>
      </c:scatterChart>
      <c:valAx>
        <c:axId val="151416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1416768"/>
        <c:crosses val="autoZero"/>
        <c:crossBetween val="midCat"/>
      </c:valAx>
      <c:valAx>
        <c:axId val="151416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1416192"/>
        <c:crosses val="autoZero"/>
        <c:crossBetween val="midCat"/>
      </c:valAx>
    </c:plotArea>
    <c:legend>
      <c:legendPos val="r"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txPr>
    <a:bodyPr/>
    <a:lstStyle/>
    <a:p>
      <a:pPr>
        <a:defRPr lang="en-US"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delta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'25'!$J$1</c:f>
              <c:strCache>
                <c:ptCount val="1"/>
                <c:pt idx="0">
                  <c:v>delta_min</c:v>
                </c:pt>
              </c:strCache>
            </c:strRef>
          </c:tx>
          <c:xVal>
            <c:numRef>
              <c:f>'25'!$A$2:$A$188</c:f>
              <c:numCache>
                <c:formatCode>General</c:formatCode>
                <c:ptCount val="187"/>
                <c:pt idx="0">
                  <c:v>0</c:v>
                </c:pt>
                <c:pt idx="1">
                  <c:v>4.1519399999999998E-2</c:v>
                </c:pt>
                <c:pt idx="2">
                  <c:v>5.52992E-2</c:v>
                </c:pt>
                <c:pt idx="3">
                  <c:v>6.98043E-2</c:v>
                </c:pt>
                <c:pt idx="4">
                  <c:v>8.4309400000000007E-2</c:v>
                </c:pt>
                <c:pt idx="5">
                  <c:v>9.88145E-2</c:v>
                </c:pt>
                <c:pt idx="6">
                  <c:v>0.11332</c:v>
                </c:pt>
                <c:pt idx="7">
                  <c:v>0.12782499999999999</c:v>
                </c:pt>
                <c:pt idx="8">
                  <c:v>0.14233000000000001</c:v>
                </c:pt>
                <c:pt idx="9">
                  <c:v>0.156835</c:v>
                </c:pt>
                <c:pt idx="10">
                  <c:v>0.17133999999999999</c:v>
                </c:pt>
                <c:pt idx="11">
                  <c:v>0.18584500000000001</c:v>
                </c:pt>
                <c:pt idx="12">
                  <c:v>0.20035</c:v>
                </c:pt>
                <c:pt idx="13">
                  <c:v>0.21485499999999999</c:v>
                </c:pt>
                <c:pt idx="14">
                  <c:v>0.22936100000000001</c:v>
                </c:pt>
                <c:pt idx="15">
                  <c:v>0.243866</c:v>
                </c:pt>
                <c:pt idx="16">
                  <c:v>0.25837100000000002</c:v>
                </c:pt>
                <c:pt idx="17">
                  <c:v>0.27287600000000001</c:v>
                </c:pt>
                <c:pt idx="18">
                  <c:v>0.287381</c:v>
                </c:pt>
                <c:pt idx="19">
                  <c:v>0.30188599999999999</c:v>
                </c:pt>
                <c:pt idx="20">
                  <c:v>0.31639099999999998</c:v>
                </c:pt>
                <c:pt idx="21">
                  <c:v>0.33089600000000002</c:v>
                </c:pt>
                <c:pt idx="22">
                  <c:v>0.34540100000000001</c:v>
                </c:pt>
                <c:pt idx="23">
                  <c:v>0.35990699999999998</c:v>
                </c:pt>
                <c:pt idx="24">
                  <c:v>0.37368600000000002</c:v>
                </c:pt>
                <c:pt idx="25">
                  <c:v>0.38819100000000001</c:v>
                </c:pt>
                <c:pt idx="26">
                  <c:v>0.40269700000000003</c:v>
                </c:pt>
                <c:pt idx="27">
                  <c:v>0.41720200000000002</c:v>
                </c:pt>
                <c:pt idx="28">
                  <c:v>0.43170700000000001</c:v>
                </c:pt>
                <c:pt idx="29">
                  <c:v>0.446212</c:v>
                </c:pt>
                <c:pt idx="30">
                  <c:v>0.46071699999999999</c:v>
                </c:pt>
                <c:pt idx="31">
                  <c:v>0.47522199999999998</c:v>
                </c:pt>
                <c:pt idx="32">
                  <c:v>0.48972700000000002</c:v>
                </c:pt>
                <c:pt idx="33">
                  <c:v>0.50423200000000001</c:v>
                </c:pt>
                <c:pt idx="34">
                  <c:v>0.518737</c:v>
                </c:pt>
                <c:pt idx="35">
                  <c:v>0.53324300000000002</c:v>
                </c:pt>
                <c:pt idx="36">
                  <c:v>0.54774800000000001</c:v>
                </c:pt>
                <c:pt idx="37">
                  <c:v>0.562253</c:v>
                </c:pt>
                <c:pt idx="38">
                  <c:v>0.57675799999999999</c:v>
                </c:pt>
                <c:pt idx="39">
                  <c:v>0.59053800000000001</c:v>
                </c:pt>
                <c:pt idx="40">
                  <c:v>0.605043</c:v>
                </c:pt>
                <c:pt idx="41">
                  <c:v>0.61954799999999999</c:v>
                </c:pt>
                <c:pt idx="42">
                  <c:v>0.63405299999999998</c:v>
                </c:pt>
                <c:pt idx="43">
                  <c:v>0.64855799999999997</c:v>
                </c:pt>
                <c:pt idx="44">
                  <c:v>0.66306299999999996</c:v>
                </c:pt>
                <c:pt idx="45">
                  <c:v>0.67756799999999995</c:v>
                </c:pt>
                <c:pt idx="46">
                  <c:v>0.69207399999999997</c:v>
                </c:pt>
                <c:pt idx="47">
                  <c:v>0.70657899999999996</c:v>
                </c:pt>
                <c:pt idx="48">
                  <c:v>0.72108399999999995</c:v>
                </c:pt>
                <c:pt idx="49">
                  <c:v>0.73558900000000005</c:v>
                </c:pt>
                <c:pt idx="50">
                  <c:v>0.75009400000000004</c:v>
                </c:pt>
                <c:pt idx="51">
                  <c:v>0.76459900000000003</c:v>
                </c:pt>
                <c:pt idx="52">
                  <c:v>0.77837900000000004</c:v>
                </c:pt>
                <c:pt idx="53">
                  <c:v>0.79288400000000003</c:v>
                </c:pt>
                <c:pt idx="54">
                  <c:v>0.80738900000000002</c:v>
                </c:pt>
                <c:pt idx="55">
                  <c:v>0.82189400000000001</c:v>
                </c:pt>
                <c:pt idx="56">
                  <c:v>0.836399</c:v>
                </c:pt>
                <c:pt idx="57">
                  <c:v>0.85090500000000002</c:v>
                </c:pt>
                <c:pt idx="58">
                  <c:v>0.86541000000000001</c:v>
                </c:pt>
                <c:pt idx="59">
                  <c:v>0.879915</c:v>
                </c:pt>
                <c:pt idx="60">
                  <c:v>0.89441999999999999</c:v>
                </c:pt>
                <c:pt idx="61">
                  <c:v>0.90892499999999998</c:v>
                </c:pt>
                <c:pt idx="62">
                  <c:v>0.92342999999999997</c:v>
                </c:pt>
                <c:pt idx="63">
                  <c:v>0.93720999999999999</c:v>
                </c:pt>
                <c:pt idx="64">
                  <c:v>0.95171499999999998</c:v>
                </c:pt>
                <c:pt idx="65">
                  <c:v>0.96621999999999997</c:v>
                </c:pt>
                <c:pt idx="66">
                  <c:v>0.98072499999999996</c:v>
                </c:pt>
                <c:pt idx="67">
                  <c:v>0.99522999999999995</c:v>
                </c:pt>
                <c:pt idx="68">
                  <c:v>1.0097400000000001</c:v>
                </c:pt>
                <c:pt idx="69">
                  <c:v>1.02424</c:v>
                </c:pt>
                <c:pt idx="70">
                  <c:v>1.16204</c:v>
                </c:pt>
                <c:pt idx="71">
                  <c:v>1.5246599999999999</c:v>
                </c:pt>
                <c:pt idx="72">
                  <c:v>1.8872800000000001</c:v>
                </c:pt>
                <c:pt idx="73">
                  <c:v>2.2499099999999999</c:v>
                </c:pt>
                <c:pt idx="74">
                  <c:v>2.3224300000000002</c:v>
                </c:pt>
                <c:pt idx="75">
                  <c:v>2.4674800000000001</c:v>
                </c:pt>
                <c:pt idx="76">
                  <c:v>2.61253</c:v>
                </c:pt>
                <c:pt idx="77">
                  <c:v>2.7575799999999999</c:v>
                </c:pt>
                <c:pt idx="78">
                  <c:v>2.9026299999999998</c:v>
                </c:pt>
                <c:pt idx="79">
                  <c:v>2.9679000000000002</c:v>
                </c:pt>
                <c:pt idx="80">
                  <c:v>3.0404300000000002</c:v>
                </c:pt>
                <c:pt idx="81">
                  <c:v>3.1129500000000001</c:v>
                </c:pt>
                <c:pt idx="82">
                  <c:v>3.18547</c:v>
                </c:pt>
                <c:pt idx="83">
                  <c:v>3.258</c:v>
                </c:pt>
                <c:pt idx="84">
                  <c:v>3.3305199999999999</c:v>
                </c:pt>
                <c:pt idx="85">
                  <c:v>3.4030499999999999</c:v>
                </c:pt>
                <c:pt idx="86">
                  <c:v>3.4755699999999998</c:v>
                </c:pt>
                <c:pt idx="87">
                  <c:v>3.5480999999999998</c:v>
                </c:pt>
                <c:pt idx="88">
                  <c:v>3.6133700000000002</c:v>
                </c:pt>
                <c:pt idx="89">
                  <c:v>3.6858900000000001</c:v>
                </c:pt>
                <c:pt idx="90">
                  <c:v>3.7584200000000001</c:v>
                </c:pt>
                <c:pt idx="91">
                  <c:v>3.83094</c:v>
                </c:pt>
                <c:pt idx="92">
                  <c:v>3.90347</c:v>
                </c:pt>
                <c:pt idx="93">
                  <c:v>3.9758800000000001</c:v>
                </c:pt>
                <c:pt idx="94">
                  <c:v>4.0472700000000001</c:v>
                </c:pt>
                <c:pt idx="95">
                  <c:v>4.1197999999999997</c:v>
                </c:pt>
                <c:pt idx="96">
                  <c:v>4.1923199999999996</c:v>
                </c:pt>
                <c:pt idx="97">
                  <c:v>4.2648400000000004</c:v>
                </c:pt>
                <c:pt idx="98">
                  <c:v>4.3373699999999999</c:v>
                </c:pt>
                <c:pt idx="99">
                  <c:v>4.4098899999999999</c:v>
                </c:pt>
                <c:pt idx="100">
                  <c:v>4.4824200000000003</c:v>
                </c:pt>
                <c:pt idx="101">
                  <c:v>4.5549400000000002</c:v>
                </c:pt>
                <c:pt idx="102">
                  <c:v>4.6274600000000001</c:v>
                </c:pt>
                <c:pt idx="103">
                  <c:v>4.6992200000000004</c:v>
                </c:pt>
                <c:pt idx="104">
                  <c:v>4.7717400000000003</c:v>
                </c:pt>
                <c:pt idx="105">
                  <c:v>4.8442699999999999</c:v>
                </c:pt>
                <c:pt idx="106">
                  <c:v>4.9167899999999998</c:v>
                </c:pt>
                <c:pt idx="107">
                  <c:v>4.9859600000000004</c:v>
                </c:pt>
                <c:pt idx="108">
                  <c:v>5.0584800000000003</c:v>
                </c:pt>
                <c:pt idx="109">
                  <c:v>5.1237500000000002</c:v>
                </c:pt>
                <c:pt idx="110">
                  <c:v>5.1962799999999998</c:v>
                </c:pt>
                <c:pt idx="111">
                  <c:v>5.2687999999999997</c:v>
                </c:pt>
                <c:pt idx="112">
                  <c:v>5.3413199999999996</c:v>
                </c:pt>
                <c:pt idx="113">
                  <c:v>5.4135999999999997</c:v>
                </c:pt>
                <c:pt idx="114">
                  <c:v>5.4135999999999997</c:v>
                </c:pt>
                <c:pt idx="115">
                  <c:v>5.5573800000000002</c:v>
                </c:pt>
                <c:pt idx="116">
                  <c:v>5.6292</c:v>
                </c:pt>
                <c:pt idx="117">
                  <c:v>5.7006600000000001</c:v>
                </c:pt>
                <c:pt idx="118">
                  <c:v>5.7682500000000001</c:v>
                </c:pt>
                <c:pt idx="119">
                  <c:v>5.8314199999999996</c:v>
                </c:pt>
                <c:pt idx="120">
                  <c:v>5.8981000000000003</c:v>
                </c:pt>
                <c:pt idx="121">
                  <c:v>5.9589800000000004</c:v>
                </c:pt>
                <c:pt idx="122">
                  <c:v>6.0008299999999997</c:v>
                </c:pt>
                <c:pt idx="123">
                  <c:v>6.0214600000000003</c:v>
                </c:pt>
                <c:pt idx="124">
                  <c:v>6.0484799999999996</c:v>
                </c:pt>
                <c:pt idx="125">
                  <c:v>6.0842900000000002</c:v>
                </c:pt>
                <c:pt idx="126">
                  <c:v>6.1095600000000001</c:v>
                </c:pt>
                <c:pt idx="127">
                  <c:v>6.13422</c:v>
                </c:pt>
                <c:pt idx="128">
                  <c:v>6.1671300000000002</c:v>
                </c:pt>
                <c:pt idx="129">
                  <c:v>6.2020999999999997</c:v>
                </c:pt>
                <c:pt idx="130">
                  <c:v>6.2550299999999996</c:v>
                </c:pt>
                <c:pt idx="131">
                  <c:v>6.3154199999999996</c:v>
                </c:pt>
                <c:pt idx="132">
                  <c:v>6.3838400000000002</c:v>
                </c:pt>
                <c:pt idx="133">
                  <c:v>6.4364299999999997</c:v>
                </c:pt>
                <c:pt idx="134">
                  <c:v>6.5038900000000002</c:v>
                </c:pt>
                <c:pt idx="135">
                  <c:v>6.5672899999999998</c:v>
                </c:pt>
                <c:pt idx="136">
                  <c:v>6.6310500000000001</c:v>
                </c:pt>
                <c:pt idx="137">
                  <c:v>6.6933499999999997</c:v>
                </c:pt>
                <c:pt idx="138">
                  <c:v>6.75136</c:v>
                </c:pt>
                <c:pt idx="139">
                  <c:v>6.8059099999999999</c:v>
                </c:pt>
                <c:pt idx="140">
                  <c:v>6.8359899999999998</c:v>
                </c:pt>
                <c:pt idx="141">
                  <c:v>6.86686</c:v>
                </c:pt>
                <c:pt idx="142">
                  <c:v>6.9110699999999996</c:v>
                </c:pt>
                <c:pt idx="143">
                  <c:v>6.9768600000000003</c:v>
                </c:pt>
                <c:pt idx="144">
                  <c:v>7.0387500000000003</c:v>
                </c:pt>
                <c:pt idx="145">
                  <c:v>7.1091899999999999</c:v>
                </c:pt>
                <c:pt idx="146">
                  <c:v>7.1751800000000001</c:v>
                </c:pt>
                <c:pt idx="147">
                  <c:v>7.24369</c:v>
                </c:pt>
                <c:pt idx="148">
                  <c:v>7.3104100000000001</c:v>
                </c:pt>
                <c:pt idx="149">
                  <c:v>7.3763699999999996</c:v>
                </c:pt>
                <c:pt idx="150">
                  <c:v>7.4460699999999997</c:v>
                </c:pt>
                <c:pt idx="151">
                  <c:v>7.5143500000000003</c:v>
                </c:pt>
                <c:pt idx="152">
                  <c:v>7.5709200000000001</c:v>
                </c:pt>
                <c:pt idx="153">
                  <c:v>7.6336700000000004</c:v>
                </c:pt>
                <c:pt idx="154">
                  <c:v>7.7020200000000001</c:v>
                </c:pt>
                <c:pt idx="155">
                  <c:v>7.76891</c:v>
                </c:pt>
                <c:pt idx="156">
                  <c:v>7.8382199999999997</c:v>
                </c:pt>
                <c:pt idx="157">
                  <c:v>7.90029</c:v>
                </c:pt>
                <c:pt idx="158">
                  <c:v>7.9623100000000004</c:v>
                </c:pt>
                <c:pt idx="159">
                  <c:v>8.0196199999999997</c:v>
                </c:pt>
                <c:pt idx="160">
                  <c:v>8.0909700000000004</c:v>
                </c:pt>
                <c:pt idx="161">
                  <c:v>8.1624199999999991</c:v>
                </c:pt>
                <c:pt idx="162">
                  <c:v>8.2345799999999993</c:v>
                </c:pt>
                <c:pt idx="163">
                  <c:v>8.3041699999999992</c:v>
                </c:pt>
                <c:pt idx="164">
                  <c:v>8.3717100000000002</c:v>
                </c:pt>
                <c:pt idx="165">
                  <c:v>8.4435099999999998</c:v>
                </c:pt>
                <c:pt idx="166">
                  <c:v>8.5114199999999993</c:v>
                </c:pt>
                <c:pt idx="167">
                  <c:v>8.5790900000000008</c:v>
                </c:pt>
              </c:numCache>
            </c:numRef>
          </c:xVal>
          <c:yVal>
            <c:numRef>
              <c:f>'25'!$J$2:$J$188</c:f>
              <c:numCache>
                <c:formatCode>General</c:formatCode>
                <c:ptCount val="187"/>
                <c:pt idx="0">
                  <c:v>3.6083595504056001E-2</c:v>
                </c:pt>
                <c:pt idx="1">
                  <c:v>4.6300871414515603E-2</c:v>
                </c:pt>
                <c:pt idx="2">
                  <c:v>4.6172190168536402E-2</c:v>
                </c:pt>
                <c:pt idx="3">
                  <c:v>4.6180220494334498E-2</c:v>
                </c:pt>
                <c:pt idx="4">
                  <c:v>4.6644595320540001E-2</c:v>
                </c:pt>
                <c:pt idx="5">
                  <c:v>4.7293971347993603E-2</c:v>
                </c:pt>
                <c:pt idx="6">
                  <c:v>4.71406967979182E-2</c:v>
                </c:pt>
                <c:pt idx="7">
                  <c:v>4.7286696543734102E-2</c:v>
                </c:pt>
                <c:pt idx="8">
                  <c:v>4.7170296528378702E-2</c:v>
                </c:pt>
                <c:pt idx="9">
                  <c:v>4.6383384795147899E-2</c:v>
                </c:pt>
                <c:pt idx="10">
                  <c:v>4.6885288096605603E-2</c:v>
                </c:pt>
                <c:pt idx="11">
                  <c:v>4.6211006763777498E-2</c:v>
                </c:pt>
                <c:pt idx="12">
                  <c:v>4.5271068070557502E-2</c:v>
                </c:pt>
                <c:pt idx="13">
                  <c:v>4.5312794121000803E-2</c:v>
                </c:pt>
                <c:pt idx="14">
                  <c:v>4.4785205107001499E-2</c:v>
                </c:pt>
                <c:pt idx="15">
                  <c:v>4.4209126806419301E-2</c:v>
                </c:pt>
                <c:pt idx="16">
                  <c:v>4.3668060366059303E-2</c:v>
                </c:pt>
                <c:pt idx="17">
                  <c:v>4.2980614721857498E-2</c:v>
                </c:pt>
                <c:pt idx="18">
                  <c:v>4.1976823347426397E-2</c:v>
                </c:pt>
                <c:pt idx="19">
                  <c:v>4.1611970698585903E-2</c:v>
                </c:pt>
                <c:pt idx="20">
                  <c:v>3.9916831918332799E-2</c:v>
                </c:pt>
                <c:pt idx="21">
                  <c:v>3.7822929576103899E-2</c:v>
                </c:pt>
                <c:pt idx="22">
                  <c:v>3.5564148044657899E-2</c:v>
                </c:pt>
                <c:pt idx="23">
                  <c:v>3.3237191786863601E-2</c:v>
                </c:pt>
                <c:pt idx="24">
                  <c:v>3.09227396055206E-2</c:v>
                </c:pt>
                <c:pt idx="25">
                  <c:v>2.8455512646883199E-2</c:v>
                </c:pt>
                <c:pt idx="26">
                  <c:v>2.5924992267168798E-2</c:v>
                </c:pt>
                <c:pt idx="27">
                  <c:v>2.3487227457422301E-2</c:v>
                </c:pt>
                <c:pt idx="28">
                  <c:v>2.1108191474200601E-2</c:v>
                </c:pt>
                <c:pt idx="29">
                  <c:v>1.88353137137958E-2</c:v>
                </c:pt>
                <c:pt idx="30">
                  <c:v>1.68239731163888E-2</c:v>
                </c:pt>
                <c:pt idx="31">
                  <c:v>1.5040706773587801E-2</c:v>
                </c:pt>
                <c:pt idx="32">
                  <c:v>1.3592232474652599E-2</c:v>
                </c:pt>
                <c:pt idx="33">
                  <c:v>1.27352207440603E-2</c:v>
                </c:pt>
                <c:pt idx="34">
                  <c:v>1.21805030193309E-2</c:v>
                </c:pt>
                <c:pt idx="35">
                  <c:v>1.2464479346435201E-2</c:v>
                </c:pt>
                <c:pt idx="36">
                  <c:v>1.2939274311065599E-2</c:v>
                </c:pt>
                <c:pt idx="37">
                  <c:v>1.3968858961879001E-2</c:v>
                </c:pt>
                <c:pt idx="38">
                  <c:v>1.5211669677643201E-2</c:v>
                </c:pt>
                <c:pt idx="39">
                  <c:v>1.6381055241746299E-2</c:v>
                </c:pt>
                <c:pt idx="40">
                  <c:v>1.7583649706420401E-2</c:v>
                </c:pt>
                <c:pt idx="41">
                  <c:v>1.8922101886134801E-2</c:v>
                </c:pt>
                <c:pt idx="42">
                  <c:v>2.04295179445909E-2</c:v>
                </c:pt>
                <c:pt idx="43">
                  <c:v>2.19583689628941E-2</c:v>
                </c:pt>
                <c:pt idx="44">
                  <c:v>2.35082657513438E-2</c:v>
                </c:pt>
                <c:pt idx="45">
                  <c:v>2.5165815011803001E-2</c:v>
                </c:pt>
                <c:pt idx="46">
                  <c:v>2.7253035563126402E-2</c:v>
                </c:pt>
                <c:pt idx="47">
                  <c:v>2.9015384681834198E-2</c:v>
                </c:pt>
                <c:pt idx="48">
                  <c:v>3.1637133399683E-2</c:v>
                </c:pt>
                <c:pt idx="49">
                  <c:v>3.4561459226709099E-2</c:v>
                </c:pt>
                <c:pt idx="50">
                  <c:v>3.4561459226709099E-2</c:v>
                </c:pt>
                <c:pt idx="51">
                  <c:v>3.94923181410319E-2</c:v>
                </c:pt>
                <c:pt idx="52">
                  <c:v>4.0506013595726198E-2</c:v>
                </c:pt>
                <c:pt idx="53">
                  <c:v>4.1330466685760799E-2</c:v>
                </c:pt>
                <c:pt idx="54">
                  <c:v>4.1862614423973099E-2</c:v>
                </c:pt>
                <c:pt idx="55">
                  <c:v>4.2368805925047603E-2</c:v>
                </c:pt>
                <c:pt idx="56">
                  <c:v>4.1396622779605499E-2</c:v>
                </c:pt>
                <c:pt idx="57">
                  <c:v>4.0192794157288901E-2</c:v>
                </c:pt>
                <c:pt idx="58">
                  <c:v>3.9002165464619903E-2</c:v>
                </c:pt>
                <c:pt idx="59">
                  <c:v>3.7738437629422299E-2</c:v>
                </c:pt>
                <c:pt idx="60">
                  <c:v>3.6856164912124498E-2</c:v>
                </c:pt>
                <c:pt idx="61">
                  <c:v>3.6306414510106202E-2</c:v>
                </c:pt>
                <c:pt idx="62">
                  <c:v>3.6083595504056001E-2</c:v>
                </c:pt>
                <c:pt idx="63">
                  <c:v>3.6070857370474503E-2</c:v>
                </c:pt>
                <c:pt idx="64">
                  <c:v>3.6568278759515301E-2</c:v>
                </c:pt>
                <c:pt idx="65">
                  <c:v>3.7022697034307002E-2</c:v>
                </c:pt>
                <c:pt idx="66">
                  <c:v>3.7568532995148597E-2</c:v>
                </c:pt>
                <c:pt idx="67">
                  <c:v>3.8456969332746997E-2</c:v>
                </c:pt>
                <c:pt idx="68">
                  <c:v>3.9036632598870503E-2</c:v>
                </c:pt>
                <c:pt idx="69">
                  <c:v>3.98970949625033E-2</c:v>
                </c:pt>
                <c:pt idx="70">
                  <c:v>2.9455670380833399E-2</c:v>
                </c:pt>
                <c:pt idx="71">
                  <c:v>2.73216059000638E-2</c:v>
                </c:pt>
                <c:pt idx="72">
                  <c:v>2.81839503409782E-2</c:v>
                </c:pt>
                <c:pt idx="73">
                  <c:v>2.7814073044984899E-2</c:v>
                </c:pt>
                <c:pt idx="74">
                  <c:v>2.5681632323980502E-2</c:v>
                </c:pt>
                <c:pt idx="75">
                  <c:v>2.8245937864754399E-2</c:v>
                </c:pt>
                <c:pt idx="76">
                  <c:v>2.4330879579358099E-2</c:v>
                </c:pt>
                <c:pt idx="77">
                  <c:v>2.63900355896057E-2</c:v>
                </c:pt>
                <c:pt idx="78">
                  <c:v>2.5925329305250901E-2</c:v>
                </c:pt>
                <c:pt idx="79">
                  <c:v>2.4403377792988502E-2</c:v>
                </c:pt>
                <c:pt idx="80">
                  <c:v>2.5065847266891199E-2</c:v>
                </c:pt>
                <c:pt idx="81">
                  <c:v>3.11583455876096E-2</c:v>
                </c:pt>
                <c:pt idx="82">
                  <c:v>2.8901086992184001E-2</c:v>
                </c:pt>
                <c:pt idx="83">
                  <c:v>2.7678993044690799E-2</c:v>
                </c:pt>
                <c:pt idx="84">
                  <c:v>3.1757841594762901E-2</c:v>
                </c:pt>
                <c:pt idx="85">
                  <c:v>3.2125687307869799E-2</c:v>
                </c:pt>
                <c:pt idx="86">
                  <c:v>3.3416959199142601E-2</c:v>
                </c:pt>
                <c:pt idx="87">
                  <c:v>3.8518224736128502E-2</c:v>
                </c:pt>
                <c:pt idx="88">
                  <c:v>3.4295462939500601E-2</c:v>
                </c:pt>
                <c:pt idx="89">
                  <c:v>3.8389752014740798E-2</c:v>
                </c:pt>
                <c:pt idx="90">
                  <c:v>4.2416849598893899E-2</c:v>
                </c:pt>
                <c:pt idx="91">
                  <c:v>3.9796407641982098E-2</c:v>
                </c:pt>
                <c:pt idx="92">
                  <c:v>4.0740811129617201E-2</c:v>
                </c:pt>
                <c:pt idx="93">
                  <c:v>4.44394711798487E-2</c:v>
                </c:pt>
                <c:pt idx="94">
                  <c:v>4.6172216913315099E-2</c:v>
                </c:pt>
                <c:pt idx="95">
                  <c:v>4.7863820173637897E-2</c:v>
                </c:pt>
                <c:pt idx="96">
                  <c:v>4.6775347420608702E-2</c:v>
                </c:pt>
                <c:pt idx="97">
                  <c:v>4.3801574511127303E-2</c:v>
                </c:pt>
                <c:pt idx="98">
                  <c:v>5.2003677233031398E-2</c:v>
                </c:pt>
                <c:pt idx="99">
                  <c:v>5.01967976549966E-2</c:v>
                </c:pt>
                <c:pt idx="100">
                  <c:v>4.78441649864534E-2</c:v>
                </c:pt>
                <c:pt idx="101">
                  <c:v>4.4805535004199697E-2</c:v>
                </c:pt>
                <c:pt idx="102">
                  <c:v>4.5596409811841099E-2</c:v>
                </c:pt>
                <c:pt idx="103">
                  <c:v>5.3130167706267398E-2</c:v>
                </c:pt>
                <c:pt idx="104">
                  <c:v>5.0588965684475698E-2</c:v>
                </c:pt>
                <c:pt idx="105">
                  <c:v>4.7068523064683399E-2</c:v>
                </c:pt>
                <c:pt idx="106">
                  <c:v>5.3578862594931297E-2</c:v>
                </c:pt>
                <c:pt idx="107">
                  <c:v>5.2972328866468299E-2</c:v>
                </c:pt>
                <c:pt idx="108">
                  <c:v>5.9649523124370898E-2</c:v>
                </c:pt>
                <c:pt idx="109">
                  <c:v>5.9043882396261897E-2</c:v>
                </c:pt>
                <c:pt idx="110">
                  <c:v>5.7629566503433899E-2</c:v>
                </c:pt>
                <c:pt idx="111">
                  <c:v>5.3704625636492802E-2</c:v>
                </c:pt>
                <c:pt idx="112">
                  <c:v>5.4047537656518901E-2</c:v>
                </c:pt>
                <c:pt idx="113">
                  <c:v>5.0115376138078899E-2</c:v>
                </c:pt>
                <c:pt idx="114">
                  <c:v>5.0115376138078899E-2</c:v>
                </c:pt>
                <c:pt idx="115">
                  <c:v>6.5462687591382698E-2</c:v>
                </c:pt>
                <c:pt idx="116">
                  <c:v>6.5564183184654706E-2</c:v>
                </c:pt>
                <c:pt idx="117">
                  <c:v>6.1421531067931703E-2</c:v>
                </c:pt>
                <c:pt idx="118">
                  <c:v>5.7732338855728503E-2</c:v>
                </c:pt>
                <c:pt idx="119">
                  <c:v>5.5689986544297201E-2</c:v>
                </c:pt>
                <c:pt idx="120">
                  <c:v>5.7428690176887703E-2</c:v>
                </c:pt>
                <c:pt idx="121">
                  <c:v>6.2580284095763494E-2</c:v>
                </c:pt>
                <c:pt idx="122">
                  <c:v>6.8066511886553702E-2</c:v>
                </c:pt>
                <c:pt idx="123">
                  <c:v>7.4221694059763005E-2</c:v>
                </c:pt>
                <c:pt idx="124">
                  <c:v>7.6177281727109095E-2</c:v>
                </c:pt>
                <c:pt idx="125">
                  <c:v>8.2125386078752902E-2</c:v>
                </c:pt>
                <c:pt idx="126">
                  <c:v>8.4582626909279604E-2</c:v>
                </c:pt>
                <c:pt idx="127">
                  <c:v>8.55814744461873E-2</c:v>
                </c:pt>
                <c:pt idx="128">
                  <c:v>8.8963835325674798E-2</c:v>
                </c:pt>
                <c:pt idx="129">
                  <c:v>8.7195589637530102E-2</c:v>
                </c:pt>
                <c:pt idx="130">
                  <c:v>8.4661108555819403E-2</c:v>
                </c:pt>
                <c:pt idx="131">
                  <c:v>8.3331043265178095E-2</c:v>
                </c:pt>
                <c:pt idx="132">
                  <c:v>7.8045708929322194E-2</c:v>
                </c:pt>
                <c:pt idx="133">
                  <c:v>7.3290311475533207E-2</c:v>
                </c:pt>
                <c:pt idx="134">
                  <c:v>6.8481897142499096E-2</c:v>
                </c:pt>
                <c:pt idx="135">
                  <c:v>6.7786267708790399E-2</c:v>
                </c:pt>
                <c:pt idx="136">
                  <c:v>6.4565942931030906E-2</c:v>
                </c:pt>
                <c:pt idx="137">
                  <c:v>6.6382672760585501E-2</c:v>
                </c:pt>
                <c:pt idx="138">
                  <c:v>6.3067489700027402E-2</c:v>
                </c:pt>
                <c:pt idx="139">
                  <c:v>6.0239520109629699E-2</c:v>
                </c:pt>
                <c:pt idx="140">
                  <c:v>5.9646775827115001E-2</c:v>
                </c:pt>
                <c:pt idx="141">
                  <c:v>5.8526742140190699E-2</c:v>
                </c:pt>
                <c:pt idx="142">
                  <c:v>5.5312212043075203E-2</c:v>
                </c:pt>
                <c:pt idx="143">
                  <c:v>4.9923389199005803E-2</c:v>
                </c:pt>
                <c:pt idx="144">
                  <c:v>5.1442084561255201E-2</c:v>
                </c:pt>
                <c:pt idx="145">
                  <c:v>5.5482210943288097E-2</c:v>
                </c:pt>
                <c:pt idx="146">
                  <c:v>5.30871032727794E-2</c:v>
                </c:pt>
                <c:pt idx="147">
                  <c:v>4.6600004141689098E-2</c:v>
                </c:pt>
                <c:pt idx="148">
                  <c:v>5.7041568513521303E-2</c:v>
                </c:pt>
                <c:pt idx="149">
                  <c:v>5.4785225158090999E-2</c:v>
                </c:pt>
                <c:pt idx="150">
                  <c:v>4.9994548868162E-2</c:v>
                </c:pt>
                <c:pt idx="151">
                  <c:v>6.9637480442096195E-2</c:v>
                </c:pt>
                <c:pt idx="152">
                  <c:v>6.8251882744516795E-2</c:v>
                </c:pt>
                <c:pt idx="153">
                  <c:v>7.2322659154505503E-2</c:v>
                </c:pt>
                <c:pt idx="154">
                  <c:v>7.9588633932581601E-2</c:v>
                </c:pt>
                <c:pt idx="155">
                  <c:v>9.1391949038652096E-2</c:v>
                </c:pt>
                <c:pt idx="156">
                  <c:v>8.7907204822103693E-2</c:v>
                </c:pt>
                <c:pt idx="157">
                  <c:v>8.1233592262819398E-2</c:v>
                </c:pt>
                <c:pt idx="158">
                  <c:v>7.3692321557373999E-2</c:v>
                </c:pt>
                <c:pt idx="159">
                  <c:v>6.7819887359108599E-2</c:v>
                </c:pt>
                <c:pt idx="160">
                  <c:v>6.34308619275121E-2</c:v>
                </c:pt>
                <c:pt idx="161">
                  <c:v>6.2330251599270102E-2</c:v>
                </c:pt>
                <c:pt idx="162">
                  <c:v>6.8922403268767404E-2</c:v>
                </c:pt>
                <c:pt idx="163">
                  <c:v>7.0372721198882202E-2</c:v>
                </c:pt>
                <c:pt idx="164">
                  <c:v>7.1611513874864405E-2</c:v>
                </c:pt>
                <c:pt idx="165">
                  <c:v>5.9738493695296803E-2</c:v>
                </c:pt>
                <c:pt idx="166">
                  <c:v>5.70060059663429E-2</c:v>
                </c:pt>
                <c:pt idx="167">
                  <c:v>7.3532204092551401E-2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CF7-A74F-803D-2737B2002F82}"/>
            </c:ext>
          </c:extLst>
        </c:ser>
        <c:ser>
          <c:idx val="2"/>
          <c:order val="1"/>
          <c:tx>
            <c:strRef>
              <c:f>'25'!$K$1</c:f>
              <c:strCache>
                <c:ptCount val="1"/>
                <c:pt idx="0">
                  <c:v>delta_mean</c:v>
                </c:pt>
              </c:strCache>
            </c:strRef>
          </c:tx>
          <c:xVal>
            <c:numRef>
              <c:f>'25'!$A$2:$A$199</c:f>
              <c:numCache>
                <c:formatCode>General</c:formatCode>
                <c:ptCount val="198"/>
                <c:pt idx="0">
                  <c:v>0</c:v>
                </c:pt>
                <c:pt idx="1">
                  <c:v>4.1519399999999998E-2</c:v>
                </c:pt>
                <c:pt idx="2">
                  <c:v>5.52992E-2</c:v>
                </c:pt>
                <c:pt idx="3">
                  <c:v>6.98043E-2</c:v>
                </c:pt>
                <c:pt idx="4">
                  <c:v>8.4309400000000007E-2</c:v>
                </c:pt>
                <c:pt idx="5">
                  <c:v>9.88145E-2</c:v>
                </c:pt>
                <c:pt idx="6">
                  <c:v>0.11332</c:v>
                </c:pt>
                <c:pt idx="7">
                  <c:v>0.12782499999999999</c:v>
                </c:pt>
                <c:pt idx="8">
                  <c:v>0.14233000000000001</c:v>
                </c:pt>
                <c:pt idx="9">
                  <c:v>0.156835</c:v>
                </c:pt>
                <c:pt idx="10">
                  <c:v>0.17133999999999999</c:v>
                </c:pt>
                <c:pt idx="11">
                  <c:v>0.18584500000000001</c:v>
                </c:pt>
                <c:pt idx="12">
                  <c:v>0.20035</c:v>
                </c:pt>
                <c:pt idx="13">
                  <c:v>0.21485499999999999</c:v>
                </c:pt>
                <c:pt idx="14">
                  <c:v>0.22936100000000001</c:v>
                </c:pt>
                <c:pt idx="15">
                  <c:v>0.243866</c:v>
                </c:pt>
                <c:pt idx="16">
                  <c:v>0.25837100000000002</c:v>
                </c:pt>
                <c:pt idx="17">
                  <c:v>0.27287600000000001</c:v>
                </c:pt>
                <c:pt idx="18">
                  <c:v>0.287381</c:v>
                </c:pt>
                <c:pt idx="19">
                  <c:v>0.30188599999999999</c:v>
                </c:pt>
                <c:pt idx="20">
                  <c:v>0.31639099999999998</c:v>
                </c:pt>
                <c:pt idx="21">
                  <c:v>0.33089600000000002</c:v>
                </c:pt>
                <c:pt idx="22">
                  <c:v>0.34540100000000001</c:v>
                </c:pt>
                <c:pt idx="23">
                  <c:v>0.35990699999999998</c:v>
                </c:pt>
                <c:pt idx="24">
                  <c:v>0.37368600000000002</c:v>
                </c:pt>
                <c:pt idx="25">
                  <c:v>0.38819100000000001</c:v>
                </c:pt>
                <c:pt idx="26">
                  <c:v>0.40269700000000003</c:v>
                </c:pt>
                <c:pt idx="27">
                  <c:v>0.41720200000000002</c:v>
                </c:pt>
                <c:pt idx="28">
                  <c:v>0.43170700000000001</c:v>
                </c:pt>
                <c:pt idx="29">
                  <c:v>0.446212</c:v>
                </c:pt>
                <c:pt idx="30">
                  <c:v>0.46071699999999999</c:v>
                </c:pt>
                <c:pt idx="31">
                  <c:v>0.47522199999999998</c:v>
                </c:pt>
                <c:pt idx="32">
                  <c:v>0.48972700000000002</c:v>
                </c:pt>
                <c:pt idx="33">
                  <c:v>0.50423200000000001</c:v>
                </c:pt>
                <c:pt idx="34">
                  <c:v>0.518737</c:v>
                </c:pt>
                <c:pt idx="35">
                  <c:v>0.53324300000000002</c:v>
                </c:pt>
                <c:pt idx="36">
                  <c:v>0.54774800000000001</c:v>
                </c:pt>
                <c:pt idx="37">
                  <c:v>0.562253</c:v>
                </c:pt>
                <c:pt idx="38">
                  <c:v>0.57675799999999999</c:v>
                </c:pt>
                <c:pt idx="39">
                  <c:v>0.59053800000000001</c:v>
                </c:pt>
                <c:pt idx="40">
                  <c:v>0.605043</c:v>
                </c:pt>
                <c:pt idx="41">
                  <c:v>0.61954799999999999</c:v>
                </c:pt>
                <c:pt idx="42">
                  <c:v>0.63405299999999998</c:v>
                </c:pt>
                <c:pt idx="43">
                  <c:v>0.64855799999999997</c:v>
                </c:pt>
                <c:pt idx="44">
                  <c:v>0.66306299999999996</c:v>
                </c:pt>
                <c:pt idx="45">
                  <c:v>0.67756799999999995</c:v>
                </c:pt>
                <c:pt idx="46">
                  <c:v>0.69207399999999997</c:v>
                </c:pt>
                <c:pt idx="47">
                  <c:v>0.70657899999999996</c:v>
                </c:pt>
                <c:pt idx="48">
                  <c:v>0.72108399999999995</c:v>
                </c:pt>
                <c:pt idx="49">
                  <c:v>0.73558900000000005</c:v>
                </c:pt>
                <c:pt idx="50">
                  <c:v>0.75009400000000004</c:v>
                </c:pt>
                <c:pt idx="51">
                  <c:v>0.76459900000000003</c:v>
                </c:pt>
                <c:pt idx="52">
                  <c:v>0.77837900000000004</c:v>
                </c:pt>
                <c:pt idx="53">
                  <c:v>0.79288400000000003</c:v>
                </c:pt>
                <c:pt idx="54">
                  <c:v>0.80738900000000002</c:v>
                </c:pt>
                <c:pt idx="55">
                  <c:v>0.82189400000000001</c:v>
                </c:pt>
                <c:pt idx="56">
                  <c:v>0.836399</c:v>
                </c:pt>
                <c:pt idx="57">
                  <c:v>0.85090500000000002</c:v>
                </c:pt>
                <c:pt idx="58">
                  <c:v>0.86541000000000001</c:v>
                </c:pt>
                <c:pt idx="59">
                  <c:v>0.879915</c:v>
                </c:pt>
                <c:pt idx="60">
                  <c:v>0.89441999999999999</c:v>
                </c:pt>
                <c:pt idx="61">
                  <c:v>0.90892499999999998</c:v>
                </c:pt>
                <c:pt idx="62">
                  <c:v>0.92342999999999997</c:v>
                </c:pt>
                <c:pt idx="63">
                  <c:v>0.93720999999999999</c:v>
                </c:pt>
                <c:pt idx="64">
                  <c:v>0.95171499999999998</c:v>
                </c:pt>
                <c:pt idx="65">
                  <c:v>0.96621999999999997</c:v>
                </c:pt>
                <c:pt idx="66">
                  <c:v>0.98072499999999996</c:v>
                </c:pt>
                <c:pt idx="67">
                  <c:v>0.99522999999999995</c:v>
                </c:pt>
                <c:pt idx="68">
                  <c:v>1.0097400000000001</c:v>
                </c:pt>
                <c:pt idx="69">
                  <c:v>1.02424</c:v>
                </c:pt>
                <c:pt idx="70">
                  <c:v>1.16204</c:v>
                </c:pt>
                <c:pt idx="71">
                  <c:v>1.5246599999999999</c:v>
                </c:pt>
                <c:pt idx="72">
                  <c:v>1.8872800000000001</c:v>
                </c:pt>
                <c:pt idx="73">
                  <c:v>2.2499099999999999</c:v>
                </c:pt>
                <c:pt idx="74">
                  <c:v>2.3224300000000002</c:v>
                </c:pt>
                <c:pt idx="75">
                  <c:v>2.4674800000000001</c:v>
                </c:pt>
                <c:pt idx="76">
                  <c:v>2.61253</c:v>
                </c:pt>
                <c:pt idx="77">
                  <c:v>2.7575799999999999</c:v>
                </c:pt>
                <c:pt idx="78">
                  <c:v>2.9026299999999998</c:v>
                </c:pt>
                <c:pt idx="79">
                  <c:v>2.9679000000000002</c:v>
                </c:pt>
                <c:pt idx="80">
                  <c:v>3.0404300000000002</c:v>
                </c:pt>
                <c:pt idx="81">
                  <c:v>3.1129500000000001</c:v>
                </c:pt>
                <c:pt idx="82">
                  <c:v>3.18547</c:v>
                </c:pt>
                <c:pt idx="83">
                  <c:v>3.258</c:v>
                </c:pt>
                <c:pt idx="84">
                  <c:v>3.3305199999999999</c:v>
                </c:pt>
                <c:pt idx="85">
                  <c:v>3.4030499999999999</c:v>
                </c:pt>
                <c:pt idx="86">
                  <c:v>3.4755699999999998</c:v>
                </c:pt>
                <c:pt idx="87">
                  <c:v>3.5480999999999998</c:v>
                </c:pt>
                <c:pt idx="88">
                  <c:v>3.6133700000000002</c:v>
                </c:pt>
                <c:pt idx="89">
                  <c:v>3.6858900000000001</c:v>
                </c:pt>
                <c:pt idx="90">
                  <c:v>3.7584200000000001</c:v>
                </c:pt>
                <c:pt idx="91">
                  <c:v>3.83094</c:v>
                </c:pt>
                <c:pt idx="92">
                  <c:v>3.90347</c:v>
                </c:pt>
                <c:pt idx="93">
                  <c:v>3.9758800000000001</c:v>
                </c:pt>
                <c:pt idx="94">
                  <c:v>4.0472700000000001</c:v>
                </c:pt>
                <c:pt idx="95">
                  <c:v>4.1197999999999997</c:v>
                </c:pt>
                <c:pt idx="96">
                  <c:v>4.1923199999999996</c:v>
                </c:pt>
                <c:pt idx="97">
                  <c:v>4.2648400000000004</c:v>
                </c:pt>
                <c:pt idx="98">
                  <c:v>4.3373699999999999</c:v>
                </c:pt>
                <c:pt idx="99">
                  <c:v>4.4098899999999999</c:v>
                </c:pt>
                <c:pt idx="100">
                  <c:v>4.4824200000000003</c:v>
                </c:pt>
                <c:pt idx="101">
                  <c:v>4.5549400000000002</c:v>
                </c:pt>
                <c:pt idx="102">
                  <c:v>4.6274600000000001</c:v>
                </c:pt>
                <c:pt idx="103">
                  <c:v>4.6992200000000004</c:v>
                </c:pt>
                <c:pt idx="104">
                  <c:v>4.7717400000000003</c:v>
                </c:pt>
                <c:pt idx="105">
                  <c:v>4.8442699999999999</c:v>
                </c:pt>
                <c:pt idx="106">
                  <c:v>4.9167899999999998</c:v>
                </c:pt>
                <c:pt idx="107">
                  <c:v>4.9859600000000004</c:v>
                </c:pt>
                <c:pt idx="108">
                  <c:v>5.0584800000000003</c:v>
                </c:pt>
                <c:pt idx="109">
                  <c:v>5.1237500000000002</c:v>
                </c:pt>
                <c:pt idx="110">
                  <c:v>5.1962799999999998</c:v>
                </c:pt>
                <c:pt idx="111">
                  <c:v>5.2687999999999997</c:v>
                </c:pt>
                <c:pt idx="112">
                  <c:v>5.3413199999999996</c:v>
                </c:pt>
                <c:pt idx="113">
                  <c:v>5.4135999999999997</c:v>
                </c:pt>
                <c:pt idx="114">
                  <c:v>5.4135999999999997</c:v>
                </c:pt>
                <c:pt idx="115">
                  <c:v>5.5573800000000002</c:v>
                </c:pt>
                <c:pt idx="116">
                  <c:v>5.6292</c:v>
                </c:pt>
                <c:pt idx="117">
                  <c:v>5.7006600000000001</c:v>
                </c:pt>
                <c:pt idx="118">
                  <c:v>5.7682500000000001</c:v>
                </c:pt>
                <c:pt idx="119">
                  <c:v>5.8314199999999996</c:v>
                </c:pt>
                <c:pt idx="120">
                  <c:v>5.8981000000000003</c:v>
                </c:pt>
                <c:pt idx="121">
                  <c:v>5.9589800000000004</c:v>
                </c:pt>
                <c:pt idx="122">
                  <c:v>6.0008299999999997</c:v>
                </c:pt>
                <c:pt idx="123">
                  <c:v>6.0214600000000003</c:v>
                </c:pt>
                <c:pt idx="124">
                  <c:v>6.0484799999999996</c:v>
                </c:pt>
                <c:pt idx="125">
                  <c:v>6.0842900000000002</c:v>
                </c:pt>
                <c:pt idx="126">
                  <c:v>6.1095600000000001</c:v>
                </c:pt>
                <c:pt idx="127">
                  <c:v>6.13422</c:v>
                </c:pt>
                <c:pt idx="128">
                  <c:v>6.1671300000000002</c:v>
                </c:pt>
                <c:pt idx="129">
                  <c:v>6.2020999999999997</c:v>
                </c:pt>
                <c:pt idx="130">
                  <c:v>6.2550299999999996</c:v>
                </c:pt>
                <c:pt idx="131">
                  <c:v>6.3154199999999996</c:v>
                </c:pt>
                <c:pt idx="132">
                  <c:v>6.3838400000000002</c:v>
                </c:pt>
                <c:pt idx="133">
                  <c:v>6.4364299999999997</c:v>
                </c:pt>
                <c:pt idx="134">
                  <c:v>6.5038900000000002</c:v>
                </c:pt>
                <c:pt idx="135">
                  <c:v>6.5672899999999998</c:v>
                </c:pt>
                <c:pt idx="136">
                  <c:v>6.6310500000000001</c:v>
                </c:pt>
                <c:pt idx="137">
                  <c:v>6.6933499999999997</c:v>
                </c:pt>
                <c:pt idx="138">
                  <c:v>6.75136</c:v>
                </c:pt>
                <c:pt idx="139">
                  <c:v>6.8059099999999999</c:v>
                </c:pt>
                <c:pt idx="140">
                  <c:v>6.8359899999999998</c:v>
                </c:pt>
                <c:pt idx="141">
                  <c:v>6.86686</c:v>
                </c:pt>
                <c:pt idx="142">
                  <c:v>6.9110699999999996</c:v>
                </c:pt>
                <c:pt idx="143">
                  <c:v>6.9768600000000003</c:v>
                </c:pt>
                <c:pt idx="144">
                  <c:v>7.0387500000000003</c:v>
                </c:pt>
                <c:pt idx="145">
                  <c:v>7.1091899999999999</c:v>
                </c:pt>
                <c:pt idx="146">
                  <c:v>7.1751800000000001</c:v>
                </c:pt>
                <c:pt idx="147">
                  <c:v>7.24369</c:v>
                </c:pt>
                <c:pt idx="148">
                  <c:v>7.3104100000000001</c:v>
                </c:pt>
                <c:pt idx="149">
                  <c:v>7.3763699999999996</c:v>
                </c:pt>
                <c:pt idx="150">
                  <c:v>7.4460699999999997</c:v>
                </c:pt>
                <c:pt idx="151">
                  <c:v>7.5143500000000003</c:v>
                </c:pt>
                <c:pt idx="152">
                  <c:v>7.5709200000000001</c:v>
                </c:pt>
                <c:pt idx="153">
                  <c:v>7.6336700000000004</c:v>
                </c:pt>
                <c:pt idx="154">
                  <c:v>7.7020200000000001</c:v>
                </c:pt>
                <c:pt idx="155">
                  <c:v>7.76891</c:v>
                </c:pt>
                <c:pt idx="156">
                  <c:v>7.8382199999999997</c:v>
                </c:pt>
                <c:pt idx="157">
                  <c:v>7.90029</c:v>
                </c:pt>
                <c:pt idx="158">
                  <c:v>7.9623100000000004</c:v>
                </c:pt>
                <c:pt idx="159">
                  <c:v>8.0196199999999997</c:v>
                </c:pt>
                <c:pt idx="160">
                  <c:v>8.0909700000000004</c:v>
                </c:pt>
                <c:pt idx="161">
                  <c:v>8.1624199999999991</c:v>
                </c:pt>
                <c:pt idx="162">
                  <c:v>8.2345799999999993</c:v>
                </c:pt>
                <c:pt idx="163">
                  <c:v>8.3041699999999992</c:v>
                </c:pt>
                <c:pt idx="164">
                  <c:v>8.3717100000000002</c:v>
                </c:pt>
                <c:pt idx="165">
                  <c:v>8.4435099999999998</c:v>
                </c:pt>
                <c:pt idx="166">
                  <c:v>8.5114199999999993</c:v>
                </c:pt>
                <c:pt idx="167">
                  <c:v>8.5790900000000008</c:v>
                </c:pt>
              </c:numCache>
            </c:numRef>
          </c:xVal>
          <c:yVal>
            <c:numRef>
              <c:f>'25'!$K$2:$K$199</c:f>
              <c:numCache>
                <c:formatCode>General</c:formatCode>
                <c:ptCount val="198"/>
                <c:pt idx="0">
                  <c:v>7.6541250659901999E-2</c:v>
                </c:pt>
                <c:pt idx="1">
                  <c:v>5.0476705967294901E-2</c:v>
                </c:pt>
                <c:pt idx="2">
                  <c:v>5.0352351233495303E-2</c:v>
                </c:pt>
                <c:pt idx="3">
                  <c:v>5.0152456885447103E-2</c:v>
                </c:pt>
                <c:pt idx="4">
                  <c:v>5.01516461251564E-2</c:v>
                </c:pt>
                <c:pt idx="5">
                  <c:v>5.0156355574587801E-2</c:v>
                </c:pt>
                <c:pt idx="6">
                  <c:v>5.0163543509436498E-2</c:v>
                </c:pt>
                <c:pt idx="7">
                  <c:v>5.0192974583204E-2</c:v>
                </c:pt>
                <c:pt idx="8">
                  <c:v>5.0087035128551803E-2</c:v>
                </c:pt>
                <c:pt idx="9">
                  <c:v>5.0106746348044899E-2</c:v>
                </c:pt>
                <c:pt idx="10">
                  <c:v>5.0035575326378E-2</c:v>
                </c:pt>
                <c:pt idx="11">
                  <c:v>4.9986590684970002E-2</c:v>
                </c:pt>
                <c:pt idx="12">
                  <c:v>4.9991513461603403E-2</c:v>
                </c:pt>
                <c:pt idx="13">
                  <c:v>4.99566607566128E-2</c:v>
                </c:pt>
                <c:pt idx="14">
                  <c:v>4.9976826521324E-2</c:v>
                </c:pt>
                <c:pt idx="15">
                  <c:v>4.9955730758159997E-2</c:v>
                </c:pt>
                <c:pt idx="16">
                  <c:v>4.9846242383010497E-2</c:v>
                </c:pt>
                <c:pt idx="17">
                  <c:v>4.9875991865703899E-2</c:v>
                </c:pt>
                <c:pt idx="18">
                  <c:v>4.9836659211940401E-2</c:v>
                </c:pt>
                <c:pt idx="19">
                  <c:v>5.0230323842551002E-2</c:v>
                </c:pt>
                <c:pt idx="20">
                  <c:v>5.0808710521963903E-2</c:v>
                </c:pt>
                <c:pt idx="21">
                  <c:v>5.1693350787891203E-2</c:v>
                </c:pt>
                <c:pt idx="22">
                  <c:v>5.2580745691194697E-2</c:v>
                </c:pt>
                <c:pt idx="23">
                  <c:v>5.3591501981560298E-2</c:v>
                </c:pt>
                <c:pt idx="24">
                  <c:v>5.4641236399220902E-2</c:v>
                </c:pt>
                <c:pt idx="25">
                  <c:v>5.5878419110558797E-2</c:v>
                </c:pt>
                <c:pt idx="26">
                  <c:v>5.6888300247446497E-2</c:v>
                </c:pt>
                <c:pt idx="27">
                  <c:v>5.8251007020037798E-2</c:v>
                </c:pt>
                <c:pt idx="28">
                  <c:v>5.9666511999354202E-2</c:v>
                </c:pt>
                <c:pt idx="29">
                  <c:v>6.1122843829932098E-2</c:v>
                </c:pt>
                <c:pt idx="30">
                  <c:v>6.2605355987404104E-2</c:v>
                </c:pt>
                <c:pt idx="31">
                  <c:v>6.3717111417822103E-2</c:v>
                </c:pt>
                <c:pt idx="32">
                  <c:v>6.5199089071160898E-2</c:v>
                </c:pt>
                <c:pt idx="33">
                  <c:v>6.6675439271890499E-2</c:v>
                </c:pt>
                <c:pt idx="34">
                  <c:v>6.7745251863516598E-2</c:v>
                </c:pt>
                <c:pt idx="35">
                  <c:v>6.8796474456483001E-2</c:v>
                </c:pt>
                <c:pt idx="36">
                  <c:v>6.9822049488662094E-2</c:v>
                </c:pt>
                <c:pt idx="37">
                  <c:v>7.0815354679737194E-2</c:v>
                </c:pt>
                <c:pt idx="38">
                  <c:v>7.1776544017752603E-2</c:v>
                </c:pt>
                <c:pt idx="39">
                  <c:v>7.2253242055752204E-2</c:v>
                </c:pt>
                <c:pt idx="40">
                  <c:v>7.3151513805269505E-2</c:v>
                </c:pt>
                <c:pt idx="41">
                  <c:v>7.3677818477758297E-2</c:v>
                </c:pt>
                <c:pt idx="42">
                  <c:v>7.4169246376913398E-2</c:v>
                </c:pt>
                <c:pt idx="43">
                  <c:v>7.4639873153270503E-2</c:v>
                </c:pt>
                <c:pt idx="44">
                  <c:v>7.5081565814406101E-2</c:v>
                </c:pt>
                <c:pt idx="45">
                  <c:v>7.5501165390080199E-2</c:v>
                </c:pt>
                <c:pt idx="46">
                  <c:v>7.5895716980220004E-2</c:v>
                </c:pt>
                <c:pt idx="47">
                  <c:v>7.5947292990118695E-2</c:v>
                </c:pt>
                <c:pt idx="48">
                  <c:v>7.5982417668208305E-2</c:v>
                </c:pt>
                <c:pt idx="49">
                  <c:v>7.60012486394471E-2</c:v>
                </c:pt>
                <c:pt idx="50">
                  <c:v>7.60012486394471E-2</c:v>
                </c:pt>
                <c:pt idx="51">
                  <c:v>7.5702715447319005E-2</c:v>
                </c:pt>
                <c:pt idx="52">
                  <c:v>7.5615337793397602E-2</c:v>
                </c:pt>
                <c:pt idx="53">
                  <c:v>7.5870914535171405E-2</c:v>
                </c:pt>
                <c:pt idx="54">
                  <c:v>7.58331857875678E-2</c:v>
                </c:pt>
                <c:pt idx="55">
                  <c:v>7.6065151103088202E-2</c:v>
                </c:pt>
                <c:pt idx="56">
                  <c:v>7.6020638703394802E-2</c:v>
                </c:pt>
                <c:pt idx="57">
                  <c:v>7.5974894470508703E-2</c:v>
                </c:pt>
                <c:pt idx="58">
                  <c:v>7.6189708037583903E-2</c:v>
                </c:pt>
                <c:pt idx="59">
                  <c:v>7.6151900537220193E-2</c:v>
                </c:pt>
                <c:pt idx="60">
                  <c:v>7.6363490679277696E-2</c:v>
                </c:pt>
                <c:pt idx="61">
                  <c:v>7.6333161685138401E-2</c:v>
                </c:pt>
                <c:pt idx="62">
                  <c:v>7.6541250659901999E-2</c:v>
                </c:pt>
                <c:pt idx="63">
                  <c:v>7.6690541934210904E-2</c:v>
                </c:pt>
                <c:pt idx="64">
                  <c:v>7.4392117184483297E-2</c:v>
                </c:pt>
                <c:pt idx="65">
                  <c:v>7.4458107008101904E-2</c:v>
                </c:pt>
                <c:pt idx="66">
                  <c:v>7.4278735802523393E-2</c:v>
                </c:pt>
                <c:pt idx="67">
                  <c:v>7.4365357739812094E-2</c:v>
                </c:pt>
                <c:pt idx="68">
                  <c:v>7.3949160160370606E-2</c:v>
                </c:pt>
                <c:pt idx="69">
                  <c:v>7.2273890327373594E-2</c:v>
                </c:pt>
                <c:pt idx="70">
                  <c:v>8.0214580422808796E-2</c:v>
                </c:pt>
                <c:pt idx="71">
                  <c:v>8.2991539144369006E-2</c:v>
                </c:pt>
                <c:pt idx="72">
                  <c:v>8.7944858916532503E-2</c:v>
                </c:pt>
                <c:pt idx="73">
                  <c:v>9.5228031403346694E-2</c:v>
                </c:pt>
                <c:pt idx="74">
                  <c:v>9.8271365725463994E-2</c:v>
                </c:pt>
                <c:pt idx="75">
                  <c:v>9.8075776691701394E-2</c:v>
                </c:pt>
                <c:pt idx="76">
                  <c:v>0.105395870512267</c:v>
                </c:pt>
                <c:pt idx="77">
                  <c:v>0.10938286779676901</c:v>
                </c:pt>
                <c:pt idx="78">
                  <c:v>0.11013534520462701</c:v>
                </c:pt>
                <c:pt idx="79">
                  <c:v>0.11553546979620199</c:v>
                </c:pt>
                <c:pt idx="80">
                  <c:v>0.116708448719724</c:v>
                </c:pt>
                <c:pt idx="81">
                  <c:v>0.118098873815827</c:v>
                </c:pt>
                <c:pt idx="82">
                  <c:v>0.12103510192435001</c:v>
                </c:pt>
                <c:pt idx="83">
                  <c:v>0.12078720928761499</c:v>
                </c:pt>
                <c:pt idx="84">
                  <c:v>0.12225059260165901</c:v>
                </c:pt>
                <c:pt idx="85">
                  <c:v>0.126335854292247</c:v>
                </c:pt>
                <c:pt idx="86">
                  <c:v>0.126734518035338</c:v>
                </c:pt>
                <c:pt idx="87">
                  <c:v>0.12806922537972101</c:v>
                </c:pt>
                <c:pt idx="88">
                  <c:v>0.12997397594654</c:v>
                </c:pt>
                <c:pt idx="89">
                  <c:v>0.131597716642568</c:v>
                </c:pt>
                <c:pt idx="90">
                  <c:v>0.13300702742613801</c:v>
                </c:pt>
                <c:pt idx="91">
                  <c:v>0.135318877865827</c:v>
                </c:pt>
                <c:pt idx="92">
                  <c:v>0.13647480446811699</c:v>
                </c:pt>
                <c:pt idx="93">
                  <c:v>0.13732857999296999</c:v>
                </c:pt>
                <c:pt idx="94">
                  <c:v>0.13877996561026801</c:v>
                </c:pt>
                <c:pt idx="95">
                  <c:v>0.13806866777598001</c:v>
                </c:pt>
                <c:pt idx="96">
                  <c:v>0.14056989221357799</c:v>
                </c:pt>
                <c:pt idx="97">
                  <c:v>0.14186616978018499</c:v>
                </c:pt>
                <c:pt idx="98">
                  <c:v>0.14256100060318599</c:v>
                </c:pt>
                <c:pt idx="99">
                  <c:v>0.14164990434907501</c:v>
                </c:pt>
                <c:pt idx="100">
                  <c:v>0.14186111838599799</c:v>
                </c:pt>
                <c:pt idx="101">
                  <c:v>0.14319366998665001</c:v>
                </c:pt>
                <c:pt idx="102">
                  <c:v>0.14404279153066199</c:v>
                </c:pt>
                <c:pt idx="103">
                  <c:v>0.14640000878382201</c:v>
                </c:pt>
                <c:pt idx="104">
                  <c:v>0.14790957227211499</c:v>
                </c:pt>
                <c:pt idx="105">
                  <c:v>0.149845043805237</c:v>
                </c:pt>
                <c:pt idx="106">
                  <c:v>0.14874903387635299</c:v>
                </c:pt>
                <c:pt idx="107">
                  <c:v>0.15039309349069099</c:v>
                </c:pt>
                <c:pt idx="108">
                  <c:v>0.14912674921048899</c:v>
                </c:pt>
                <c:pt idx="109">
                  <c:v>0.14927869784506301</c:v>
                </c:pt>
                <c:pt idx="110">
                  <c:v>0.151461736278339</c:v>
                </c:pt>
                <c:pt idx="111">
                  <c:v>0.152678848380911</c:v>
                </c:pt>
                <c:pt idx="112">
                  <c:v>0.15380088487375099</c:v>
                </c:pt>
                <c:pt idx="113">
                  <c:v>0.15657719001119999</c:v>
                </c:pt>
                <c:pt idx="114">
                  <c:v>0.15657719001119999</c:v>
                </c:pt>
                <c:pt idx="115">
                  <c:v>0.14794595394632501</c:v>
                </c:pt>
                <c:pt idx="116">
                  <c:v>0.14770476214167499</c:v>
                </c:pt>
                <c:pt idx="117">
                  <c:v>0.149666750901886</c:v>
                </c:pt>
                <c:pt idx="118">
                  <c:v>0.14768084201977399</c:v>
                </c:pt>
                <c:pt idx="119">
                  <c:v>0.142264079154484</c:v>
                </c:pt>
                <c:pt idx="120">
                  <c:v>0.14051121632729299</c:v>
                </c:pt>
                <c:pt idx="121">
                  <c:v>0.13959434699971701</c:v>
                </c:pt>
                <c:pt idx="122">
                  <c:v>0.13765346905089801</c:v>
                </c:pt>
                <c:pt idx="123">
                  <c:v>0.13689644289540401</c:v>
                </c:pt>
                <c:pt idx="124">
                  <c:v>0.13582630539447901</c:v>
                </c:pt>
                <c:pt idx="125">
                  <c:v>0.13386308953185899</c:v>
                </c:pt>
                <c:pt idx="126">
                  <c:v>0.13303000247466101</c:v>
                </c:pt>
                <c:pt idx="127">
                  <c:v>0.131933887207593</c:v>
                </c:pt>
                <c:pt idx="128">
                  <c:v>0.128497254313821</c:v>
                </c:pt>
                <c:pt idx="129">
                  <c:v>0.12840747106408401</c:v>
                </c:pt>
                <c:pt idx="130">
                  <c:v>0.128297540121598</c:v>
                </c:pt>
                <c:pt idx="131">
                  <c:v>0.12819141163721001</c:v>
                </c:pt>
                <c:pt idx="132">
                  <c:v>0.12870711746834099</c:v>
                </c:pt>
                <c:pt idx="133">
                  <c:v>0.12936134119866799</c:v>
                </c:pt>
                <c:pt idx="134">
                  <c:v>0.129734142784794</c:v>
                </c:pt>
                <c:pt idx="135">
                  <c:v>0.13025194983643101</c:v>
                </c:pt>
                <c:pt idx="136">
                  <c:v>0.131200948557506</c:v>
                </c:pt>
                <c:pt idx="137">
                  <c:v>0.13128274241396701</c:v>
                </c:pt>
                <c:pt idx="138">
                  <c:v>0.131990031813632</c:v>
                </c:pt>
                <c:pt idx="139">
                  <c:v>0.13270720170299399</c:v>
                </c:pt>
                <c:pt idx="140">
                  <c:v>0.133127241804776</c:v>
                </c:pt>
                <c:pt idx="141">
                  <c:v>0.13371050789541999</c:v>
                </c:pt>
                <c:pt idx="142">
                  <c:v>0.13449212625430901</c:v>
                </c:pt>
                <c:pt idx="143">
                  <c:v>0.13559259605624799</c:v>
                </c:pt>
                <c:pt idx="144">
                  <c:v>0.136020174380166</c:v>
                </c:pt>
                <c:pt idx="145">
                  <c:v>0.13663580161062799</c:v>
                </c:pt>
                <c:pt idx="146">
                  <c:v>0.13765495565264099</c:v>
                </c:pt>
                <c:pt idx="147">
                  <c:v>0.13883250548821999</c:v>
                </c:pt>
                <c:pt idx="148">
                  <c:v>0.13968391262119001</c:v>
                </c:pt>
                <c:pt idx="149">
                  <c:v>0.14253178289979501</c:v>
                </c:pt>
                <c:pt idx="150">
                  <c:v>0.144719951947341</c:v>
                </c:pt>
                <c:pt idx="151">
                  <c:v>0.14409392450643899</c:v>
                </c:pt>
                <c:pt idx="152">
                  <c:v>0.14043347668230199</c:v>
                </c:pt>
                <c:pt idx="153">
                  <c:v>0.14130486589468499</c:v>
                </c:pt>
                <c:pt idx="154">
                  <c:v>0.14147603007524001</c:v>
                </c:pt>
                <c:pt idx="155">
                  <c:v>0.14076340039430099</c:v>
                </c:pt>
                <c:pt idx="156">
                  <c:v>0.140429025551813</c:v>
                </c:pt>
                <c:pt idx="157">
                  <c:v>0.14076945694140899</c:v>
                </c:pt>
                <c:pt idx="158">
                  <c:v>0.142089442690085</c:v>
                </c:pt>
                <c:pt idx="159">
                  <c:v>0.14248399615575</c:v>
                </c:pt>
                <c:pt idx="160">
                  <c:v>0.141715146914836</c:v>
                </c:pt>
                <c:pt idx="161">
                  <c:v>0.14222087943379799</c:v>
                </c:pt>
                <c:pt idx="162">
                  <c:v>0.143787104813836</c:v>
                </c:pt>
                <c:pt idx="163">
                  <c:v>0.144523583636193</c:v>
                </c:pt>
                <c:pt idx="164">
                  <c:v>0.146372610062425</c:v>
                </c:pt>
                <c:pt idx="165">
                  <c:v>0.14793041160756901</c:v>
                </c:pt>
                <c:pt idx="166">
                  <c:v>0.14864443995756799</c:v>
                </c:pt>
                <c:pt idx="167">
                  <c:v>0.149051208052915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CF7-A74F-803D-2737B2002F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413888"/>
        <c:axId val="645959040"/>
      </c:scatterChart>
      <c:valAx>
        <c:axId val="151413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5959040"/>
        <c:crosses val="autoZero"/>
        <c:crossBetween val="midCat"/>
      </c:valAx>
      <c:valAx>
        <c:axId val="64595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1413888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en-US"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 rot="0" spcFirstLastPara="0" vertOverflow="ellipsis" vert="horz" wrap="square" anchor="ctr" anchorCtr="1"/>
        <a:lstStyle/>
        <a:p>
          <a:pPr>
            <a:defRPr lang="en-US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'25'!$I$1</c:f>
              <c:strCache>
                <c:ptCount val="1"/>
                <c:pt idx="0">
                  <c:v>UmeanV</c:v>
                </c:pt>
              </c:strCache>
            </c:strRef>
          </c:tx>
          <c:marker>
            <c:symbol val="none"/>
          </c:marker>
          <c:xVal>
            <c:numRef>
              <c:f>'25'!$A$2:$A$382</c:f>
              <c:numCache>
                <c:formatCode>General</c:formatCode>
                <c:ptCount val="381"/>
                <c:pt idx="0">
                  <c:v>0</c:v>
                </c:pt>
                <c:pt idx="1">
                  <c:v>4.1519399999999998E-2</c:v>
                </c:pt>
                <c:pt idx="2">
                  <c:v>5.52992E-2</c:v>
                </c:pt>
                <c:pt idx="3">
                  <c:v>6.98043E-2</c:v>
                </c:pt>
                <c:pt idx="4">
                  <c:v>8.4309400000000007E-2</c:v>
                </c:pt>
                <c:pt idx="5">
                  <c:v>9.88145E-2</c:v>
                </c:pt>
                <c:pt idx="6">
                  <c:v>0.11332</c:v>
                </c:pt>
                <c:pt idx="7">
                  <c:v>0.12782499999999999</c:v>
                </c:pt>
                <c:pt idx="8">
                  <c:v>0.14233000000000001</c:v>
                </c:pt>
                <c:pt idx="9">
                  <c:v>0.156835</c:v>
                </c:pt>
                <c:pt idx="10">
                  <c:v>0.17133999999999999</c:v>
                </c:pt>
                <c:pt idx="11">
                  <c:v>0.18584500000000001</c:v>
                </c:pt>
                <c:pt idx="12">
                  <c:v>0.20035</c:v>
                </c:pt>
                <c:pt idx="13">
                  <c:v>0.21485499999999999</c:v>
                </c:pt>
                <c:pt idx="14">
                  <c:v>0.22936100000000001</c:v>
                </c:pt>
                <c:pt idx="15">
                  <c:v>0.243866</c:v>
                </c:pt>
                <c:pt idx="16">
                  <c:v>0.25837100000000002</c:v>
                </c:pt>
                <c:pt idx="17">
                  <c:v>0.27287600000000001</c:v>
                </c:pt>
                <c:pt idx="18">
                  <c:v>0.287381</c:v>
                </c:pt>
                <c:pt idx="19">
                  <c:v>0.30188599999999999</c:v>
                </c:pt>
                <c:pt idx="20">
                  <c:v>0.31639099999999998</c:v>
                </c:pt>
                <c:pt idx="21">
                  <c:v>0.33089600000000002</c:v>
                </c:pt>
                <c:pt idx="22">
                  <c:v>0.34540100000000001</c:v>
                </c:pt>
                <c:pt idx="23">
                  <c:v>0.35990699999999998</c:v>
                </c:pt>
                <c:pt idx="24">
                  <c:v>0.37368600000000002</c:v>
                </c:pt>
                <c:pt idx="25">
                  <c:v>0.38819100000000001</c:v>
                </c:pt>
                <c:pt idx="26">
                  <c:v>0.40269700000000003</c:v>
                </c:pt>
                <c:pt idx="27">
                  <c:v>0.41720200000000002</c:v>
                </c:pt>
                <c:pt idx="28">
                  <c:v>0.43170700000000001</c:v>
                </c:pt>
                <c:pt idx="29">
                  <c:v>0.446212</c:v>
                </c:pt>
                <c:pt idx="30">
                  <c:v>0.46071699999999999</c:v>
                </c:pt>
                <c:pt idx="31">
                  <c:v>0.47522199999999998</c:v>
                </c:pt>
                <c:pt idx="32">
                  <c:v>0.48972700000000002</c:v>
                </c:pt>
                <c:pt idx="33">
                  <c:v>0.50423200000000001</c:v>
                </c:pt>
                <c:pt idx="34">
                  <c:v>0.518737</c:v>
                </c:pt>
                <c:pt idx="35">
                  <c:v>0.53324300000000002</c:v>
                </c:pt>
                <c:pt idx="36">
                  <c:v>0.54774800000000001</c:v>
                </c:pt>
                <c:pt idx="37">
                  <c:v>0.562253</c:v>
                </c:pt>
                <c:pt idx="38">
                  <c:v>0.57675799999999999</c:v>
                </c:pt>
                <c:pt idx="39">
                  <c:v>0.59053800000000001</c:v>
                </c:pt>
                <c:pt idx="40">
                  <c:v>0.605043</c:v>
                </c:pt>
                <c:pt idx="41">
                  <c:v>0.61954799999999999</c:v>
                </c:pt>
                <c:pt idx="42">
                  <c:v>0.63405299999999998</c:v>
                </c:pt>
                <c:pt idx="43">
                  <c:v>0.64855799999999997</c:v>
                </c:pt>
                <c:pt idx="44">
                  <c:v>0.66306299999999996</c:v>
                </c:pt>
                <c:pt idx="45">
                  <c:v>0.67756799999999995</c:v>
                </c:pt>
                <c:pt idx="46">
                  <c:v>0.69207399999999997</c:v>
                </c:pt>
                <c:pt idx="47">
                  <c:v>0.70657899999999996</c:v>
                </c:pt>
                <c:pt idx="48">
                  <c:v>0.72108399999999995</c:v>
                </c:pt>
                <c:pt idx="49">
                  <c:v>0.73558900000000005</c:v>
                </c:pt>
                <c:pt idx="50">
                  <c:v>0.75009400000000004</c:v>
                </c:pt>
                <c:pt idx="51">
                  <c:v>0.76459900000000003</c:v>
                </c:pt>
                <c:pt idx="52">
                  <c:v>0.77837900000000004</c:v>
                </c:pt>
                <c:pt idx="53">
                  <c:v>0.79288400000000003</c:v>
                </c:pt>
                <c:pt idx="54">
                  <c:v>0.80738900000000002</c:v>
                </c:pt>
                <c:pt idx="55">
                  <c:v>0.82189400000000001</c:v>
                </c:pt>
                <c:pt idx="56">
                  <c:v>0.836399</c:v>
                </c:pt>
                <c:pt idx="57">
                  <c:v>0.85090500000000002</c:v>
                </c:pt>
                <c:pt idx="58">
                  <c:v>0.86541000000000001</c:v>
                </c:pt>
                <c:pt idx="59">
                  <c:v>0.879915</c:v>
                </c:pt>
                <c:pt idx="60">
                  <c:v>0.89441999999999999</c:v>
                </c:pt>
                <c:pt idx="61">
                  <c:v>0.90892499999999998</c:v>
                </c:pt>
                <c:pt idx="62">
                  <c:v>0.92342999999999997</c:v>
                </c:pt>
                <c:pt idx="63">
                  <c:v>0.93720999999999999</c:v>
                </c:pt>
                <c:pt idx="64">
                  <c:v>0.95171499999999998</c:v>
                </c:pt>
                <c:pt idx="65">
                  <c:v>0.96621999999999997</c:v>
                </c:pt>
                <c:pt idx="66">
                  <c:v>0.98072499999999996</c:v>
                </c:pt>
                <c:pt idx="67">
                  <c:v>0.99522999999999995</c:v>
                </c:pt>
                <c:pt idx="68">
                  <c:v>1.0097400000000001</c:v>
                </c:pt>
                <c:pt idx="69">
                  <c:v>1.02424</c:v>
                </c:pt>
                <c:pt idx="70">
                  <c:v>1.16204</c:v>
                </c:pt>
                <c:pt idx="71">
                  <c:v>1.5246599999999999</c:v>
                </c:pt>
                <c:pt idx="72">
                  <c:v>1.8872800000000001</c:v>
                </c:pt>
                <c:pt idx="73">
                  <c:v>2.2499099999999999</c:v>
                </c:pt>
                <c:pt idx="74">
                  <c:v>2.3224300000000002</c:v>
                </c:pt>
                <c:pt idx="75">
                  <c:v>2.4674800000000001</c:v>
                </c:pt>
                <c:pt idx="76">
                  <c:v>2.61253</c:v>
                </c:pt>
                <c:pt idx="77">
                  <c:v>2.7575799999999999</c:v>
                </c:pt>
                <c:pt idx="78">
                  <c:v>2.9026299999999998</c:v>
                </c:pt>
                <c:pt idx="79">
                  <c:v>2.9679000000000002</c:v>
                </c:pt>
                <c:pt idx="80">
                  <c:v>3.0404300000000002</c:v>
                </c:pt>
                <c:pt idx="81">
                  <c:v>3.1129500000000001</c:v>
                </c:pt>
                <c:pt idx="82">
                  <c:v>3.18547</c:v>
                </c:pt>
                <c:pt idx="83">
                  <c:v>3.258</c:v>
                </c:pt>
                <c:pt idx="84">
                  <c:v>3.3305199999999999</c:v>
                </c:pt>
                <c:pt idx="85">
                  <c:v>3.4030499999999999</c:v>
                </c:pt>
                <c:pt idx="86">
                  <c:v>3.4755699999999998</c:v>
                </c:pt>
                <c:pt idx="87">
                  <c:v>3.5480999999999998</c:v>
                </c:pt>
                <c:pt idx="88">
                  <c:v>3.6133700000000002</c:v>
                </c:pt>
                <c:pt idx="89">
                  <c:v>3.6858900000000001</c:v>
                </c:pt>
                <c:pt idx="90">
                  <c:v>3.7584200000000001</c:v>
                </c:pt>
                <c:pt idx="91">
                  <c:v>3.83094</c:v>
                </c:pt>
                <c:pt idx="92">
                  <c:v>3.90347</c:v>
                </c:pt>
                <c:pt idx="93">
                  <c:v>3.9758800000000001</c:v>
                </c:pt>
                <c:pt idx="94">
                  <c:v>4.0472700000000001</c:v>
                </c:pt>
                <c:pt idx="95">
                  <c:v>4.1197999999999997</c:v>
                </c:pt>
                <c:pt idx="96">
                  <c:v>4.1923199999999996</c:v>
                </c:pt>
                <c:pt idx="97">
                  <c:v>4.2648400000000004</c:v>
                </c:pt>
                <c:pt idx="98">
                  <c:v>4.3373699999999999</c:v>
                </c:pt>
                <c:pt idx="99">
                  <c:v>4.4098899999999999</c:v>
                </c:pt>
                <c:pt idx="100">
                  <c:v>4.4824200000000003</c:v>
                </c:pt>
                <c:pt idx="101">
                  <c:v>4.5549400000000002</c:v>
                </c:pt>
                <c:pt idx="102">
                  <c:v>4.6274600000000001</c:v>
                </c:pt>
                <c:pt idx="103">
                  <c:v>4.6992200000000004</c:v>
                </c:pt>
                <c:pt idx="104">
                  <c:v>4.7717400000000003</c:v>
                </c:pt>
                <c:pt idx="105">
                  <c:v>4.8442699999999999</c:v>
                </c:pt>
                <c:pt idx="106">
                  <c:v>4.9167899999999998</c:v>
                </c:pt>
                <c:pt idx="107">
                  <c:v>4.9859600000000004</c:v>
                </c:pt>
                <c:pt idx="108">
                  <c:v>5.0584800000000003</c:v>
                </c:pt>
                <c:pt idx="109">
                  <c:v>5.1237500000000002</c:v>
                </c:pt>
                <c:pt idx="110">
                  <c:v>5.1962799999999998</c:v>
                </c:pt>
                <c:pt idx="111">
                  <c:v>5.2687999999999997</c:v>
                </c:pt>
                <c:pt idx="112">
                  <c:v>5.3413199999999996</c:v>
                </c:pt>
                <c:pt idx="113">
                  <c:v>5.4135999999999997</c:v>
                </c:pt>
                <c:pt idx="114">
                  <c:v>5.4135999999999997</c:v>
                </c:pt>
                <c:pt idx="115">
                  <c:v>5.5573800000000002</c:v>
                </c:pt>
                <c:pt idx="116">
                  <c:v>5.6292</c:v>
                </c:pt>
                <c:pt idx="117">
                  <c:v>5.7006600000000001</c:v>
                </c:pt>
                <c:pt idx="118">
                  <c:v>5.7682500000000001</c:v>
                </c:pt>
                <c:pt idx="119">
                  <c:v>5.8314199999999996</c:v>
                </c:pt>
                <c:pt idx="120">
                  <c:v>5.8981000000000003</c:v>
                </c:pt>
                <c:pt idx="121">
                  <c:v>5.9589800000000004</c:v>
                </c:pt>
                <c:pt idx="122">
                  <c:v>6.0008299999999997</c:v>
                </c:pt>
                <c:pt idx="123">
                  <c:v>6.0214600000000003</c:v>
                </c:pt>
                <c:pt idx="124">
                  <c:v>6.0484799999999996</c:v>
                </c:pt>
                <c:pt idx="125">
                  <c:v>6.0842900000000002</c:v>
                </c:pt>
                <c:pt idx="126">
                  <c:v>6.1095600000000001</c:v>
                </c:pt>
                <c:pt idx="127">
                  <c:v>6.13422</c:v>
                </c:pt>
                <c:pt idx="128">
                  <c:v>6.1671300000000002</c:v>
                </c:pt>
                <c:pt idx="129">
                  <c:v>6.2020999999999997</c:v>
                </c:pt>
                <c:pt idx="130">
                  <c:v>6.2550299999999996</c:v>
                </c:pt>
                <c:pt idx="131">
                  <c:v>6.3154199999999996</c:v>
                </c:pt>
                <c:pt idx="132">
                  <c:v>6.3838400000000002</c:v>
                </c:pt>
                <c:pt idx="133">
                  <c:v>6.4364299999999997</c:v>
                </c:pt>
                <c:pt idx="134">
                  <c:v>6.5038900000000002</c:v>
                </c:pt>
                <c:pt idx="135">
                  <c:v>6.5672899999999998</c:v>
                </c:pt>
                <c:pt idx="136">
                  <c:v>6.6310500000000001</c:v>
                </c:pt>
                <c:pt idx="137">
                  <c:v>6.6933499999999997</c:v>
                </c:pt>
                <c:pt idx="138">
                  <c:v>6.75136</c:v>
                </c:pt>
                <c:pt idx="139">
                  <c:v>6.8059099999999999</c:v>
                </c:pt>
                <c:pt idx="140">
                  <c:v>6.8359899999999998</c:v>
                </c:pt>
                <c:pt idx="141">
                  <c:v>6.86686</c:v>
                </c:pt>
                <c:pt idx="142">
                  <c:v>6.9110699999999996</c:v>
                </c:pt>
                <c:pt idx="143">
                  <c:v>6.9768600000000003</c:v>
                </c:pt>
                <c:pt idx="144">
                  <c:v>7.0387500000000003</c:v>
                </c:pt>
                <c:pt idx="145">
                  <c:v>7.1091899999999999</c:v>
                </c:pt>
                <c:pt idx="146">
                  <c:v>7.1751800000000001</c:v>
                </c:pt>
                <c:pt idx="147">
                  <c:v>7.24369</c:v>
                </c:pt>
                <c:pt idx="148">
                  <c:v>7.3104100000000001</c:v>
                </c:pt>
                <c:pt idx="149">
                  <c:v>7.3763699999999996</c:v>
                </c:pt>
                <c:pt idx="150">
                  <c:v>7.4460699999999997</c:v>
                </c:pt>
                <c:pt idx="151">
                  <c:v>7.5143500000000003</c:v>
                </c:pt>
                <c:pt idx="152">
                  <c:v>7.5709200000000001</c:v>
                </c:pt>
                <c:pt idx="153">
                  <c:v>7.6336700000000004</c:v>
                </c:pt>
                <c:pt idx="154">
                  <c:v>7.7020200000000001</c:v>
                </c:pt>
                <c:pt idx="155">
                  <c:v>7.76891</c:v>
                </c:pt>
                <c:pt idx="156">
                  <c:v>7.8382199999999997</c:v>
                </c:pt>
                <c:pt idx="157">
                  <c:v>7.90029</c:v>
                </c:pt>
                <c:pt idx="158">
                  <c:v>7.9623100000000004</c:v>
                </c:pt>
                <c:pt idx="159">
                  <c:v>8.0196199999999997</c:v>
                </c:pt>
                <c:pt idx="160">
                  <c:v>8.0909700000000004</c:v>
                </c:pt>
                <c:pt idx="161">
                  <c:v>8.1624199999999991</c:v>
                </c:pt>
                <c:pt idx="162">
                  <c:v>8.2345799999999993</c:v>
                </c:pt>
                <c:pt idx="163">
                  <c:v>8.3041699999999992</c:v>
                </c:pt>
                <c:pt idx="164">
                  <c:v>8.3717100000000002</c:v>
                </c:pt>
                <c:pt idx="165">
                  <c:v>8.4435099999999998</c:v>
                </c:pt>
                <c:pt idx="166">
                  <c:v>8.5114199999999993</c:v>
                </c:pt>
                <c:pt idx="167">
                  <c:v>8.5790900000000008</c:v>
                </c:pt>
              </c:numCache>
            </c:numRef>
          </c:xVal>
          <c:yVal>
            <c:numRef>
              <c:f>'25'!$I$2:$I$382</c:f>
              <c:numCache>
                <c:formatCode>General</c:formatCode>
                <c:ptCount val="381"/>
                <c:pt idx="0">
                  <c:v>1.26094996116217</c:v>
                </c:pt>
                <c:pt idx="1">
                  <c:v>1.2287421618221901</c:v>
                </c:pt>
                <c:pt idx="2">
                  <c:v>1.23179802226718</c:v>
                </c:pt>
                <c:pt idx="3">
                  <c:v>1.23131945916284</c:v>
                </c:pt>
                <c:pt idx="4">
                  <c:v>1.23031551617793</c:v>
                </c:pt>
                <c:pt idx="5">
                  <c:v>1.2303993233041099</c:v>
                </c:pt>
                <c:pt idx="6">
                  <c:v>1.23159399557237</c:v>
                </c:pt>
                <c:pt idx="7">
                  <c:v>1.23236610613716</c:v>
                </c:pt>
                <c:pt idx="8">
                  <c:v>1.2320886173340999</c:v>
                </c:pt>
                <c:pt idx="9">
                  <c:v>1.23177345356641</c:v>
                </c:pt>
                <c:pt idx="10">
                  <c:v>1.23212748797988</c:v>
                </c:pt>
                <c:pt idx="11">
                  <c:v>1.2328502770348</c:v>
                </c:pt>
                <c:pt idx="12">
                  <c:v>1.2331802634509299</c:v>
                </c:pt>
                <c:pt idx="13">
                  <c:v>1.23313973822915</c:v>
                </c:pt>
                <c:pt idx="14">
                  <c:v>1.2331463243841101</c:v>
                </c:pt>
                <c:pt idx="15">
                  <c:v>1.23346994956425</c:v>
                </c:pt>
                <c:pt idx="16">
                  <c:v>1.2338744279685101</c:v>
                </c:pt>
                <c:pt idx="17">
                  <c:v>1.2341143613766601</c:v>
                </c:pt>
                <c:pt idx="18">
                  <c:v>1.23417138392993</c:v>
                </c:pt>
                <c:pt idx="19">
                  <c:v>1.2342521974110501</c:v>
                </c:pt>
                <c:pt idx="20">
                  <c:v>1.2344958774872301</c:v>
                </c:pt>
                <c:pt idx="21">
                  <c:v>1.23481317605364</c:v>
                </c:pt>
                <c:pt idx="22">
                  <c:v>1.2350490141436701</c:v>
                </c:pt>
                <c:pt idx="23">
                  <c:v>1.23518280225105</c:v>
                </c:pt>
                <c:pt idx="24">
                  <c:v>1.23535867348026</c:v>
                </c:pt>
                <c:pt idx="25">
                  <c:v>1.2355977397271001</c:v>
                </c:pt>
                <c:pt idx="26">
                  <c:v>1.2358593154155599</c:v>
                </c:pt>
                <c:pt idx="27">
                  <c:v>1.23614204632683</c:v>
                </c:pt>
                <c:pt idx="28">
                  <c:v>1.23648062634621</c:v>
                </c:pt>
                <c:pt idx="29">
                  <c:v>1.2368587402252</c:v>
                </c:pt>
                <c:pt idx="30">
                  <c:v>1.23730786015195</c:v>
                </c:pt>
                <c:pt idx="31">
                  <c:v>1.23780261833244</c:v>
                </c:pt>
                <c:pt idx="32">
                  <c:v>1.23838241525396</c:v>
                </c:pt>
                <c:pt idx="33">
                  <c:v>1.2390458359018399</c:v>
                </c:pt>
                <c:pt idx="34">
                  <c:v>1.23978632098774</c:v>
                </c:pt>
                <c:pt idx="35">
                  <c:v>1.24060370579188</c:v>
                </c:pt>
                <c:pt idx="36">
                  <c:v>1.2414755664436401</c:v>
                </c:pt>
                <c:pt idx="37">
                  <c:v>1.2423790028810699</c:v>
                </c:pt>
                <c:pt idx="38">
                  <c:v>1.24330359451943</c:v>
                </c:pt>
                <c:pt idx="39">
                  <c:v>1.24418155177296</c:v>
                </c:pt>
                <c:pt idx="40">
                  <c:v>1.24510558033768</c:v>
                </c:pt>
                <c:pt idx="41">
                  <c:v>1.2460183312108699</c:v>
                </c:pt>
                <c:pt idx="42">
                  <c:v>1.2469159951518201</c:v>
                </c:pt>
                <c:pt idx="43">
                  <c:v>1.24779920110098</c:v>
                </c:pt>
                <c:pt idx="44">
                  <c:v>1.24868789162405</c:v>
                </c:pt>
                <c:pt idx="45">
                  <c:v>1.2495495832549299</c:v>
                </c:pt>
                <c:pt idx="46">
                  <c:v>1.25037924807279</c:v>
                </c:pt>
                <c:pt idx="47">
                  <c:v>1.25120239483778</c:v>
                </c:pt>
                <c:pt idx="48">
                  <c:v>1.25199777639043</c:v>
                </c:pt>
                <c:pt idx="49">
                  <c:v>1.25277449673477</c:v>
                </c:pt>
                <c:pt idx="50">
                  <c:v>1.25277449673477</c:v>
                </c:pt>
                <c:pt idx="51">
                  <c:v>1.2542607738118501</c:v>
                </c:pt>
                <c:pt idx="52">
                  <c:v>1.25493454783249</c:v>
                </c:pt>
                <c:pt idx="53">
                  <c:v>1.2556305310489899</c:v>
                </c:pt>
                <c:pt idx="54">
                  <c:v>1.25628926343863</c:v>
                </c:pt>
                <c:pt idx="55">
                  <c:v>1.2569237618564999</c:v>
                </c:pt>
                <c:pt idx="56">
                  <c:v>1.2575528273684</c:v>
                </c:pt>
                <c:pt idx="57">
                  <c:v>1.2581494815536201</c:v>
                </c:pt>
                <c:pt idx="58">
                  <c:v>1.25873483509168</c:v>
                </c:pt>
                <c:pt idx="59">
                  <c:v>1.2593037736135699</c:v>
                </c:pt>
                <c:pt idx="60">
                  <c:v>1.25986142701802</c:v>
                </c:pt>
                <c:pt idx="61">
                  <c:v>1.2604012800425901</c:v>
                </c:pt>
                <c:pt idx="62">
                  <c:v>1.26094996116217</c:v>
                </c:pt>
                <c:pt idx="63">
                  <c:v>1.2614689545934701</c:v>
                </c:pt>
                <c:pt idx="64">
                  <c:v>1.2620193297873099</c:v>
                </c:pt>
                <c:pt idx="65">
                  <c:v>1.2625791253813901</c:v>
                </c:pt>
                <c:pt idx="66">
                  <c:v>1.2631560640175801</c:v>
                </c:pt>
                <c:pt idx="67">
                  <c:v>1.2637522754474499</c:v>
                </c:pt>
                <c:pt idx="68">
                  <c:v>1.26439024249049</c:v>
                </c:pt>
                <c:pt idx="69">
                  <c:v>1.2650337806544201</c:v>
                </c:pt>
                <c:pt idx="70">
                  <c:v>1.27267683649838</c:v>
                </c:pt>
                <c:pt idx="71">
                  <c:v>1.2902818155840401</c:v>
                </c:pt>
                <c:pt idx="72">
                  <c:v>1.3074999740747399</c:v>
                </c:pt>
                <c:pt idx="73">
                  <c:v>1.3261457100532701</c:v>
                </c:pt>
                <c:pt idx="74">
                  <c:v>1.3304737612169799</c:v>
                </c:pt>
                <c:pt idx="75">
                  <c:v>1.3389977110196101</c:v>
                </c:pt>
                <c:pt idx="76">
                  <c:v>1.3478659500213199</c:v>
                </c:pt>
                <c:pt idx="77">
                  <c:v>1.35743191441084</c:v>
                </c:pt>
                <c:pt idx="78">
                  <c:v>1.3666262830550899</c:v>
                </c:pt>
                <c:pt idx="79">
                  <c:v>1.37090214023403</c:v>
                </c:pt>
                <c:pt idx="80">
                  <c:v>1.3755279391015001</c:v>
                </c:pt>
                <c:pt idx="81">
                  <c:v>1.3800018229480699</c:v>
                </c:pt>
                <c:pt idx="82">
                  <c:v>1.3843720946117399</c:v>
                </c:pt>
                <c:pt idx="83">
                  <c:v>1.38866085858663</c:v>
                </c:pt>
                <c:pt idx="84">
                  <c:v>1.3927911872534</c:v>
                </c:pt>
                <c:pt idx="85">
                  <c:v>1.3969746624747601</c:v>
                </c:pt>
                <c:pt idx="86">
                  <c:v>1.4010481108258099</c:v>
                </c:pt>
                <c:pt idx="87">
                  <c:v>1.40491595021681</c:v>
                </c:pt>
                <c:pt idx="88">
                  <c:v>1.4084170817600301</c:v>
                </c:pt>
                <c:pt idx="89">
                  <c:v>1.4121740112438901</c:v>
                </c:pt>
                <c:pt idx="90">
                  <c:v>1.41583380443702</c:v>
                </c:pt>
                <c:pt idx="91">
                  <c:v>1.4193096069412201</c:v>
                </c:pt>
                <c:pt idx="92">
                  <c:v>1.42274575065731</c:v>
                </c:pt>
                <c:pt idx="93">
                  <c:v>1.4260728753813201</c:v>
                </c:pt>
                <c:pt idx="94">
                  <c:v>1.4293268165626001</c:v>
                </c:pt>
                <c:pt idx="95">
                  <c:v>1.43255073340112</c:v>
                </c:pt>
                <c:pt idx="96">
                  <c:v>1.4356272693243699</c:v>
                </c:pt>
                <c:pt idx="97">
                  <c:v>1.4386118164828401</c:v>
                </c:pt>
                <c:pt idx="98">
                  <c:v>1.44161553457578</c:v>
                </c:pt>
                <c:pt idx="99">
                  <c:v>1.44464285010903</c:v>
                </c:pt>
                <c:pt idx="100">
                  <c:v>1.4475876850399401</c:v>
                </c:pt>
                <c:pt idx="101">
                  <c:v>1.45041872898102</c:v>
                </c:pt>
                <c:pt idx="102">
                  <c:v>1.4529951878456999</c:v>
                </c:pt>
                <c:pt idx="103">
                  <c:v>1.45553016241455</c:v>
                </c:pt>
                <c:pt idx="104">
                  <c:v>1.4581757139390701</c:v>
                </c:pt>
                <c:pt idx="105">
                  <c:v>1.4607201682797999</c:v>
                </c:pt>
                <c:pt idx="106">
                  <c:v>1.4631577457177301</c:v>
                </c:pt>
                <c:pt idx="107">
                  <c:v>1.46532346700379</c:v>
                </c:pt>
                <c:pt idx="108">
                  <c:v>1.46740753071312</c:v>
                </c:pt>
                <c:pt idx="109">
                  <c:v>1.46902251502926</c:v>
                </c:pt>
                <c:pt idx="110">
                  <c:v>1.47075648797605</c:v>
                </c:pt>
                <c:pt idx="111">
                  <c:v>1.47239222830403</c:v>
                </c:pt>
                <c:pt idx="112">
                  <c:v>1.47407513159341</c:v>
                </c:pt>
                <c:pt idx="113">
                  <c:v>1.47551032061112</c:v>
                </c:pt>
                <c:pt idx="114">
                  <c:v>1.47551032061112</c:v>
                </c:pt>
                <c:pt idx="115">
                  <c:v>1.47820869816586</c:v>
                </c:pt>
                <c:pt idx="116">
                  <c:v>1.4787875838708</c:v>
                </c:pt>
                <c:pt idx="117">
                  <c:v>1.47908175622917</c:v>
                </c:pt>
                <c:pt idx="118">
                  <c:v>1.4790524996776799</c:v>
                </c:pt>
                <c:pt idx="119">
                  <c:v>1.47903148123201</c:v>
                </c:pt>
                <c:pt idx="120">
                  <c:v>1.4790120680904599</c:v>
                </c:pt>
                <c:pt idx="121">
                  <c:v>1.47931799925122</c:v>
                </c:pt>
                <c:pt idx="122">
                  <c:v>1.47924263447836</c:v>
                </c:pt>
                <c:pt idx="123">
                  <c:v>1.47892686697392</c:v>
                </c:pt>
                <c:pt idx="124">
                  <c:v>1.4782414183883601</c:v>
                </c:pt>
                <c:pt idx="125">
                  <c:v>1.47727657169507</c:v>
                </c:pt>
                <c:pt idx="126">
                  <c:v>1.4762989431086</c:v>
                </c:pt>
                <c:pt idx="127">
                  <c:v>1.4749971536964599</c:v>
                </c:pt>
                <c:pt idx="128">
                  <c:v>1.4738770947211099</c:v>
                </c:pt>
                <c:pt idx="129">
                  <c:v>1.47354200903555</c:v>
                </c:pt>
                <c:pt idx="130">
                  <c:v>1.47384966853495</c:v>
                </c:pt>
                <c:pt idx="131">
                  <c:v>1.4746201795343099</c:v>
                </c:pt>
                <c:pt idx="132">
                  <c:v>1.4749494369682501</c:v>
                </c:pt>
                <c:pt idx="133">
                  <c:v>1.47671600774989</c:v>
                </c:pt>
                <c:pt idx="134">
                  <c:v>1.4779899958870799</c:v>
                </c:pt>
                <c:pt idx="135">
                  <c:v>1.4797589156448001</c:v>
                </c:pt>
                <c:pt idx="136">
                  <c:v>1.4813275526752501</c:v>
                </c:pt>
                <c:pt idx="137">
                  <c:v>1.48312153284557</c:v>
                </c:pt>
                <c:pt idx="138">
                  <c:v>1.4850014199483199</c:v>
                </c:pt>
                <c:pt idx="139">
                  <c:v>1.4862585970817499</c:v>
                </c:pt>
                <c:pt idx="140">
                  <c:v>1.4860458223034401</c:v>
                </c:pt>
                <c:pt idx="141">
                  <c:v>1.4855975586661501</c:v>
                </c:pt>
                <c:pt idx="142">
                  <c:v>1.48555526380364</c:v>
                </c:pt>
                <c:pt idx="143">
                  <c:v>1.4860476047782101</c:v>
                </c:pt>
                <c:pt idx="144">
                  <c:v>1.48681039272896</c:v>
                </c:pt>
                <c:pt idx="145">
                  <c:v>1.4877526036692901</c:v>
                </c:pt>
                <c:pt idx="146">
                  <c:v>1.48843854842912</c:v>
                </c:pt>
                <c:pt idx="147">
                  <c:v>1.4891096570342099</c:v>
                </c:pt>
                <c:pt idx="148">
                  <c:v>1.4897713844917699</c:v>
                </c:pt>
                <c:pt idx="149">
                  <c:v>1.4905832280258899</c:v>
                </c:pt>
                <c:pt idx="150">
                  <c:v>1.49167861310076</c:v>
                </c:pt>
                <c:pt idx="151">
                  <c:v>1.4927709233169499</c:v>
                </c:pt>
                <c:pt idx="152">
                  <c:v>1.49352369491878</c:v>
                </c:pt>
                <c:pt idx="153">
                  <c:v>1.49445238468219</c:v>
                </c:pt>
                <c:pt idx="154">
                  <c:v>1.4956493520349801</c:v>
                </c:pt>
                <c:pt idx="155">
                  <c:v>1.49688175699462</c:v>
                </c:pt>
                <c:pt idx="156">
                  <c:v>1.49806248906541</c:v>
                </c:pt>
                <c:pt idx="157">
                  <c:v>1.49898255109569</c:v>
                </c:pt>
                <c:pt idx="158">
                  <c:v>1.49961459625561</c:v>
                </c:pt>
                <c:pt idx="159">
                  <c:v>1.50002940695936</c:v>
                </c:pt>
                <c:pt idx="160">
                  <c:v>1.50036148509053</c:v>
                </c:pt>
                <c:pt idx="161">
                  <c:v>1.5007929600095</c:v>
                </c:pt>
                <c:pt idx="162">
                  <c:v>1.5018517066102901</c:v>
                </c:pt>
                <c:pt idx="163">
                  <c:v>1.5029609654637699</c:v>
                </c:pt>
                <c:pt idx="164">
                  <c:v>1.5034858872826</c:v>
                </c:pt>
                <c:pt idx="165">
                  <c:v>1.50389539705799</c:v>
                </c:pt>
                <c:pt idx="166">
                  <c:v>1.50456563545231</c:v>
                </c:pt>
                <c:pt idx="167">
                  <c:v>1.5054740310324499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342-E842-9C8A-B3A12AC78D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416192"/>
        <c:axId val="151416768"/>
      </c:scatterChart>
      <c:valAx>
        <c:axId val="151416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1416768"/>
        <c:crosses val="autoZero"/>
        <c:crossBetween val="midCat"/>
      </c:valAx>
      <c:valAx>
        <c:axId val="151416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1416192"/>
        <c:crosses val="autoZero"/>
        <c:crossBetween val="midCat"/>
      </c:valAx>
    </c:plotArea>
    <c:legend>
      <c:legendPos val="r"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txPr>
    <a:bodyPr/>
    <a:lstStyle/>
    <a:p>
      <a:pPr>
        <a:defRPr lang="en-US"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 rot="0" spcFirstLastPara="0" vertOverflow="ellipsis" vert="horz" wrap="square" anchor="ctr" anchorCtr="1"/>
        <a:lstStyle/>
        <a:p>
          <a:pPr>
            <a:defRPr lang="en-US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'18'!$F$1</c:f>
              <c:strCache>
                <c:ptCount val="1"/>
                <c:pt idx="0">
                  <c:v>x_nose</c:v>
                </c:pt>
              </c:strCache>
            </c:strRef>
          </c:tx>
          <c:marker>
            <c:symbol val="none"/>
          </c:marker>
          <c:xVal>
            <c:numRef>
              <c:f>'18'!$A$2:$A$5000</c:f>
              <c:numCache>
                <c:formatCode>General</c:formatCode>
                <c:ptCount val="4999"/>
                <c:pt idx="0">
                  <c:v>1.66876E-2</c:v>
                </c:pt>
                <c:pt idx="1">
                  <c:v>3.41775E-2</c:v>
                </c:pt>
                <c:pt idx="2">
                  <c:v>3.6817900000000001E-2</c:v>
                </c:pt>
                <c:pt idx="3">
                  <c:v>4.3001499999999998E-2</c:v>
                </c:pt>
                <c:pt idx="4">
                  <c:v>4.9185100000000002E-2</c:v>
                </c:pt>
                <c:pt idx="5">
                  <c:v>5.1667299999999999E-2</c:v>
                </c:pt>
                <c:pt idx="6">
                  <c:v>5.53687E-2</c:v>
                </c:pt>
                <c:pt idx="7">
                  <c:v>6.1552299999999997E-2</c:v>
                </c:pt>
                <c:pt idx="8">
                  <c:v>6.7735900000000002E-2</c:v>
                </c:pt>
                <c:pt idx="9">
                  <c:v>6.9157200000000002E-2</c:v>
                </c:pt>
                <c:pt idx="10">
                  <c:v>7.3919499999999999E-2</c:v>
                </c:pt>
                <c:pt idx="11">
                  <c:v>8.0103099999999997E-2</c:v>
                </c:pt>
                <c:pt idx="12">
                  <c:v>8.6286699999999994E-2</c:v>
                </c:pt>
                <c:pt idx="13">
                  <c:v>8.6647000000000002E-2</c:v>
                </c:pt>
                <c:pt idx="14">
                  <c:v>9.2470300000000005E-2</c:v>
                </c:pt>
                <c:pt idx="15">
                  <c:v>9.8653900000000003E-2</c:v>
                </c:pt>
                <c:pt idx="16">
                  <c:v>0.10413699999999999</c:v>
                </c:pt>
                <c:pt idx="17">
                  <c:v>0.104837</c:v>
                </c:pt>
                <c:pt idx="18">
                  <c:v>0.11102099999999999</c:v>
                </c:pt>
                <c:pt idx="19">
                  <c:v>0.117205</c:v>
                </c:pt>
                <c:pt idx="20">
                  <c:v>0.121627</c:v>
                </c:pt>
                <c:pt idx="21">
                  <c:v>0.123388</c:v>
                </c:pt>
                <c:pt idx="22">
                  <c:v>0.12957199999999999</c:v>
                </c:pt>
                <c:pt idx="23">
                  <c:v>0.13575499999999999</c:v>
                </c:pt>
                <c:pt idx="24">
                  <c:v>0.13911699999999999</c:v>
                </c:pt>
                <c:pt idx="25">
                  <c:v>0.156606</c:v>
                </c:pt>
                <c:pt idx="26">
                  <c:v>0.174096</c:v>
                </c:pt>
                <c:pt idx="27">
                  <c:v>0.19158600000000001</c:v>
                </c:pt>
                <c:pt idx="28">
                  <c:v>0.20907600000000001</c:v>
                </c:pt>
                <c:pt idx="29">
                  <c:v>0.22656599999999999</c:v>
                </c:pt>
                <c:pt idx="30">
                  <c:v>0.244056</c:v>
                </c:pt>
                <c:pt idx="31">
                  <c:v>0.26154500000000003</c:v>
                </c:pt>
                <c:pt idx="32">
                  <c:v>0.27903499999999998</c:v>
                </c:pt>
                <c:pt idx="33">
                  <c:v>0.29652499999999998</c:v>
                </c:pt>
                <c:pt idx="34">
                  <c:v>0.31401499999999999</c:v>
                </c:pt>
                <c:pt idx="35">
                  <c:v>0.33150499999999999</c:v>
                </c:pt>
                <c:pt idx="36">
                  <c:v>0.348995</c:v>
                </c:pt>
                <c:pt idx="37">
                  <c:v>0.36648500000000001</c:v>
                </c:pt>
                <c:pt idx="38">
                  <c:v>0.38397399999999998</c:v>
                </c:pt>
                <c:pt idx="39">
                  <c:v>0.40146399999999999</c:v>
                </c:pt>
                <c:pt idx="40">
                  <c:v>0.41895399999999999</c:v>
                </c:pt>
                <c:pt idx="41">
                  <c:v>0.436444</c:v>
                </c:pt>
                <c:pt idx="42">
                  <c:v>0.453934</c:v>
                </c:pt>
                <c:pt idx="43">
                  <c:v>0.47142400000000001</c:v>
                </c:pt>
                <c:pt idx="44">
                  <c:v>0.48891400000000002</c:v>
                </c:pt>
                <c:pt idx="45">
                  <c:v>0.50640300000000005</c:v>
                </c:pt>
                <c:pt idx="46">
                  <c:v>0.52389300000000005</c:v>
                </c:pt>
                <c:pt idx="47">
                  <c:v>0.54138299999999995</c:v>
                </c:pt>
                <c:pt idx="48">
                  <c:v>0.55887299999999995</c:v>
                </c:pt>
                <c:pt idx="49">
                  <c:v>0.57636299999999996</c:v>
                </c:pt>
                <c:pt idx="50">
                  <c:v>0.59385299999999996</c:v>
                </c:pt>
                <c:pt idx="51">
                  <c:v>0.61134200000000005</c:v>
                </c:pt>
                <c:pt idx="52">
                  <c:v>0.62883199999999995</c:v>
                </c:pt>
                <c:pt idx="53">
                  <c:v>0.64632199999999995</c:v>
                </c:pt>
                <c:pt idx="54">
                  <c:v>0.66381199999999996</c:v>
                </c:pt>
                <c:pt idx="55">
                  <c:v>0.68130199999999996</c:v>
                </c:pt>
                <c:pt idx="56">
                  <c:v>0.69879199999999997</c:v>
                </c:pt>
                <c:pt idx="57">
                  <c:v>0.71628199999999997</c:v>
                </c:pt>
                <c:pt idx="58">
                  <c:v>0.73377099999999995</c:v>
                </c:pt>
                <c:pt idx="59">
                  <c:v>0.75126099999999996</c:v>
                </c:pt>
                <c:pt idx="60">
                  <c:v>0.76875099999999996</c:v>
                </c:pt>
                <c:pt idx="61">
                  <c:v>0.78624099999999997</c:v>
                </c:pt>
                <c:pt idx="62">
                  <c:v>0.80373099999999997</c:v>
                </c:pt>
                <c:pt idx="63">
                  <c:v>0.82122099999999998</c:v>
                </c:pt>
                <c:pt idx="64">
                  <c:v>0.83870999999999996</c:v>
                </c:pt>
                <c:pt idx="65">
                  <c:v>0.85619999999999996</c:v>
                </c:pt>
                <c:pt idx="66">
                  <c:v>0.87368999999999997</c:v>
                </c:pt>
                <c:pt idx="67">
                  <c:v>0.89117999999999997</c:v>
                </c:pt>
                <c:pt idx="68">
                  <c:v>0.90866999999999998</c:v>
                </c:pt>
                <c:pt idx="69">
                  <c:v>0.92615999999999998</c:v>
                </c:pt>
                <c:pt idx="70">
                  <c:v>0.94364999999999999</c:v>
                </c:pt>
                <c:pt idx="71">
                  <c:v>0.96026500000000004</c:v>
                </c:pt>
                <c:pt idx="72">
                  <c:v>0.96113899999999997</c:v>
                </c:pt>
                <c:pt idx="73">
                  <c:v>1.0039899999999999</c:v>
                </c:pt>
                <c:pt idx="74">
                  <c:v>1.0477099999999999</c:v>
                </c:pt>
                <c:pt idx="75">
                  <c:v>1.09144</c:v>
                </c:pt>
                <c:pt idx="76">
                  <c:v>1.1351599999999999</c:v>
                </c:pt>
                <c:pt idx="77">
                  <c:v>1.17889</c:v>
                </c:pt>
                <c:pt idx="78">
                  <c:v>1.22261</c:v>
                </c:pt>
                <c:pt idx="79">
                  <c:v>1.26634</c:v>
                </c:pt>
                <c:pt idx="80">
                  <c:v>1.31006</c:v>
                </c:pt>
                <c:pt idx="81">
                  <c:v>1.35379</c:v>
                </c:pt>
                <c:pt idx="82">
                  <c:v>1.39751</c:v>
                </c:pt>
                <c:pt idx="83">
                  <c:v>1.4412400000000001</c:v>
                </c:pt>
                <c:pt idx="84">
                  <c:v>1.4849600000000001</c:v>
                </c:pt>
                <c:pt idx="85">
                  <c:v>1.52868</c:v>
                </c:pt>
                <c:pt idx="86">
                  <c:v>1.5724100000000001</c:v>
                </c:pt>
                <c:pt idx="87">
                  <c:v>1.6161300000000001</c:v>
                </c:pt>
                <c:pt idx="88">
                  <c:v>1.6598599999999999</c:v>
                </c:pt>
                <c:pt idx="89">
                  <c:v>1.7035800000000001</c:v>
                </c:pt>
                <c:pt idx="90">
                  <c:v>1.7910299999999999</c:v>
                </c:pt>
                <c:pt idx="91">
                  <c:v>1.8347599999999999</c:v>
                </c:pt>
                <c:pt idx="92">
                  <c:v>1.87761</c:v>
                </c:pt>
                <c:pt idx="93">
                  <c:v>1.9204600000000001</c:v>
                </c:pt>
                <c:pt idx="94">
                  <c:v>1.9633100000000001</c:v>
                </c:pt>
                <c:pt idx="95">
                  <c:v>2.0061599999999999</c:v>
                </c:pt>
                <c:pt idx="96">
                  <c:v>2.0498799999999999</c:v>
                </c:pt>
                <c:pt idx="97">
                  <c:v>2.09361</c:v>
                </c:pt>
                <c:pt idx="98">
                  <c:v>2.13733</c:v>
                </c:pt>
                <c:pt idx="99">
                  <c:v>2.18106</c:v>
                </c:pt>
                <c:pt idx="100">
                  <c:v>2.22478</c:v>
                </c:pt>
                <c:pt idx="101">
                  <c:v>2.26851</c:v>
                </c:pt>
                <c:pt idx="102">
                  <c:v>2.31223</c:v>
                </c:pt>
                <c:pt idx="103">
                  <c:v>2.35595</c:v>
                </c:pt>
                <c:pt idx="104">
                  <c:v>2.39968</c:v>
                </c:pt>
                <c:pt idx="105">
                  <c:v>2.4434</c:v>
                </c:pt>
                <c:pt idx="106">
                  <c:v>2.4871300000000001</c:v>
                </c:pt>
                <c:pt idx="107">
                  <c:v>2.53085</c:v>
                </c:pt>
                <c:pt idx="108">
                  <c:v>2.5745800000000001</c:v>
                </c:pt>
                <c:pt idx="109">
                  <c:v>2.6183000000000001</c:v>
                </c:pt>
                <c:pt idx="110">
                  <c:v>2.6620300000000001</c:v>
                </c:pt>
                <c:pt idx="111">
                  <c:v>2.7057500000000001</c:v>
                </c:pt>
                <c:pt idx="112">
                  <c:v>2.7494800000000001</c:v>
                </c:pt>
                <c:pt idx="113">
                  <c:v>2.7932000000000001</c:v>
                </c:pt>
                <c:pt idx="114">
                  <c:v>2.8369300000000002</c:v>
                </c:pt>
                <c:pt idx="115">
                  <c:v>2.8806500000000002</c:v>
                </c:pt>
                <c:pt idx="116">
                  <c:v>2.9243700000000001</c:v>
                </c:pt>
                <c:pt idx="117">
                  <c:v>2.9672200000000002</c:v>
                </c:pt>
                <c:pt idx="118">
                  <c:v>3.0109499999999998</c:v>
                </c:pt>
                <c:pt idx="119">
                  <c:v>3.0546700000000002</c:v>
                </c:pt>
                <c:pt idx="120">
                  <c:v>3.0983999999999998</c:v>
                </c:pt>
                <c:pt idx="121">
                  <c:v>3.1421199999999998</c:v>
                </c:pt>
                <c:pt idx="122">
                  <c:v>3.1858499999999998</c:v>
                </c:pt>
                <c:pt idx="123">
                  <c:v>3.2295699999999998</c:v>
                </c:pt>
                <c:pt idx="124">
                  <c:v>3.2732999999999999</c:v>
                </c:pt>
                <c:pt idx="125">
                  <c:v>3.3170199999999999</c:v>
                </c:pt>
                <c:pt idx="126">
                  <c:v>3.3607499999999999</c:v>
                </c:pt>
                <c:pt idx="127">
                  <c:v>3.4044699999999999</c:v>
                </c:pt>
                <c:pt idx="128">
                  <c:v>3.4481999999999999</c:v>
                </c:pt>
                <c:pt idx="129">
                  <c:v>3.4919199999999999</c:v>
                </c:pt>
                <c:pt idx="130">
                  <c:v>3.5356399999999999</c:v>
                </c:pt>
                <c:pt idx="131">
                  <c:v>3.5793699999999999</c:v>
                </c:pt>
                <c:pt idx="132">
                  <c:v>3.6230899999999999</c:v>
                </c:pt>
                <c:pt idx="133">
                  <c:v>3.66682</c:v>
                </c:pt>
                <c:pt idx="134">
                  <c:v>3.7105399999999999</c:v>
                </c:pt>
                <c:pt idx="135">
                  <c:v>3.75427</c:v>
                </c:pt>
                <c:pt idx="136">
                  <c:v>3.79799</c:v>
                </c:pt>
                <c:pt idx="137">
                  <c:v>3.84172</c:v>
                </c:pt>
                <c:pt idx="138">
                  <c:v>3.9417200000000001</c:v>
                </c:pt>
                <c:pt idx="139">
                  <c:v>4.0417199999999998</c:v>
                </c:pt>
                <c:pt idx="140">
                  <c:v>4.1417199999999994</c:v>
                </c:pt>
                <c:pt idx="141">
                  <c:v>4.241719999999999</c:v>
                </c:pt>
                <c:pt idx="142">
                  <c:v>4.3417199999999987</c:v>
                </c:pt>
                <c:pt idx="143">
                  <c:v>4.4417199999999983</c:v>
                </c:pt>
                <c:pt idx="144">
                  <c:v>4.541719999999998</c:v>
                </c:pt>
                <c:pt idx="145">
                  <c:v>4.6417199999999976</c:v>
                </c:pt>
                <c:pt idx="146">
                  <c:v>4.7417199999999973</c:v>
                </c:pt>
                <c:pt idx="147">
                  <c:v>4.8417199999999969</c:v>
                </c:pt>
                <c:pt idx="148">
                  <c:v>4.9417199999999966</c:v>
                </c:pt>
                <c:pt idx="149">
                  <c:v>5.0417199999999962</c:v>
                </c:pt>
                <c:pt idx="150">
                  <c:v>5.1417199999999958</c:v>
                </c:pt>
                <c:pt idx="151">
                  <c:v>5.2417199999999955</c:v>
                </c:pt>
                <c:pt idx="152">
                  <c:v>5.3417199999999951</c:v>
                </c:pt>
                <c:pt idx="153">
                  <c:v>5.4417199999999948</c:v>
                </c:pt>
                <c:pt idx="154">
                  <c:v>5.5417199999999944</c:v>
                </c:pt>
                <c:pt idx="155">
                  <c:v>5.6417199999999941</c:v>
                </c:pt>
                <c:pt idx="156">
                  <c:v>5.7417199999999937</c:v>
                </c:pt>
                <c:pt idx="157">
                  <c:v>5.8417199999999934</c:v>
                </c:pt>
                <c:pt idx="158">
                  <c:v>5.941719999999993</c:v>
                </c:pt>
                <c:pt idx="159">
                  <c:v>6.0417199999999927</c:v>
                </c:pt>
                <c:pt idx="160">
                  <c:v>6.1417199999999923</c:v>
                </c:pt>
                <c:pt idx="161">
                  <c:v>6.2417199999999919</c:v>
                </c:pt>
                <c:pt idx="162">
                  <c:v>6.3417199999999916</c:v>
                </c:pt>
                <c:pt idx="163">
                  <c:v>6.4417199999999912</c:v>
                </c:pt>
                <c:pt idx="164">
                  <c:v>6.5417199999999909</c:v>
                </c:pt>
                <c:pt idx="165">
                  <c:v>6.6417199999999905</c:v>
                </c:pt>
                <c:pt idx="166">
                  <c:v>6.7417199999999902</c:v>
                </c:pt>
                <c:pt idx="167">
                  <c:v>6.8417199999999898</c:v>
                </c:pt>
                <c:pt idx="168">
                  <c:v>6.9417199999999895</c:v>
                </c:pt>
                <c:pt idx="169">
                  <c:v>7.0417199999999891</c:v>
                </c:pt>
                <c:pt idx="170">
                  <c:v>7.1417199999999887</c:v>
                </c:pt>
                <c:pt idx="171">
                  <c:v>7.2417199999999884</c:v>
                </c:pt>
                <c:pt idx="172">
                  <c:v>7.341719999999988</c:v>
                </c:pt>
                <c:pt idx="173">
                  <c:v>7.4417199999999877</c:v>
                </c:pt>
                <c:pt idx="174">
                  <c:v>7.5417199999999873</c:v>
                </c:pt>
                <c:pt idx="175">
                  <c:v>7.641719999999987</c:v>
                </c:pt>
                <c:pt idx="176">
                  <c:v>7.7417199999999866</c:v>
                </c:pt>
                <c:pt idx="177">
                  <c:v>7.8417199999999863</c:v>
                </c:pt>
                <c:pt idx="178">
                  <c:v>7.9417199999999859</c:v>
                </c:pt>
                <c:pt idx="179">
                  <c:v>8.0417199999999855</c:v>
                </c:pt>
                <c:pt idx="180">
                  <c:v>8.1417199999999852</c:v>
                </c:pt>
                <c:pt idx="181">
                  <c:v>8.2417199999999848</c:v>
                </c:pt>
                <c:pt idx="182">
                  <c:v>8.3417199999999845</c:v>
                </c:pt>
                <c:pt idx="183">
                  <c:v>8.4417199999999841</c:v>
                </c:pt>
                <c:pt idx="184">
                  <c:v>8.5417199999999838</c:v>
                </c:pt>
                <c:pt idx="185">
                  <c:v>8.6417199999999834</c:v>
                </c:pt>
                <c:pt idx="186">
                  <c:v>8.7417199999999831</c:v>
                </c:pt>
                <c:pt idx="187">
                  <c:v>8.8417199999999827</c:v>
                </c:pt>
                <c:pt idx="188">
                  <c:v>8.9417199999999823</c:v>
                </c:pt>
                <c:pt idx="189">
                  <c:v>9.041719999999982</c:v>
                </c:pt>
                <c:pt idx="190">
                  <c:v>9.1417199999999816</c:v>
                </c:pt>
                <c:pt idx="191">
                  <c:v>9.2417199999999813</c:v>
                </c:pt>
                <c:pt idx="192">
                  <c:v>9.3417199999999809</c:v>
                </c:pt>
                <c:pt idx="193">
                  <c:v>9.4417199999999806</c:v>
                </c:pt>
                <c:pt idx="194">
                  <c:v>9.5417199999999802</c:v>
                </c:pt>
                <c:pt idx="195">
                  <c:v>9.6417199999999799</c:v>
                </c:pt>
                <c:pt idx="196">
                  <c:v>9.7417199999999795</c:v>
                </c:pt>
                <c:pt idx="197">
                  <c:v>9.8417199999999792</c:v>
                </c:pt>
                <c:pt idx="198">
                  <c:v>9.9417199999999788</c:v>
                </c:pt>
                <c:pt idx="199">
                  <c:v>10.041719999999978</c:v>
                </c:pt>
                <c:pt idx="200">
                  <c:v>10.141719999999978</c:v>
                </c:pt>
                <c:pt idx="201">
                  <c:v>10.241719999999978</c:v>
                </c:pt>
                <c:pt idx="202">
                  <c:v>10.341719999999977</c:v>
                </c:pt>
                <c:pt idx="203">
                  <c:v>10.441719999999977</c:v>
                </c:pt>
                <c:pt idx="204">
                  <c:v>10.541719999999977</c:v>
                </c:pt>
                <c:pt idx="205">
                  <c:v>10.641719999999976</c:v>
                </c:pt>
                <c:pt idx="206">
                  <c:v>10.741719999999976</c:v>
                </c:pt>
                <c:pt idx="207">
                  <c:v>10.841719999999976</c:v>
                </c:pt>
                <c:pt idx="208">
                  <c:v>10.941719999999975</c:v>
                </c:pt>
                <c:pt idx="209">
                  <c:v>11.041719999999975</c:v>
                </c:pt>
                <c:pt idx="210">
                  <c:v>11.141719999999975</c:v>
                </c:pt>
                <c:pt idx="211">
                  <c:v>11.241719999999974</c:v>
                </c:pt>
                <c:pt idx="212">
                  <c:v>11.341719999999974</c:v>
                </c:pt>
                <c:pt idx="213">
                  <c:v>11.441719999999973</c:v>
                </c:pt>
                <c:pt idx="214">
                  <c:v>11.541719999999973</c:v>
                </c:pt>
                <c:pt idx="215">
                  <c:v>11.641719999999973</c:v>
                </c:pt>
                <c:pt idx="216">
                  <c:v>11.741719999999972</c:v>
                </c:pt>
                <c:pt idx="217">
                  <c:v>11.841719999999972</c:v>
                </c:pt>
                <c:pt idx="218">
                  <c:v>11.941719999999972</c:v>
                </c:pt>
                <c:pt idx="219">
                  <c:v>12.041719999999971</c:v>
                </c:pt>
                <c:pt idx="220">
                  <c:v>12.141719999999971</c:v>
                </c:pt>
                <c:pt idx="221">
                  <c:v>12.241719999999971</c:v>
                </c:pt>
                <c:pt idx="222">
                  <c:v>12.34171999999997</c:v>
                </c:pt>
                <c:pt idx="223">
                  <c:v>12.44171999999997</c:v>
                </c:pt>
                <c:pt idx="224">
                  <c:v>12.54171999999997</c:v>
                </c:pt>
              </c:numCache>
            </c:numRef>
          </c:xVal>
          <c:yVal>
            <c:numRef>
              <c:f>'18'!$F$2:$F$5000</c:f>
              <c:numCache>
                <c:formatCode>General</c:formatCode>
                <c:ptCount val="4999"/>
                <c:pt idx="0">
                  <c:v>4.6355166435241699</c:v>
                </c:pt>
                <c:pt idx="1">
                  <c:v>4.6807227134704501</c:v>
                </c:pt>
                <c:pt idx="2">
                  <c:v>4.7260332107543901</c:v>
                </c:pt>
                <c:pt idx="3">
                  <c:v>4.7720403671264604</c:v>
                </c:pt>
                <c:pt idx="4">
                  <c:v>4.8180232048034597</c:v>
                </c:pt>
                <c:pt idx="5">
                  <c:v>4.8658270835876403</c:v>
                </c:pt>
                <c:pt idx="6">
                  <c:v>4.9107904434204102</c:v>
                </c:pt>
                <c:pt idx="7">
                  <c:v>4.9570159912109304</c:v>
                </c:pt>
                <c:pt idx="8">
                  <c:v>5.0022325515746999</c:v>
                </c:pt>
                <c:pt idx="9">
                  <c:v>5.0458669662475497</c:v>
                </c:pt>
                <c:pt idx="10">
                  <c:v>5.09527540206909</c:v>
                </c:pt>
                <c:pt idx="11">
                  <c:v>5.1395244598388601</c:v>
                </c:pt>
                <c:pt idx="12">
                  <c:v>5.1883392333984304</c:v>
                </c:pt>
                <c:pt idx="13">
                  <c:v>5.2322354316711399</c:v>
                </c:pt>
                <c:pt idx="14">
                  <c:v>5.2805476188659597</c:v>
                </c:pt>
                <c:pt idx="15">
                  <c:v>5.3257179260253897</c:v>
                </c:pt>
                <c:pt idx="16">
                  <c:v>5.3714294433593697</c:v>
                </c:pt>
                <c:pt idx="17">
                  <c:v>5.4645867347717196</c:v>
                </c:pt>
                <c:pt idx="18">
                  <c:v>5.5106425285339302</c:v>
                </c:pt>
                <c:pt idx="19">
                  <c:v>5.55558156967163</c:v>
                </c:pt>
                <c:pt idx="20">
                  <c:v>5.6009936332702601</c:v>
                </c:pt>
                <c:pt idx="21">
                  <c:v>5.6453495025634703</c:v>
                </c:pt>
                <c:pt idx="22">
                  <c:v>5.6912245750427202</c:v>
                </c:pt>
                <c:pt idx="23">
                  <c:v>5.7366080284118599</c:v>
                </c:pt>
                <c:pt idx="24">
                  <c:v>5.7838115692138601</c:v>
                </c:pt>
                <c:pt idx="25">
                  <c:v>5.8296494483947701</c:v>
                </c:pt>
                <c:pt idx="26">
                  <c:v>5.8755640983581499</c:v>
                </c:pt>
                <c:pt idx="27">
                  <c:v>5.9202156066894496</c:v>
                </c:pt>
                <c:pt idx="28">
                  <c:v>5.9687008857726997</c:v>
                </c:pt>
                <c:pt idx="29">
                  <c:v>6.0132637023925701</c:v>
                </c:pt>
                <c:pt idx="30">
                  <c:v>6.0600152015686</c:v>
                </c:pt>
                <c:pt idx="31">
                  <c:v>6.1053290367126403</c:v>
                </c:pt>
                <c:pt idx="32">
                  <c:v>6.1513886451721103</c:v>
                </c:pt>
                <c:pt idx="33">
                  <c:v>6.1978158950805602</c:v>
                </c:pt>
                <c:pt idx="34">
                  <c:v>6.2441940307617099</c:v>
                </c:pt>
                <c:pt idx="35">
                  <c:v>6.2906436920165998</c:v>
                </c:pt>
                <c:pt idx="36">
                  <c:v>6.2906436920165998</c:v>
                </c:pt>
                <c:pt idx="37">
                  <c:v>6.3838763236999503</c:v>
                </c:pt>
                <c:pt idx="38">
                  <c:v>6.4282932281494096</c:v>
                </c:pt>
                <c:pt idx="39">
                  <c:v>6.4751996994018501</c:v>
                </c:pt>
                <c:pt idx="40">
                  <c:v>6.5210065841674796</c:v>
                </c:pt>
                <c:pt idx="41">
                  <c:v>6.5654211044311497</c:v>
                </c:pt>
                <c:pt idx="42">
                  <c:v>6.6139459609985298</c:v>
                </c:pt>
                <c:pt idx="43">
                  <c:v>6.6582136154174796</c:v>
                </c:pt>
                <c:pt idx="44">
                  <c:v>6.7047634124755797</c:v>
                </c:pt>
                <c:pt idx="45">
                  <c:v>6.7499513626098597</c:v>
                </c:pt>
                <c:pt idx="46">
                  <c:v>6.7964329719543404</c:v>
                </c:pt>
                <c:pt idx="47">
                  <c:v>6.8429651260375897</c:v>
                </c:pt>
                <c:pt idx="48">
                  <c:v>6.8881192207336399</c:v>
                </c:pt>
                <c:pt idx="49">
                  <c:v>6.9348654747009197</c:v>
                </c:pt>
                <c:pt idx="50">
                  <c:v>6.9812421798706001</c:v>
                </c:pt>
                <c:pt idx="51">
                  <c:v>7.0276160240173304</c:v>
                </c:pt>
                <c:pt idx="52">
                  <c:v>7.0730628967285103</c:v>
                </c:pt>
                <c:pt idx="53">
                  <c:v>7.1181206703186</c:v>
                </c:pt>
                <c:pt idx="54">
                  <c:v>7.1653542518615696</c:v>
                </c:pt>
                <c:pt idx="55">
                  <c:v>7.2112064361572203</c:v>
                </c:pt>
                <c:pt idx="56">
                  <c:v>7.2112064361572203</c:v>
                </c:pt>
                <c:pt idx="57">
                  <c:v>7.3036556243896404</c:v>
                </c:pt>
                <c:pt idx="58">
                  <c:v>7.3500351905822701</c:v>
                </c:pt>
                <c:pt idx="59">
                  <c:v>7.3960189819335902</c:v>
                </c:pt>
                <c:pt idx="60">
                  <c:v>7.4428348541259703</c:v>
                </c:pt>
                <c:pt idx="61">
                  <c:v>7.48769187927246</c:v>
                </c:pt>
                <c:pt idx="62">
                  <c:v>7.5356855392456001</c:v>
                </c:pt>
                <c:pt idx="63">
                  <c:v>7.58007335662841</c:v>
                </c:pt>
                <c:pt idx="64">
                  <c:v>7.6233367919921804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4D2-D042-A764-C78C3F68AA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416192"/>
        <c:axId val="151416768"/>
      </c:scatterChart>
      <c:valAx>
        <c:axId val="151416192"/>
        <c:scaling>
          <c:orientation val="minMax"/>
          <c:min val="2.9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1416768"/>
        <c:crosses val="autoZero"/>
        <c:crossBetween val="midCat"/>
      </c:valAx>
      <c:valAx>
        <c:axId val="151416768"/>
        <c:scaling>
          <c:orientation val="minMax"/>
          <c:min val="6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1416192"/>
        <c:crosses val="autoZero"/>
        <c:crossBetween val="midCat"/>
      </c:valAx>
    </c:plotArea>
    <c:legend>
      <c:legendPos val="r"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txPr>
    <a:bodyPr/>
    <a:lstStyle/>
    <a:p>
      <a:pPr>
        <a:defRPr lang="en-US"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delta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'25'!$B$1</c:f>
              <c:strCache>
                <c:ptCount val="1"/>
                <c:pt idx="0">
                  <c:v>x_tail</c:v>
                </c:pt>
              </c:strCache>
            </c:strRef>
          </c:tx>
          <c:xVal>
            <c:numRef>
              <c:f>'25'!$A$2:$A$188</c:f>
              <c:numCache>
                <c:formatCode>General</c:formatCode>
                <c:ptCount val="187"/>
                <c:pt idx="0">
                  <c:v>0</c:v>
                </c:pt>
                <c:pt idx="1">
                  <c:v>4.1519399999999998E-2</c:v>
                </c:pt>
                <c:pt idx="2">
                  <c:v>5.52992E-2</c:v>
                </c:pt>
                <c:pt idx="3">
                  <c:v>6.98043E-2</c:v>
                </c:pt>
                <c:pt idx="4">
                  <c:v>8.4309400000000007E-2</c:v>
                </c:pt>
                <c:pt idx="5">
                  <c:v>9.88145E-2</c:v>
                </c:pt>
                <c:pt idx="6">
                  <c:v>0.11332</c:v>
                </c:pt>
                <c:pt idx="7">
                  <c:v>0.12782499999999999</c:v>
                </c:pt>
                <c:pt idx="8">
                  <c:v>0.14233000000000001</c:v>
                </c:pt>
                <c:pt idx="9">
                  <c:v>0.156835</c:v>
                </c:pt>
                <c:pt idx="10">
                  <c:v>0.17133999999999999</c:v>
                </c:pt>
                <c:pt idx="11">
                  <c:v>0.18584500000000001</c:v>
                </c:pt>
                <c:pt idx="12">
                  <c:v>0.20035</c:v>
                </c:pt>
                <c:pt idx="13">
                  <c:v>0.21485499999999999</c:v>
                </c:pt>
                <c:pt idx="14">
                  <c:v>0.22936100000000001</c:v>
                </c:pt>
                <c:pt idx="15">
                  <c:v>0.243866</c:v>
                </c:pt>
                <c:pt idx="16">
                  <c:v>0.25837100000000002</c:v>
                </c:pt>
                <c:pt idx="17">
                  <c:v>0.27287600000000001</c:v>
                </c:pt>
                <c:pt idx="18">
                  <c:v>0.287381</c:v>
                </c:pt>
                <c:pt idx="19">
                  <c:v>0.30188599999999999</c:v>
                </c:pt>
                <c:pt idx="20">
                  <c:v>0.31639099999999998</c:v>
                </c:pt>
                <c:pt idx="21">
                  <c:v>0.33089600000000002</c:v>
                </c:pt>
                <c:pt idx="22">
                  <c:v>0.34540100000000001</c:v>
                </c:pt>
                <c:pt idx="23">
                  <c:v>0.35990699999999998</c:v>
                </c:pt>
                <c:pt idx="24">
                  <c:v>0.37368600000000002</c:v>
                </c:pt>
                <c:pt idx="25">
                  <c:v>0.38819100000000001</c:v>
                </c:pt>
                <c:pt idx="26">
                  <c:v>0.40269700000000003</c:v>
                </c:pt>
                <c:pt idx="27">
                  <c:v>0.41720200000000002</c:v>
                </c:pt>
                <c:pt idx="28">
                  <c:v>0.43170700000000001</c:v>
                </c:pt>
                <c:pt idx="29">
                  <c:v>0.446212</c:v>
                </c:pt>
                <c:pt idx="30">
                  <c:v>0.46071699999999999</c:v>
                </c:pt>
                <c:pt idx="31">
                  <c:v>0.47522199999999998</c:v>
                </c:pt>
                <c:pt idx="32">
                  <c:v>0.48972700000000002</c:v>
                </c:pt>
                <c:pt idx="33">
                  <c:v>0.50423200000000001</c:v>
                </c:pt>
                <c:pt idx="34">
                  <c:v>0.518737</c:v>
                </c:pt>
                <c:pt idx="35">
                  <c:v>0.53324300000000002</c:v>
                </c:pt>
                <c:pt idx="36">
                  <c:v>0.54774800000000001</c:v>
                </c:pt>
                <c:pt idx="37">
                  <c:v>0.562253</c:v>
                </c:pt>
                <c:pt idx="38">
                  <c:v>0.57675799999999999</c:v>
                </c:pt>
                <c:pt idx="39">
                  <c:v>0.59053800000000001</c:v>
                </c:pt>
                <c:pt idx="40">
                  <c:v>0.605043</c:v>
                </c:pt>
                <c:pt idx="41">
                  <c:v>0.61954799999999999</c:v>
                </c:pt>
                <c:pt idx="42">
                  <c:v>0.63405299999999998</c:v>
                </c:pt>
                <c:pt idx="43">
                  <c:v>0.64855799999999997</c:v>
                </c:pt>
                <c:pt idx="44">
                  <c:v>0.66306299999999996</c:v>
                </c:pt>
                <c:pt idx="45">
                  <c:v>0.67756799999999995</c:v>
                </c:pt>
                <c:pt idx="46">
                  <c:v>0.69207399999999997</c:v>
                </c:pt>
                <c:pt idx="47">
                  <c:v>0.70657899999999996</c:v>
                </c:pt>
                <c:pt idx="48">
                  <c:v>0.72108399999999995</c:v>
                </c:pt>
                <c:pt idx="49">
                  <c:v>0.73558900000000005</c:v>
                </c:pt>
                <c:pt idx="50">
                  <c:v>0.75009400000000004</c:v>
                </c:pt>
                <c:pt idx="51">
                  <c:v>0.76459900000000003</c:v>
                </c:pt>
                <c:pt idx="52">
                  <c:v>0.77837900000000004</c:v>
                </c:pt>
                <c:pt idx="53">
                  <c:v>0.79288400000000003</c:v>
                </c:pt>
                <c:pt idx="54">
                  <c:v>0.80738900000000002</c:v>
                </c:pt>
                <c:pt idx="55">
                  <c:v>0.82189400000000001</c:v>
                </c:pt>
                <c:pt idx="56">
                  <c:v>0.836399</c:v>
                </c:pt>
                <c:pt idx="57">
                  <c:v>0.85090500000000002</c:v>
                </c:pt>
                <c:pt idx="58">
                  <c:v>0.86541000000000001</c:v>
                </c:pt>
                <c:pt idx="59">
                  <c:v>0.879915</c:v>
                </c:pt>
                <c:pt idx="60">
                  <c:v>0.89441999999999999</c:v>
                </c:pt>
                <c:pt idx="61">
                  <c:v>0.90892499999999998</c:v>
                </c:pt>
                <c:pt idx="62">
                  <c:v>0.92342999999999997</c:v>
                </c:pt>
                <c:pt idx="63">
                  <c:v>0.93720999999999999</c:v>
                </c:pt>
                <c:pt idx="64">
                  <c:v>0.95171499999999998</c:v>
                </c:pt>
                <c:pt idx="65">
                  <c:v>0.96621999999999997</c:v>
                </c:pt>
                <c:pt idx="66">
                  <c:v>0.98072499999999996</c:v>
                </c:pt>
                <c:pt idx="67">
                  <c:v>0.99522999999999995</c:v>
                </c:pt>
                <c:pt idx="68">
                  <c:v>1.0097400000000001</c:v>
                </c:pt>
                <c:pt idx="69">
                  <c:v>1.02424</c:v>
                </c:pt>
                <c:pt idx="70">
                  <c:v>1.16204</c:v>
                </c:pt>
                <c:pt idx="71">
                  <c:v>1.5246599999999999</c:v>
                </c:pt>
                <c:pt idx="72">
                  <c:v>1.8872800000000001</c:v>
                </c:pt>
                <c:pt idx="73">
                  <c:v>2.2499099999999999</c:v>
                </c:pt>
                <c:pt idx="74">
                  <c:v>2.3224300000000002</c:v>
                </c:pt>
                <c:pt idx="75">
                  <c:v>2.4674800000000001</c:v>
                </c:pt>
                <c:pt idx="76">
                  <c:v>2.61253</c:v>
                </c:pt>
                <c:pt idx="77">
                  <c:v>2.7575799999999999</c:v>
                </c:pt>
                <c:pt idx="78">
                  <c:v>2.9026299999999998</c:v>
                </c:pt>
                <c:pt idx="79">
                  <c:v>2.9679000000000002</c:v>
                </c:pt>
                <c:pt idx="80">
                  <c:v>3.0404300000000002</c:v>
                </c:pt>
                <c:pt idx="81">
                  <c:v>3.1129500000000001</c:v>
                </c:pt>
                <c:pt idx="82">
                  <c:v>3.18547</c:v>
                </c:pt>
                <c:pt idx="83">
                  <c:v>3.258</c:v>
                </c:pt>
                <c:pt idx="84">
                  <c:v>3.3305199999999999</c:v>
                </c:pt>
                <c:pt idx="85">
                  <c:v>3.4030499999999999</c:v>
                </c:pt>
                <c:pt idx="86">
                  <c:v>3.4755699999999998</c:v>
                </c:pt>
                <c:pt idx="87">
                  <c:v>3.5480999999999998</c:v>
                </c:pt>
                <c:pt idx="88">
                  <c:v>3.6133700000000002</c:v>
                </c:pt>
                <c:pt idx="89">
                  <c:v>3.6858900000000001</c:v>
                </c:pt>
                <c:pt idx="90">
                  <c:v>3.7584200000000001</c:v>
                </c:pt>
                <c:pt idx="91">
                  <c:v>3.83094</c:v>
                </c:pt>
                <c:pt idx="92">
                  <c:v>3.90347</c:v>
                </c:pt>
                <c:pt idx="93">
                  <c:v>3.9758800000000001</c:v>
                </c:pt>
                <c:pt idx="94">
                  <c:v>4.0472700000000001</c:v>
                </c:pt>
                <c:pt idx="95">
                  <c:v>4.1197999999999997</c:v>
                </c:pt>
                <c:pt idx="96">
                  <c:v>4.1923199999999996</c:v>
                </c:pt>
                <c:pt idx="97">
                  <c:v>4.2648400000000004</c:v>
                </c:pt>
                <c:pt idx="98">
                  <c:v>4.3373699999999999</c:v>
                </c:pt>
                <c:pt idx="99">
                  <c:v>4.4098899999999999</c:v>
                </c:pt>
                <c:pt idx="100">
                  <c:v>4.4824200000000003</c:v>
                </c:pt>
                <c:pt idx="101">
                  <c:v>4.5549400000000002</c:v>
                </c:pt>
                <c:pt idx="102">
                  <c:v>4.6274600000000001</c:v>
                </c:pt>
                <c:pt idx="103">
                  <c:v>4.6992200000000004</c:v>
                </c:pt>
                <c:pt idx="104">
                  <c:v>4.7717400000000003</c:v>
                </c:pt>
                <c:pt idx="105">
                  <c:v>4.8442699999999999</c:v>
                </c:pt>
                <c:pt idx="106">
                  <c:v>4.9167899999999998</c:v>
                </c:pt>
                <c:pt idx="107">
                  <c:v>4.9859600000000004</c:v>
                </c:pt>
                <c:pt idx="108">
                  <c:v>5.0584800000000003</c:v>
                </c:pt>
                <c:pt idx="109">
                  <c:v>5.1237500000000002</c:v>
                </c:pt>
                <c:pt idx="110">
                  <c:v>5.1962799999999998</c:v>
                </c:pt>
                <c:pt idx="111">
                  <c:v>5.2687999999999997</c:v>
                </c:pt>
                <c:pt idx="112">
                  <c:v>5.3413199999999996</c:v>
                </c:pt>
                <c:pt idx="113">
                  <c:v>5.4135999999999997</c:v>
                </c:pt>
                <c:pt idx="114">
                  <c:v>5.4135999999999997</c:v>
                </c:pt>
                <c:pt idx="115">
                  <c:v>5.5573800000000002</c:v>
                </c:pt>
                <c:pt idx="116">
                  <c:v>5.6292</c:v>
                </c:pt>
                <c:pt idx="117">
                  <c:v>5.7006600000000001</c:v>
                </c:pt>
                <c:pt idx="118">
                  <c:v>5.7682500000000001</c:v>
                </c:pt>
                <c:pt idx="119">
                  <c:v>5.8314199999999996</c:v>
                </c:pt>
                <c:pt idx="120">
                  <c:v>5.8981000000000003</c:v>
                </c:pt>
                <c:pt idx="121">
                  <c:v>5.9589800000000004</c:v>
                </c:pt>
                <c:pt idx="122">
                  <c:v>6.0008299999999997</c:v>
                </c:pt>
                <c:pt idx="123">
                  <c:v>6.0214600000000003</c:v>
                </c:pt>
                <c:pt idx="124">
                  <c:v>6.0484799999999996</c:v>
                </c:pt>
                <c:pt idx="125">
                  <c:v>6.0842900000000002</c:v>
                </c:pt>
                <c:pt idx="126">
                  <c:v>6.1095600000000001</c:v>
                </c:pt>
                <c:pt idx="127">
                  <c:v>6.13422</c:v>
                </c:pt>
                <c:pt idx="128">
                  <c:v>6.1671300000000002</c:v>
                </c:pt>
                <c:pt idx="129">
                  <c:v>6.2020999999999997</c:v>
                </c:pt>
                <c:pt idx="130">
                  <c:v>6.2550299999999996</c:v>
                </c:pt>
                <c:pt idx="131">
                  <c:v>6.3154199999999996</c:v>
                </c:pt>
                <c:pt idx="132">
                  <c:v>6.3838400000000002</c:v>
                </c:pt>
                <c:pt idx="133">
                  <c:v>6.4364299999999997</c:v>
                </c:pt>
                <c:pt idx="134">
                  <c:v>6.5038900000000002</c:v>
                </c:pt>
                <c:pt idx="135">
                  <c:v>6.5672899999999998</c:v>
                </c:pt>
                <c:pt idx="136">
                  <c:v>6.6310500000000001</c:v>
                </c:pt>
                <c:pt idx="137">
                  <c:v>6.6933499999999997</c:v>
                </c:pt>
                <c:pt idx="138">
                  <c:v>6.75136</c:v>
                </c:pt>
                <c:pt idx="139">
                  <c:v>6.8059099999999999</c:v>
                </c:pt>
                <c:pt idx="140">
                  <c:v>6.8359899999999998</c:v>
                </c:pt>
                <c:pt idx="141">
                  <c:v>6.86686</c:v>
                </c:pt>
                <c:pt idx="142">
                  <c:v>6.9110699999999996</c:v>
                </c:pt>
                <c:pt idx="143">
                  <c:v>6.9768600000000003</c:v>
                </c:pt>
                <c:pt idx="144">
                  <c:v>7.0387500000000003</c:v>
                </c:pt>
                <c:pt idx="145">
                  <c:v>7.1091899999999999</c:v>
                </c:pt>
                <c:pt idx="146">
                  <c:v>7.1751800000000001</c:v>
                </c:pt>
                <c:pt idx="147">
                  <c:v>7.24369</c:v>
                </c:pt>
                <c:pt idx="148">
                  <c:v>7.3104100000000001</c:v>
                </c:pt>
                <c:pt idx="149">
                  <c:v>7.3763699999999996</c:v>
                </c:pt>
                <c:pt idx="150">
                  <c:v>7.4460699999999997</c:v>
                </c:pt>
                <c:pt idx="151">
                  <c:v>7.5143500000000003</c:v>
                </c:pt>
                <c:pt idx="152">
                  <c:v>7.5709200000000001</c:v>
                </c:pt>
                <c:pt idx="153">
                  <c:v>7.6336700000000004</c:v>
                </c:pt>
                <c:pt idx="154">
                  <c:v>7.7020200000000001</c:v>
                </c:pt>
                <c:pt idx="155">
                  <c:v>7.76891</c:v>
                </c:pt>
                <c:pt idx="156">
                  <c:v>7.8382199999999997</c:v>
                </c:pt>
                <c:pt idx="157">
                  <c:v>7.90029</c:v>
                </c:pt>
                <c:pt idx="158">
                  <c:v>7.9623100000000004</c:v>
                </c:pt>
                <c:pt idx="159">
                  <c:v>8.0196199999999997</c:v>
                </c:pt>
                <c:pt idx="160">
                  <c:v>8.0909700000000004</c:v>
                </c:pt>
                <c:pt idx="161">
                  <c:v>8.1624199999999991</c:v>
                </c:pt>
                <c:pt idx="162">
                  <c:v>8.2345799999999993</c:v>
                </c:pt>
                <c:pt idx="163">
                  <c:v>8.3041699999999992</c:v>
                </c:pt>
                <c:pt idx="164">
                  <c:v>8.3717100000000002</c:v>
                </c:pt>
                <c:pt idx="165">
                  <c:v>8.4435099999999998</c:v>
                </c:pt>
                <c:pt idx="166">
                  <c:v>8.5114199999999993</c:v>
                </c:pt>
                <c:pt idx="167">
                  <c:v>8.5790900000000008</c:v>
                </c:pt>
              </c:numCache>
            </c:numRef>
          </c:xVal>
          <c:yVal>
            <c:numRef>
              <c:f>'25'!$B$2:$B$188</c:f>
              <c:numCache>
                <c:formatCode>General</c:formatCode>
                <c:ptCount val="187"/>
                <c:pt idx="0">
                  <c:v>3.46675252914428</c:v>
                </c:pt>
                <c:pt idx="1">
                  <c:v>1.9399715662002499</c:v>
                </c:pt>
                <c:pt idx="2">
                  <c:v>1.96560299396514</c:v>
                </c:pt>
                <c:pt idx="3">
                  <c:v>1.99639856815338</c:v>
                </c:pt>
                <c:pt idx="4">
                  <c:v>2.0252788066864</c:v>
                </c:pt>
                <c:pt idx="5">
                  <c:v>2.0540788173675502</c:v>
                </c:pt>
                <c:pt idx="6">
                  <c:v>2.0827980041503902</c:v>
                </c:pt>
                <c:pt idx="7">
                  <c:v>2.1114330291747998</c:v>
                </c:pt>
                <c:pt idx="8">
                  <c:v>2.1399769783020002</c:v>
                </c:pt>
                <c:pt idx="9">
                  <c:v>2.1684198379516602</c:v>
                </c:pt>
                <c:pt idx="10">
                  <c:v>2.1967992782592698</c:v>
                </c:pt>
                <c:pt idx="11">
                  <c:v>2.2250742912292401</c:v>
                </c:pt>
                <c:pt idx="12">
                  <c:v>2.25321364402771</c:v>
                </c:pt>
                <c:pt idx="13">
                  <c:v>2.28124928474426</c:v>
                </c:pt>
                <c:pt idx="14">
                  <c:v>2.3091766834259002</c:v>
                </c:pt>
                <c:pt idx="15">
                  <c:v>2.3369867801666202</c:v>
                </c:pt>
                <c:pt idx="16">
                  <c:v>2.36468005180358</c:v>
                </c:pt>
                <c:pt idx="17">
                  <c:v>2.3922598361968901</c:v>
                </c:pt>
                <c:pt idx="18">
                  <c:v>2.41973400115966</c:v>
                </c:pt>
                <c:pt idx="19">
                  <c:v>2.4471070766448899</c:v>
                </c:pt>
                <c:pt idx="20">
                  <c:v>2.4744102954864502</c:v>
                </c:pt>
                <c:pt idx="21">
                  <c:v>2.5015366077422998</c:v>
                </c:pt>
                <c:pt idx="22">
                  <c:v>2.5288007259368799</c:v>
                </c:pt>
                <c:pt idx="23">
                  <c:v>2.5556368827819802</c:v>
                </c:pt>
                <c:pt idx="24">
                  <c:v>2.5809543132781898</c:v>
                </c:pt>
                <c:pt idx="25">
                  <c:v>2.60752248764038</c:v>
                </c:pt>
                <c:pt idx="26">
                  <c:v>2.6339905261993399</c:v>
                </c:pt>
                <c:pt idx="27">
                  <c:v>2.6603257656097399</c:v>
                </c:pt>
                <c:pt idx="28">
                  <c:v>2.6866004467010498</c:v>
                </c:pt>
                <c:pt idx="29">
                  <c:v>2.7125353813171298</c:v>
                </c:pt>
                <c:pt idx="30">
                  <c:v>2.7383532524108798</c:v>
                </c:pt>
                <c:pt idx="31">
                  <c:v>2.7634258270263601</c:v>
                </c:pt>
                <c:pt idx="32">
                  <c:v>2.7887582778930602</c:v>
                </c:pt>
                <c:pt idx="33">
                  <c:v>2.81420826911926</c:v>
                </c:pt>
                <c:pt idx="34">
                  <c:v>2.8383491039276101</c:v>
                </c:pt>
                <c:pt idx="35">
                  <c:v>2.8636708259582502</c:v>
                </c:pt>
                <c:pt idx="36">
                  <c:v>2.88842749595642</c:v>
                </c:pt>
                <c:pt idx="37">
                  <c:v>2.9141459465026802</c:v>
                </c:pt>
                <c:pt idx="38">
                  <c:v>2.93648362159729</c:v>
                </c:pt>
                <c:pt idx="39">
                  <c:v>2.96134328842163</c:v>
                </c:pt>
                <c:pt idx="40">
                  <c:v>2.98447489738464</c:v>
                </c:pt>
                <c:pt idx="41">
                  <c:v>3.0087201595306299</c:v>
                </c:pt>
                <c:pt idx="42">
                  <c:v>3.0318624973297101</c:v>
                </c:pt>
                <c:pt idx="43">
                  <c:v>3.0542623996734601</c:v>
                </c:pt>
                <c:pt idx="44">
                  <c:v>3.0757281780242902</c:v>
                </c:pt>
                <c:pt idx="45">
                  <c:v>3.1001842021942099</c:v>
                </c:pt>
                <c:pt idx="46">
                  <c:v>3.1223556995391801</c:v>
                </c:pt>
                <c:pt idx="47">
                  <c:v>3.1426897048950102</c:v>
                </c:pt>
                <c:pt idx="48">
                  <c:v>3.1655602455139098</c:v>
                </c:pt>
                <c:pt idx="49">
                  <c:v>3.1869730949401802</c:v>
                </c:pt>
                <c:pt idx="50">
                  <c:v>3.1869730949401802</c:v>
                </c:pt>
                <c:pt idx="51">
                  <c:v>3.2310545444488499</c:v>
                </c:pt>
                <c:pt idx="52">
                  <c:v>3.24886894226074</c:v>
                </c:pt>
                <c:pt idx="53">
                  <c:v>3.2720601558685298</c:v>
                </c:pt>
                <c:pt idx="54">
                  <c:v>3.2941334247589098</c:v>
                </c:pt>
                <c:pt idx="55">
                  <c:v>3.3149163722991899</c:v>
                </c:pt>
                <c:pt idx="56">
                  <c:v>3.33649253845214</c:v>
                </c:pt>
                <c:pt idx="57">
                  <c:v>3.3580448627471902</c:v>
                </c:pt>
                <c:pt idx="58">
                  <c:v>3.37972855567932</c:v>
                </c:pt>
                <c:pt idx="59">
                  <c:v>3.4010944366454998</c:v>
                </c:pt>
                <c:pt idx="60">
                  <c:v>3.4234919548034601</c:v>
                </c:pt>
                <c:pt idx="61">
                  <c:v>3.4453432559967001</c:v>
                </c:pt>
                <c:pt idx="62">
                  <c:v>3.46675252914428</c:v>
                </c:pt>
                <c:pt idx="63">
                  <c:v>3.48692321777343</c:v>
                </c:pt>
                <c:pt idx="64">
                  <c:v>3.5094914436340301</c:v>
                </c:pt>
                <c:pt idx="65">
                  <c:v>3.5291035175323402</c:v>
                </c:pt>
                <c:pt idx="66">
                  <c:v>3.5511612892150799</c:v>
                </c:pt>
                <c:pt idx="67">
                  <c:v>3.57313704490661</c:v>
                </c:pt>
                <c:pt idx="68">
                  <c:v>3.5955319404602002</c:v>
                </c:pt>
                <c:pt idx="69">
                  <c:v>3.6165890693664502</c:v>
                </c:pt>
                <c:pt idx="70">
                  <c:v>3.8206698894500701</c:v>
                </c:pt>
                <c:pt idx="71">
                  <c:v>4.3482670783996502</c:v>
                </c:pt>
                <c:pt idx="72">
                  <c:v>4.8581871986389098</c:v>
                </c:pt>
                <c:pt idx="73">
                  <c:v>5.3804130554199201</c:v>
                </c:pt>
                <c:pt idx="74">
                  <c:v>5.4921574592590297</c:v>
                </c:pt>
                <c:pt idx="75">
                  <c:v>5.7210378646850497</c:v>
                </c:pt>
                <c:pt idx="76">
                  <c:v>5.9310841560363698</c:v>
                </c:pt>
                <c:pt idx="77">
                  <c:v>6.1009230613708496</c:v>
                </c:pt>
                <c:pt idx="78">
                  <c:v>6.2285404205322203</c:v>
                </c:pt>
                <c:pt idx="79">
                  <c:v>6.3105783462524396</c:v>
                </c:pt>
                <c:pt idx="80">
                  <c:v>6.4187340736389098</c:v>
                </c:pt>
                <c:pt idx="81">
                  <c:v>6.5211052894592196</c:v>
                </c:pt>
                <c:pt idx="82">
                  <c:v>6.6132912635803196</c:v>
                </c:pt>
                <c:pt idx="83">
                  <c:v>6.6882472038268999</c:v>
                </c:pt>
                <c:pt idx="84">
                  <c:v>6.7488775253295898</c:v>
                </c:pt>
                <c:pt idx="85">
                  <c:v>6.8246541023254297</c:v>
                </c:pt>
                <c:pt idx="86">
                  <c:v>6.9241685867309499</c:v>
                </c:pt>
                <c:pt idx="87">
                  <c:v>7.0215778350829998</c:v>
                </c:pt>
                <c:pt idx="88">
                  <c:v>7.1002693176269496</c:v>
                </c:pt>
                <c:pt idx="89">
                  <c:v>7.1742448806762598</c:v>
                </c:pt>
                <c:pt idx="90">
                  <c:v>7.24338674545288</c:v>
                </c:pt>
                <c:pt idx="91">
                  <c:v>7.3206181526184002</c:v>
                </c:pt>
                <c:pt idx="92">
                  <c:v>7.4036521911620996</c:v>
                </c:pt>
                <c:pt idx="93">
                  <c:v>7.4911417961120597</c:v>
                </c:pt>
                <c:pt idx="94">
                  <c:v>7.5706090927123997</c:v>
                </c:pt>
                <c:pt idx="95">
                  <c:v>7.6449532508850098</c:v>
                </c:pt>
                <c:pt idx="96">
                  <c:v>7.7175264358520499</c:v>
                </c:pt>
                <c:pt idx="97">
                  <c:v>7.7953472137451101</c:v>
                </c:pt>
                <c:pt idx="98">
                  <c:v>7.8708133697509703</c:v>
                </c:pt>
                <c:pt idx="99">
                  <c:v>7.9503459930419904</c:v>
                </c:pt>
                <c:pt idx="100">
                  <c:v>8.0260591506958008</c:v>
                </c:pt>
                <c:pt idx="101">
                  <c:v>8.0987758636474592</c:v>
                </c:pt>
                <c:pt idx="102">
                  <c:v>8.1708078384399396</c:v>
                </c:pt>
                <c:pt idx="103">
                  <c:v>8.2451601028442294</c:v>
                </c:pt>
                <c:pt idx="104">
                  <c:v>8.3206329345703107</c:v>
                </c:pt>
                <c:pt idx="105">
                  <c:v>8.3927078247070295</c:v>
                </c:pt>
                <c:pt idx="106">
                  <c:v>8.4663572311401296</c:v>
                </c:pt>
                <c:pt idx="107">
                  <c:v>8.5358562469482404</c:v>
                </c:pt>
                <c:pt idx="108">
                  <c:v>8.6105995178222603</c:v>
                </c:pt>
                <c:pt idx="109">
                  <c:v>8.6726770401000906</c:v>
                </c:pt>
                <c:pt idx="110">
                  <c:v>8.7525835037231392</c:v>
                </c:pt>
                <c:pt idx="111">
                  <c:v>8.8184690475463796</c:v>
                </c:pt>
                <c:pt idx="112">
                  <c:v>8.8960657119750906</c:v>
                </c:pt>
                <c:pt idx="113">
                  <c:v>9.0003995895385707</c:v>
                </c:pt>
                <c:pt idx="114">
                  <c:v>9.0003995895385707</c:v>
                </c:pt>
                <c:pt idx="115">
                  <c:v>9.1803426742553693</c:v>
                </c:pt>
                <c:pt idx="116">
                  <c:v>9.2389068603515607</c:v>
                </c:pt>
                <c:pt idx="117">
                  <c:v>9.2797021865844709</c:v>
                </c:pt>
                <c:pt idx="118">
                  <c:v>9.3363876342773402</c:v>
                </c:pt>
                <c:pt idx="119">
                  <c:v>9.3868455886840803</c:v>
                </c:pt>
                <c:pt idx="120">
                  <c:v>9.4393100738525302</c:v>
                </c:pt>
                <c:pt idx="121">
                  <c:v>9.4814739227294904</c:v>
                </c:pt>
                <c:pt idx="122">
                  <c:v>9.5243892669677699</c:v>
                </c:pt>
                <c:pt idx="123">
                  <c:v>9.5447816848754794</c:v>
                </c:pt>
                <c:pt idx="124">
                  <c:v>9.5716972351074201</c:v>
                </c:pt>
                <c:pt idx="125">
                  <c:v>9.6160516738891602</c:v>
                </c:pt>
                <c:pt idx="126">
                  <c:v>9.6448278427124006</c:v>
                </c:pt>
                <c:pt idx="127">
                  <c:v>9.6638259887695295</c:v>
                </c:pt>
                <c:pt idx="128">
                  <c:v>9.6986589431762695</c:v>
                </c:pt>
                <c:pt idx="129">
                  <c:v>9.7458705902099592</c:v>
                </c:pt>
                <c:pt idx="130">
                  <c:v>9.8224611282348597</c:v>
                </c:pt>
                <c:pt idx="131">
                  <c:v>9.9051189422607404</c:v>
                </c:pt>
                <c:pt idx="132">
                  <c:v>9.9947519302368093</c:v>
                </c:pt>
                <c:pt idx="133">
                  <c:v>10.0699405670166</c:v>
                </c:pt>
                <c:pt idx="134">
                  <c:v>10.149095535278301</c:v>
                </c:pt>
                <c:pt idx="135">
                  <c:v>10.211675643920801</c:v>
                </c:pt>
                <c:pt idx="136">
                  <c:v>10.309567451476999</c:v>
                </c:pt>
                <c:pt idx="137">
                  <c:v>10.4336442947387</c:v>
                </c:pt>
                <c:pt idx="138">
                  <c:v>10.539933204650801</c:v>
                </c:pt>
                <c:pt idx="139">
                  <c:v>10.635853767395</c:v>
                </c:pt>
                <c:pt idx="140">
                  <c:v>10.6859588623046</c:v>
                </c:pt>
                <c:pt idx="141">
                  <c:v>10.734488487243601</c:v>
                </c:pt>
                <c:pt idx="142">
                  <c:v>10.7994947433471</c:v>
                </c:pt>
                <c:pt idx="143">
                  <c:v>10.877723693847599</c:v>
                </c:pt>
                <c:pt idx="144">
                  <c:v>10.983283996581999</c:v>
                </c:pt>
                <c:pt idx="145">
                  <c:v>11.093035697936999</c:v>
                </c:pt>
                <c:pt idx="146">
                  <c:v>11.184681892395</c:v>
                </c:pt>
                <c:pt idx="147">
                  <c:v>11.271975517272899</c:v>
                </c:pt>
                <c:pt idx="148">
                  <c:v>11.352805137634199</c:v>
                </c:pt>
                <c:pt idx="149">
                  <c:v>11.436222076416</c:v>
                </c:pt>
                <c:pt idx="150">
                  <c:v>11.5336818695068</c:v>
                </c:pt>
                <c:pt idx="151">
                  <c:v>11.6423082351684</c:v>
                </c:pt>
                <c:pt idx="152">
                  <c:v>11.736517906188899</c:v>
                </c:pt>
                <c:pt idx="153">
                  <c:v>11.834774971008301</c:v>
                </c:pt>
                <c:pt idx="154">
                  <c:v>11.932538032531699</c:v>
                </c:pt>
                <c:pt idx="155">
                  <c:v>12.0264635086059</c:v>
                </c:pt>
                <c:pt idx="156">
                  <c:v>12.124000549316399</c:v>
                </c:pt>
                <c:pt idx="157">
                  <c:v>12.214246749877899</c:v>
                </c:pt>
                <c:pt idx="158">
                  <c:v>12.3032894134521</c:v>
                </c:pt>
                <c:pt idx="159">
                  <c:v>12.3666830062866</c:v>
                </c:pt>
                <c:pt idx="160">
                  <c:v>12.4433526992797</c:v>
                </c:pt>
                <c:pt idx="161">
                  <c:v>12.5387153625488</c:v>
                </c:pt>
                <c:pt idx="162">
                  <c:v>12.599175453186</c:v>
                </c:pt>
                <c:pt idx="163">
                  <c:v>12.7408733367919</c:v>
                </c:pt>
                <c:pt idx="164">
                  <c:v>12.862921714782701</c:v>
                </c:pt>
                <c:pt idx="165">
                  <c:v>12.987418174743601</c:v>
                </c:pt>
                <c:pt idx="166">
                  <c:v>13.103045463561999</c:v>
                </c:pt>
                <c:pt idx="167">
                  <c:v>13.211499214172299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407-7D4B-AA86-062031F49831}"/>
            </c:ext>
          </c:extLst>
        </c:ser>
        <c:ser>
          <c:idx val="2"/>
          <c:order val="1"/>
          <c:tx>
            <c:strRef>
              <c:f>'25'!$C$1</c:f>
              <c:strCache>
                <c:ptCount val="1"/>
                <c:pt idx="0">
                  <c:v>x_peak</c:v>
                </c:pt>
              </c:strCache>
            </c:strRef>
          </c:tx>
          <c:xVal>
            <c:numRef>
              <c:f>'25'!$A$2:$A$199</c:f>
              <c:numCache>
                <c:formatCode>General</c:formatCode>
                <c:ptCount val="198"/>
                <c:pt idx="0">
                  <c:v>0</c:v>
                </c:pt>
                <c:pt idx="1">
                  <c:v>4.1519399999999998E-2</c:v>
                </c:pt>
                <c:pt idx="2">
                  <c:v>5.52992E-2</c:v>
                </c:pt>
                <c:pt idx="3">
                  <c:v>6.98043E-2</c:v>
                </c:pt>
                <c:pt idx="4">
                  <c:v>8.4309400000000007E-2</c:v>
                </c:pt>
                <c:pt idx="5">
                  <c:v>9.88145E-2</c:v>
                </c:pt>
                <c:pt idx="6">
                  <c:v>0.11332</c:v>
                </c:pt>
                <c:pt idx="7">
                  <c:v>0.12782499999999999</c:v>
                </c:pt>
                <c:pt idx="8">
                  <c:v>0.14233000000000001</c:v>
                </c:pt>
                <c:pt idx="9">
                  <c:v>0.156835</c:v>
                </c:pt>
                <c:pt idx="10">
                  <c:v>0.17133999999999999</c:v>
                </c:pt>
                <c:pt idx="11">
                  <c:v>0.18584500000000001</c:v>
                </c:pt>
                <c:pt idx="12">
                  <c:v>0.20035</c:v>
                </c:pt>
                <c:pt idx="13">
                  <c:v>0.21485499999999999</c:v>
                </c:pt>
                <c:pt idx="14">
                  <c:v>0.22936100000000001</c:v>
                </c:pt>
                <c:pt idx="15">
                  <c:v>0.243866</c:v>
                </c:pt>
                <c:pt idx="16">
                  <c:v>0.25837100000000002</c:v>
                </c:pt>
                <c:pt idx="17">
                  <c:v>0.27287600000000001</c:v>
                </c:pt>
                <c:pt idx="18">
                  <c:v>0.287381</c:v>
                </c:pt>
                <c:pt idx="19">
                  <c:v>0.30188599999999999</c:v>
                </c:pt>
                <c:pt idx="20">
                  <c:v>0.31639099999999998</c:v>
                </c:pt>
                <c:pt idx="21">
                  <c:v>0.33089600000000002</c:v>
                </c:pt>
                <c:pt idx="22">
                  <c:v>0.34540100000000001</c:v>
                </c:pt>
                <c:pt idx="23">
                  <c:v>0.35990699999999998</c:v>
                </c:pt>
                <c:pt idx="24">
                  <c:v>0.37368600000000002</c:v>
                </c:pt>
                <c:pt idx="25">
                  <c:v>0.38819100000000001</c:v>
                </c:pt>
                <c:pt idx="26">
                  <c:v>0.40269700000000003</c:v>
                </c:pt>
                <c:pt idx="27">
                  <c:v>0.41720200000000002</c:v>
                </c:pt>
                <c:pt idx="28">
                  <c:v>0.43170700000000001</c:v>
                </c:pt>
                <c:pt idx="29">
                  <c:v>0.446212</c:v>
                </c:pt>
                <c:pt idx="30">
                  <c:v>0.46071699999999999</c:v>
                </c:pt>
                <c:pt idx="31">
                  <c:v>0.47522199999999998</c:v>
                </c:pt>
                <c:pt idx="32">
                  <c:v>0.48972700000000002</c:v>
                </c:pt>
                <c:pt idx="33">
                  <c:v>0.50423200000000001</c:v>
                </c:pt>
                <c:pt idx="34">
                  <c:v>0.518737</c:v>
                </c:pt>
                <c:pt idx="35">
                  <c:v>0.53324300000000002</c:v>
                </c:pt>
                <c:pt idx="36">
                  <c:v>0.54774800000000001</c:v>
                </c:pt>
                <c:pt idx="37">
                  <c:v>0.562253</c:v>
                </c:pt>
                <c:pt idx="38">
                  <c:v>0.57675799999999999</c:v>
                </c:pt>
                <c:pt idx="39">
                  <c:v>0.59053800000000001</c:v>
                </c:pt>
                <c:pt idx="40">
                  <c:v>0.605043</c:v>
                </c:pt>
                <c:pt idx="41">
                  <c:v>0.61954799999999999</c:v>
                </c:pt>
                <c:pt idx="42">
                  <c:v>0.63405299999999998</c:v>
                </c:pt>
                <c:pt idx="43">
                  <c:v>0.64855799999999997</c:v>
                </c:pt>
                <c:pt idx="44">
                  <c:v>0.66306299999999996</c:v>
                </c:pt>
                <c:pt idx="45">
                  <c:v>0.67756799999999995</c:v>
                </c:pt>
                <c:pt idx="46">
                  <c:v>0.69207399999999997</c:v>
                </c:pt>
                <c:pt idx="47">
                  <c:v>0.70657899999999996</c:v>
                </c:pt>
                <c:pt idx="48">
                  <c:v>0.72108399999999995</c:v>
                </c:pt>
                <c:pt idx="49">
                  <c:v>0.73558900000000005</c:v>
                </c:pt>
                <c:pt idx="50">
                  <c:v>0.75009400000000004</c:v>
                </c:pt>
                <c:pt idx="51">
                  <c:v>0.76459900000000003</c:v>
                </c:pt>
                <c:pt idx="52">
                  <c:v>0.77837900000000004</c:v>
                </c:pt>
                <c:pt idx="53">
                  <c:v>0.79288400000000003</c:v>
                </c:pt>
                <c:pt idx="54">
                  <c:v>0.80738900000000002</c:v>
                </c:pt>
                <c:pt idx="55">
                  <c:v>0.82189400000000001</c:v>
                </c:pt>
                <c:pt idx="56">
                  <c:v>0.836399</c:v>
                </c:pt>
                <c:pt idx="57">
                  <c:v>0.85090500000000002</c:v>
                </c:pt>
                <c:pt idx="58">
                  <c:v>0.86541000000000001</c:v>
                </c:pt>
                <c:pt idx="59">
                  <c:v>0.879915</c:v>
                </c:pt>
                <c:pt idx="60">
                  <c:v>0.89441999999999999</c:v>
                </c:pt>
                <c:pt idx="61">
                  <c:v>0.90892499999999998</c:v>
                </c:pt>
                <c:pt idx="62">
                  <c:v>0.92342999999999997</c:v>
                </c:pt>
                <c:pt idx="63">
                  <c:v>0.93720999999999999</c:v>
                </c:pt>
                <c:pt idx="64">
                  <c:v>0.95171499999999998</c:v>
                </c:pt>
                <c:pt idx="65">
                  <c:v>0.96621999999999997</c:v>
                </c:pt>
                <c:pt idx="66">
                  <c:v>0.98072499999999996</c:v>
                </c:pt>
                <c:pt idx="67">
                  <c:v>0.99522999999999995</c:v>
                </c:pt>
                <c:pt idx="68">
                  <c:v>1.0097400000000001</c:v>
                </c:pt>
                <c:pt idx="69">
                  <c:v>1.02424</c:v>
                </c:pt>
                <c:pt idx="70">
                  <c:v>1.16204</c:v>
                </c:pt>
                <c:pt idx="71">
                  <c:v>1.5246599999999999</c:v>
                </c:pt>
                <c:pt idx="72">
                  <c:v>1.8872800000000001</c:v>
                </c:pt>
                <c:pt idx="73">
                  <c:v>2.2499099999999999</c:v>
                </c:pt>
                <c:pt idx="74">
                  <c:v>2.3224300000000002</c:v>
                </c:pt>
                <c:pt idx="75">
                  <c:v>2.4674800000000001</c:v>
                </c:pt>
                <c:pt idx="76">
                  <c:v>2.61253</c:v>
                </c:pt>
                <c:pt idx="77">
                  <c:v>2.7575799999999999</c:v>
                </c:pt>
                <c:pt idx="78">
                  <c:v>2.9026299999999998</c:v>
                </c:pt>
                <c:pt idx="79">
                  <c:v>2.9679000000000002</c:v>
                </c:pt>
                <c:pt idx="80">
                  <c:v>3.0404300000000002</c:v>
                </c:pt>
                <c:pt idx="81">
                  <c:v>3.1129500000000001</c:v>
                </c:pt>
                <c:pt idx="82">
                  <c:v>3.18547</c:v>
                </c:pt>
                <c:pt idx="83">
                  <c:v>3.258</c:v>
                </c:pt>
                <c:pt idx="84">
                  <c:v>3.3305199999999999</c:v>
                </c:pt>
                <c:pt idx="85">
                  <c:v>3.4030499999999999</c:v>
                </c:pt>
                <c:pt idx="86">
                  <c:v>3.4755699999999998</c:v>
                </c:pt>
                <c:pt idx="87">
                  <c:v>3.5480999999999998</c:v>
                </c:pt>
                <c:pt idx="88">
                  <c:v>3.6133700000000002</c:v>
                </c:pt>
                <c:pt idx="89">
                  <c:v>3.6858900000000001</c:v>
                </c:pt>
                <c:pt idx="90">
                  <c:v>3.7584200000000001</c:v>
                </c:pt>
                <c:pt idx="91">
                  <c:v>3.83094</c:v>
                </c:pt>
                <c:pt idx="92">
                  <c:v>3.90347</c:v>
                </c:pt>
                <c:pt idx="93">
                  <c:v>3.9758800000000001</c:v>
                </c:pt>
                <c:pt idx="94">
                  <c:v>4.0472700000000001</c:v>
                </c:pt>
                <c:pt idx="95">
                  <c:v>4.1197999999999997</c:v>
                </c:pt>
                <c:pt idx="96">
                  <c:v>4.1923199999999996</c:v>
                </c:pt>
                <c:pt idx="97">
                  <c:v>4.2648400000000004</c:v>
                </c:pt>
                <c:pt idx="98">
                  <c:v>4.3373699999999999</c:v>
                </c:pt>
                <c:pt idx="99">
                  <c:v>4.4098899999999999</c:v>
                </c:pt>
                <c:pt idx="100">
                  <c:v>4.4824200000000003</c:v>
                </c:pt>
                <c:pt idx="101">
                  <c:v>4.5549400000000002</c:v>
                </c:pt>
                <c:pt idx="102">
                  <c:v>4.6274600000000001</c:v>
                </c:pt>
                <c:pt idx="103">
                  <c:v>4.6992200000000004</c:v>
                </c:pt>
                <c:pt idx="104">
                  <c:v>4.7717400000000003</c:v>
                </c:pt>
                <c:pt idx="105">
                  <c:v>4.8442699999999999</c:v>
                </c:pt>
                <c:pt idx="106">
                  <c:v>4.9167899999999998</c:v>
                </c:pt>
                <c:pt idx="107">
                  <c:v>4.9859600000000004</c:v>
                </c:pt>
                <c:pt idx="108">
                  <c:v>5.0584800000000003</c:v>
                </c:pt>
                <c:pt idx="109">
                  <c:v>5.1237500000000002</c:v>
                </c:pt>
                <c:pt idx="110">
                  <c:v>5.1962799999999998</c:v>
                </c:pt>
                <c:pt idx="111">
                  <c:v>5.2687999999999997</c:v>
                </c:pt>
                <c:pt idx="112">
                  <c:v>5.3413199999999996</c:v>
                </c:pt>
                <c:pt idx="113">
                  <c:v>5.4135999999999997</c:v>
                </c:pt>
                <c:pt idx="114">
                  <c:v>5.4135999999999997</c:v>
                </c:pt>
                <c:pt idx="115">
                  <c:v>5.5573800000000002</c:v>
                </c:pt>
                <c:pt idx="116">
                  <c:v>5.6292</c:v>
                </c:pt>
                <c:pt idx="117">
                  <c:v>5.7006600000000001</c:v>
                </c:pt>
                <c:pt idx="118">
                  <c:v>5.7682500000000001</c:v>
                </c:pt>
                <c:pt idx="119">
                  <c:v>5.8314199999999996</c:v>
                </c:pt>
                <c:pt idx="120">
                  <c:v>5.8981000000000003</c:v>
                </c:pt>
                <c:pt idx="121">
                  <c:v>5.9589800000000004</c:v>
                </c:pt>
                <c:pt idx="122">
                  <c:v>6.0008299999999997</c:v>
                </c:pt>
                <c:pt idx="123">
                  <c:v>6.0214600000000003</c:v>
                </c:pt>
                <c:pt idx="124">
                  <c:v>6.0484799999999996</c:v>
                </c:pt>
                <c:pt idx="125">
                  <c:v>6.0842900000000002</c:v>
                </c:pt>
                <c:pt idx="126">
                  <c:v>6.1095600000000001</c:v>
                </c:pt>
                <c:pt idx="127">
                  <c:v>6.13422</c:v>
                </c:pt>
                <c:pt idx="128">
                  <c:v>6.1671300000000002</c:v>
                </c:pt>
                <c:pt idx="129">
                  <c:v>6.2020999999999997</c:v>
                </c:pt>
                <c:pt idx="130">
                  <c:v>6.2550299999999996</c:v>
                </c:pt>
                <c:pt idx="131">
                  <c:v>6.3154199999999996</c:v>
                </c:pt>
                <c:pt idx="132">
                  <c:v>6.3838400000000002</c:v>
                </c:pt>
                <c:pt idx="133">
                  <c:v>6.4364299999999997</c:v>
                </c:pt>
                <c:pt idx="134">
                  <c:v>6.5038900000000002</c:v>
                </c:pt>
                <c:pt idx="135">
                  <c:v>6.5672899999999998</c:v>
                </c:pt>
                <c:pt idx="136">
                  <c:v>6.6310500000000001</c:v>
                </c:pt>
                <c:pt idx="137">
                  <c:v>6.6933499999999997</c:v>
                </c:pt>
                <c:pt idx="138">
                  <c:v>6.75136</c:v>
                </c:pt>
                <c:pt idx="139">
                  <c:v>6.8059099999999999</c:v>
                </c:pt>
                <c:pt idx="140">
                  <c:v>6.8359899999999998</c:v>
                </c:pt>
                <c:pt idx="141">
                  <c:v>6.86686</c:v>
                </c:pt>
                <c:pt idx="142">
                  <c:v>6.9110699999999996</c:v>
                </c:pt>
                <c:pt idx="143">
                  <c:v>6.9768600000000003</c:v>
                </c:pt>
                <c:pt idx="144">
                  <c:v>7.0387500000000003</c:v>
                </c:pt>
                <c:pt idx="145">
                  <c:v>7.1091899999999999</c:v>
                </c:pt>
                <c:pt idx="146">
                  <c:v>7.1751800000000001</c:v>
                </c:pt>
                <c:pt idx="147">
                  <c:v>7.24369</c:v>
                </c:pt>
                <c:pt idx="148">
                  <c:v>7.3104100000000001</c:v>
                </c:pt>
                <c:pt idx="149">
                  <c:v>7.3763699999999996</c:v>
                </c:pt>
                <c:pt idx="150">
                  <c:v>7.4460699999999997</c:v>
                </c:pt>
                <c:pt idx="151">
                  <c:v>7.5143500000000003</c:v>
                </c:pt>
                <c:pt idx="152">
                  <c:v>7.5709200000000001</c:v>
                </c:pt>
                <c:pt idx="153">
                  <c:v>7.6336700000000004</c:v>
                </c:pt>
                <c:pt idx="154">
                  <c:v>7.7020200000000001</c:v>
                </c:pt>
                <c:pt idx="155">
                  <c:v>7.76891</c:v>
                </c:pt>
                <c:pt idx="156">
                  <c:v>7.8382199999999997</c:v>
                </c:pt>
                <c:pt idx="157">
                  <c:v>7.90029</c:v>
                </c:pt>
                <c:pt idx="158">
                  <c:v>7.9623100000000004</c:v>
                </c:pt>
                <c:pt idx="159">
                  <c:v>8.0196199999999997</c:v>
                </c:pt>
                <c:pt idx="160">
                  <c:v>8.0909700000000004</c:v>
                </c:pt>
                <c:pt idx="161">
                  <c:v>8.1624199999999991</c:v>
                </c:pt>
                <c:pt idx="162">
                  <c:v>8.2345799999999993</c:v>
                </c:pt>
                <c:pt idx="163">
                  <c:v>8.3041699999999992</c:v>
                </c:pt>
                <c:pt idx="164">
                  <c:v>8.3717100000000002</c:v>
                </c:pt>
                <c:pt idx="165">
                  <c:v>8.4435099999999998</c:v>
                </c:pt>
                <c:pt idx="166">
                  <c:v>8.5114199999999993</c:v>
                </c:pt>
                <c:pt idx="167">
                  <c:v>8.5790900000000008</c:v>
                </c:pt>
              </c:numCache>
            </c:numRef>
          </c:xVal>
          <c:yVal>
            <c:numRef>
              <c:f>'25'!$C$2:$C$199</c:f>
              <c:numCache>
                <c:formatCode>General</c:formatCode>
                <c:ptCount val="198"/>
                <c:pt idx="0">
                  <c:v>2.9596939086914</c:v>
                </c:pt>
                <c:pt idx="1">
                  <c:v>2.9389081001281698</c:v>
                </c:pt>
                <c:pt idx="2">
                  <c:v>3.0586881637573198</c:v>
                </c:pt>
                <c:pt idx="3">
                  <c:v>2.9303624629974299</c:v>
                </c:pt>
                <c:pt idx="4">
                  <c:v>3.0880198478698699</c:v>
                </c:pt>
                <c:pt idx="5">
                  <c:v>3.09626865386962</c:v>
                </c:pt>
                <c:pt idx="6">
                  <c:v>3.0953526496887198</c:v>
                </c:pt>
                <c:pt idx="7">
                  <c:v>2.3230299949645898</c:v>
                </c:pt>
                <c:pt idx="8">
                  <c:v>2.22401523590087</c:v>
                </c:pt>
                <c:pt idx="9">
                  <c:v>2.0277001857757502</c:v>
                </c:pt>
                <c:pt idx="10">
                  <c:v>2.0277001857757502</c:v>
                </c:pt>
                <c:pt idx="11">
                  <c:v>2.22401523590087</c:v>
                </c:pt>
                <c:pt idx="12">
                  <c:v>2.0277001857757502</c:v>
                </c:pt>
                <c:pt idx="13">
                  <c:v>2.0277001857757502</c:v>
                </c:pt>
                <c:pt idx="14">
                  <c:v>2.3303236961364702</c:v>
                </c:pt>
                <c:pt idx="15">
                  <c:v>2.1616318225860498</c:v>
                </c:pt>
                <c:pt idx="16">
                  <c:v>2.1065747737884499</c:v>
                </c:pt>
                <c:pt idx="17">
                  <c:v>2.1744036674499498</c:v>
                </c:pt>
                <c:pt idx="18">
                  <c:v>2.0589497089385902</c:v>
                </c:pt>
                <c:pt idx="19">
                  <c:v>2.0442810058593701</c:v>
                </c:pt>
                <c:pt idx="20">
                  <c:v>2.0442810058593701</c:v>
                </c:pt>
                <c:pt idx="21">
                  <c:v>2.3596205711364702</c:v>
                </c:pt>
                <c:pt idx="22">
                  <c:v>2.14692211151123</c:v>
                </c:pt>
                <c:pt idx="23">
                  <c:v>2.1675946712493799</c:v>
                </c:pt>
                <c:pt idx="24">
                  <c:v>2.2812352180480899</c:v>
                </c:pt>
                <c:pt idx="25">
                  <c:v>2.1102499961853001</c:v>
                </c:pt>
                <c:pt idx="26">
                  <c:v>2.0625760555267298</c:v>
                </c:pt>
                <c:pt idx="27">
                  <c:v>2.0638623237609801</c:v>
                </c:pt>
                <c:pt idx="28">
                  <c:v>2.30457139015197</c:v>
                </c:pt>
                <c:pt idx="29">
                  <c:v>2.1010932922363201</c:v>
                </c:pt>
                <c:pt idx="30">
                  <c:v>2.08919334411621</c:v>
                </c:pt>
                <c:pt idx="31">
                  <c:v>2.0978734493255602</c:v>
                </c:pt>
                <c:pt idx="32">
                  <c:v>2.2458961009979199</c:v>
                </c:pt>
                <c:pt idx="33">
                  <c:v>2.0978734493255602</c:v>
                </c:pt>
                <c:pt idx="34">
                  <c:v>2.0891928672790501</c:v>
                </c:pt>
                <c:pt idx="35">
                  <c:v>2.3925437927246</c:v>
                </c:pt>
                <c:pt idx="36">
                  <c:v>2.1157932281494101</c:v>
                </c:pt>
                <c:pt idx="37">
                  <c:v>2.1132752895355198</c:v>
                </c:pt>
                <c:pt idx="38">
                  <c:v>2.1132776737213099</c:v>
                </c:pt>
                <c:pt idx="39">
                  <c:v>2.2531895637512198</c:v>
                </c:pt>
                <c:pt idx="40">
                  <c:v>2.10105204582214</c:v>
                </c:pt>
                <c:pt idx="41">
                  <c:v>2.0994169712066602</c:v>
                </c:pt>
                <c:pt idx="42">
                  <c:v>2.3888356685638401</c:v>
                </c:pt>
                <c:pt idx="43">
                  <c:v>2.23481273651123</c:v>
                </c:pt>
                <c:pt idx="44">
                  <c:v>2.1752681732177699</c:v>
                </c:pt>
                <c:pt idx="45">
                  <c:v>2.3157069683074898</c:v>
                </c:pt>
                <c:pt idx="46">
                  <c:v>2.1374027729034402</c:v>
                </c:pt>
                <c:pt idx="47">
                  <c:v>2.1174619197845401</c:v>
                </c:pt>
                <c:pt idx="48">
                  <c:v>2.1174619197845401</c:v>
                </c:pt>
                <c:pt idx="49">
                  <c:v>2.4181325435638401</c:v>
                </c:pt>
                <c:pt idx="50">
                  <c:v>2.25310802459716</c:v>
                </c:pt>
                <c:pt idx="51">
                  <c:v>2.1819000244140598</c:v>
                </c:pt>
                <c:pt idx="52">
                  <c:v>2.2722914218902499</c:v>
                </c:pt>
                <c:pt idx="53">
                  <c:v>2.1501491069793701</c:v>
                </c:pt>
                <c:pt idx="54">
                  <c:v>2.1386425495147701</c:v>
                </c:pt>
                <c:pt idx="55">
                  <c:v>2.13738965988159</c:v>
                </c:pt>
                <c:pt idx="56">
                  <c:v>2.3374137878417902</c:v>
                </c:pt>
                <c:pt idx="57">
                  <c:v>2.1608638763427699</c:v>
                </c:pt>
                <c:pt idx="58">
                  <c:v>2.15439701080322</c:v>
                </c:pt>
                <c:pt idx="59">
                  <c:v>2.15439772605896</c:v>
                </c:pt>
                <c:pt idx="60">
                  <c:v>2.1608686447143501</c:v>
                </c:pt>
                <c:pt idx="61">
                  <c:v>2.1560156345367401</c:v>
                </c:pt>
                <c:pt idx="62">
                  <c:v>2.1560182571411102</c:v>
                </c:pt>
                <c:pt idx="63">
                  <c:v>2.39605259895324</c:v>
                </c:pt>
                <c:pt idx="64">
                  <c:v>2.1783030033111501</c:v>
                </c:pt>
                <c:pt idx="65">
                  <c:v>2.17380619049072</c:v>
                </c:pt>
                <c:pt idx="66">
                  <c:v>2.1754775047302202</c:v>
                </c:pt>
                <c:pt idx="67">
                  <c:v>2.3850510120391801</c:v>
                </c:pt>
                <c:pt idx="68">
                  <c:v>2.17548179626464</c:v>
                </c:pt>
                <c:pt idx="69">
                  <c:v>2.1794290542602499</c:v>
                </c:pt>
                <c:pt idx="70">
                  <c:v>2.3740222454071001</c:v>
                </c:pt>
                <c:pt idx="71">
                  <c:v>2.2493374347686701</c:v>
                </c:pt>
                <c:pt idx="72">
                  <c:v>2.2082951068878098</c:v>
                </c:pt>
                <c:pt idx="73">
                  <c:v>2.2215392589568999</c:v>
                </c:pt>
                <c:pt idx="74">
                  <c:v>4.5466380324568902</c:v>
                </c:pt>
                <c:pt idx="75">
                  <c:v>4.7641671283824998</c:v>
                </c:pt>
                <c:pt idx="76">
                  <c:v>4.8786780540649497</c:v>
                </c:pt>
                <c:pt idx="77">
                  <c:v>5.0422559505229696</c:v>
                </c:pt>
                <c:pt idx="78">
                  <c:v>5.2503391968475999</c:v>
                </c:pt>
                <c:pt idx="79">
                  <c:v>5.2738431710022704</c:v>
                </c:pt>
                <c:pt idx="80">
                  <c:v>5.3650258525355801</c:v>
                </c:pt>
                <c:pt idx="81">
                  <c:v>5.4540380529455197</c:v>
                </c:pt>
                <c:pt idx="82">
                  <c:v>5.5232156280044</c:v>
                </c:pt>
                <c:pt idx="83">
                  <c:v>5.6331377850399802</c:v>
                </c:pt>
                <c:pt idx="84">
                  <c:v>5.7215166235113202</c:v>
                </c:pt>
                <c:pt idx="85">
                  <c:v>5.7734595156527302</c:v>
                </c:pt>
                <c:pt idx="86">
                  <c:v>5.8749427518567696</c:v>
                </c:pt>
                <c:pt idx="87">
                  <c:v>5.9641895265550504</c:v>
                </c:pt>
                <c:pt idx="88">
                  <c:v>6.0341866467450096</c:v>
                </c:pt>
                <c:pt idx="89">
                  <c:v>6.1189742560859202</c:v>
                </c:pt>
                <c:pt idx="90">
                  <c:v>6.2066291688798696</c:v>
                </c:pt>
                <c:pt idx="91">
                  <c:v>6.2817763193949503</c:v>
                </c:pt>
                <c:pt idx="92">
                  <c:v>6.3726991876825503</c:v>
                </c:pt>
                <c:pt idx="93">
                  <c:v>6.4677347416156996</c:v>
                </c:pt>
                <c:pt idx="94">
                  <c:v>6.5525767519190001</c:v>
                </c:pt>
                <c:pt idx="95">
                  <c:v>6.6713063528349199</c:v>
                </c:pt>
                <c:pt idx="96">
                  <c:v>6.7409945192995702</c:v>
                </c:pt>
                <c:pt idx="97">
                  <c:v>6.8294406094708604</c:v>
                </c:pt>
                <c:pt idx="98">
                  <c:v>6.9273438954854498</c:v>
                </c:pt>
                <c:pt idx="99">
                  <c:v>7.0524578018112098</c:v>
                </c:pt>
                <c:pt idx="100">
                  <c:v>7.1591165130202796</c:v>
                </c:pt>
                <c:pt idx="101">
                  <c:v>7.2454442548322202</c:v>
                </c:pt>
                <c:pt idx="102">
                  <c:v>7.3410885431864301</c:v>
                </c:pt>
                <c:pt idx="103">
                  <c:v>7.4079472958981896</c:v>
                </c:pt>
                <c:pt idx="104">
                  <c:v>7.4919833965129596</c:v>
                </c:pt>
                <c:pt idx="105">
                  <c:v>7.5688992319880297</c:v>
                </c:pt>
                <c:pt idx="106">
                  <c:v>7.6994162207251096</c:v>
                </c:pt>
                <c:pt idx="107">
                  <c:v>7.7735800127367298</c:v>
                </c:pt>
                <c:pt idx="108">
                  <c:v>7.9054890194454703</c:v>
                </c:pt>
                <c:pt idx="109">
                  <c:v>7.99993205907428</c:v>
                </c:pt>
                <c:pt idx="110">
                  <c:v>8.0681524876177608</c:v>
                </c:pt>
                <c:pt idx="111">
                  <c:v>8.1554320851663693</c:v>
                </c:pt>
                <c:pt idx="112">
                  <c:v>8.2447717644498493</c:v>
                </c:pt>
                <c:pt idx="113">
                  <c:v>8.3091584336389204</c:v>
                </c:pt>
                <c:pt idx="114">
                  <c:v>8.3091584336389204</c:v>
                </c:pt>
                <c:pt idx="115">
                  <c:v>8.64906930107988</c:v>
                </c:pt>
                <c:pt idx="116">
                  <c:v>8.7532764916086592</c:v>
                </c:pt>
                <c:pt idx="117">
                  <c:v>8.8243405748121795</c:v>
                </c:pt>
                <c:pt idx="118">
                  <c:v>8.9495602150012896</c:v>
                </c:pt>
                <c:pt idx="119">
                  <c:v>9.1186083362440797</c:v>
                </c:pt>
                <c:pt idx="120">
                  <c:v>9.2340773723521004</c:v>
                </c:pt>
                <c:pt idx="121">
                  <c:v>9.3302256347346404</c:v>
                </c:pt>
                <c:pt idx="122">
                  <c:v>9.4146077128121402</c:v>
                </c:pt>
                <c:pt idx="123">
                  <c:v>9.4532779625313594</c:v>
                </c:pt>
                <c:pt idx="124">
                  <c:v>9.5046686613508395</c:v>
                </c:pt>
                <c:pt idx="125">
                  <c:v>9.5791086210633694</c:v>
                </c:pt>
                <c:pt idx="126">
                  <c:v>9.6247261340933594</c:v>
                </c:pt>
                <c:pt idx="127">
                  <c:v>9.6746504142983198</c:v>
                </c:pt>
                <c:pt idx="128">
                  <c:v>9.7851825108085997</c:v>
                </c:pt>
                <c:pt idx="129">
                  <c:v>9.8487819163653096</c:v>
                </c:pt>
                <c:pt idx="130">
                  <c:v>9.9602134697722704</c:v>
                </c:pt>
                <c:pt idx="131">
                  <c:v>10.099339086683401</c:v>
                </c:pt>
                <c:pt idx="132">
                  <c:v>10.1855215981955</c:v>
                </c:pt>
                <c:pt idx="133">
                  <c:v>10.2352259717281</c:v>
                </c:pt>
                <c:pt idx="134">
                  <c:v>10.334903650181699</c:v>
                </c:pt>
                <c:pt idx="135">
                  <c:v>10.4226579017574</c:v>
                </c:pt>
                <c:pt idx="136">
                  <c:v>10.483863864711299</c:v>
                </c:pt>
                <c:pt idx="137">
                  <c:v>10.5869641087987</c:v>
                </c:pt>
                <c:pt idx="138">
                  <c:v>10.655967430563299</c:v>
                </c:pt>
                <c:pt idx="139">
                  <c:v>10.722459072327</c:v>
                </c:pt>
                <c:pt idx="140">
                  <c:v>10.758960553915101</c:v>
                </c:pt>
                <c:pt idx="141">
                  <c:v>10.7910531414355</c:v>
                </c:pt>
                <c:pt idx="142">
                  <c:v>10.839573929126001</c:v>
                </c:pt>
                <c:pt idx="143">
                  <c:v>10.9142365091764</c:v>
                </c:pt>
                <c:pt idx="144">
                  <c:v>11.001732304807</c:v>
                </c:pt>
                <c:pt idx="145">
                  <c:v>11.0960892022925</c:v>
                </c:pt>
                <c:pt idx="146">
                  <c:v>11.171150593510101</c:v>
                </c:pt>
                <c:pt idx="147">
                  <c:v>11.251728797509699</c:v>
                </c:pt>
                <c:pt idx="148">
                  <c:v>11.3411944161678</c:v>
                </c:pt>
                <c:pt idx="149">
                  <c:v>11.4024277004269</c:v>
                </c:pt>
                <c:pt idx="150">
                  <c:v>11.4804298974285</c:v>
                </c:pt>
                <c:pt idx="151">
                  <c:v>11.590710942393899</c:v>
                </c:pt>
                <c:pt idx="152">
                  <c:v>11.732284226576301</c:v>
                </c:pt>
                <c:pt idx="153">
                  <c:v>11.8121414700559</c:v>
                </c:pt>
                <c:pt idx="154">
                  <c:v>11.9165420872722</c:v>
                </c:pt>
                <c:pt idx="155">
                  <c:v>12.0622533062289</c:v>
                </c:pt>
                <c:pt idx="156">
                  <c:v>12.2084579931305</c:v>
                </c:pt>
                <c:pt idx="157">
                  <c:v>12.2861897748689</c:v>
                </c:pt>
                <c:pt idx="158">
                  <c:v>12.311415667056499</c:v>
                </c:pt>
                <c:pt idx="159">
                  <c:v>12.388333854061001</c:v>
                </c:pt>
                <c:pt idx="160">
                  <c:v>12.539418494347199</c:v>
                </c:pt>
                <c:pt idx="161">
                  <c:v>12.634258220667601</c:v>
                </c:pt>
                <c:pt idx="162">
                  <c:v>12.6942046343153</c:v>
                </c:pt>
                <c:pt idx="163">
                  <c:v>12.787375687909</c:v>
                </c:pt>
                <c:pt idx="164">
                  <c:v>12.8578628079749</c:v>
                </c:pt>
                <c:pt idx="165">
                  <c:v>12.9460577713464</c:v>
                </c:pt>
                <c:pt idx="166">
                  <c:v>13.0408262504984</c:v>
                </c:pt>
                <c:pt idx="167">
                  <c:v>13.1398352160312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407-7D4B-AA86-062031F49831}"/>
            </c:ext>
          </c:extLst>
        </c:ser>
        <c:ser>
          <c:idx val="0"/>
          <c:order val="2"/>
          <c:tx>
            <c:strRef>
              <c:f>'25'!$E$1</c:f>
              <c:strCache>
                <c:ptCount val="1"/>
                <c:pt idx="0">
                  <c:v>x_mean</c:v>
                </c:pt>
              </c:strCache>
            </c:strRef>
          </c:tx>
          <c:xVal>
            <c:numRef>
              <c:f>'25'!$A$2:$A$188</c:f>
              <c:numCache>
                <c:formatCode>General</c:formatCode>
                <c:ptCount val="187"/>
                <c:pt idx="0">
                  <c:v>0</c:v>
                </c:pt>
                <c:pt idx="1">
                  <c:v>4.1519399999999998E-2</c:v>
                </c:pt>
                <c:pt idx="2">
                  <c:v>5.52992E-2</c:v>
                </c:pt>
                <c:pt idx="3">
                  <c:v>6.98043E-2</c:v>
                </c:pt>
                <c:pt idx="4">
                  <c:v>8.4309400000000007E-2</c:v>
                </c:pt>
                <c:pt idx="5">
                  <c:v>9.88145E-2</c:v>
                </c:pt>
                <c:pt idx="6">
                  <c:v>0.11332</c:v>
                </c:pt>
                <c:pt idx="7">
                  <c:v>0.12782499999999999</c:v>
                </c:pt>
                <c:pt idx="8">
                  <c:v>0.14233000000000001</c:v>
                </c:pt>
                <c:pt idx="9">
                  <c:v>0.156835</c:v>
                </c:pt>
                <c:pt idx="10">
                  <c:v>0.17133999999999999</c:v>
                </c:pt>
                <c:pt idx="11">
                  <c:v>0.18584500000000001</c:v>
                </c:pt>
                <c:pt idx="12">
                  <c:v>0.20035</c:v>
                </c:pt>
                <c:pt idx="13">
                  <c:v>0.21485499999999999</c:v>
                </c:pt>
                <c:pt idx="14">
                  <c:v>0.22936100000000001</c:v>
                </c:pt>
                <c:pt idx="15">
                  <c:v>0.243866</c:v>
                </c:pt>
                <c:pt idx="16">
                  <c:v>0.25837100000000002</c:v>
                </c:pt>
                <c:pt idx="17">
                  <c:v>0.27287600000000001</c:v>
                </c:pt>
                <c:pt idx="18">
                  <c:v>0.287381</c:v>
                </c:pt>
                <c:pt idx="19">
                  <c:v>0.30188599999999999</c:v>
                </c:pt>
                <c:pt idx="20">
                  <c:v>0.31639099999999998</c:v>
                </c:pt>
                <c:pt idx="21">
                  <c:v>0.33089600000000002</c:v>
                </c:pt>
                <c:pt idx="22">
                  <c:v>0.34540100000000001</c:v>
                </c:pt>
                <c:pt idx="23">
                  <c:v>0.35990699999999998</c:v>
                </c:pt>
                <c:pt idx="24">
                  <c:v>0.37368600000000002</c:v>
                </c:pt>
                <c:pt idx="25">
                  <c:v>0.38819100000000001</c:v>
                </c:pt>
                <c:pt idx="26">
                  <c:v>0.40269700000000003</c:v>
                </c:pt>
                <c:pt idx="27">
                  <c:v>0.41720200000000002</c:v>
                </c:pt>
                <c:pt idx="28">
                  <c:v>0.43170700000000001</c:v>
                </c:pt>
                <c:pt idx="29">
                  <c:v>0.446212</c:v>
                </c:pt>
                <c:pt idx="30">
                  <c:v>0.46071699999999999</c:v>
                </c:pt>
                <c:pt idx="31">
                  <c:v>0.47522199999999998</c:v>
                </c:pt>
                <c:pt idx="32">
                  <c:v>0.48972700000000002</c:v>
                </c:pt>
                <c:pt idx="33">
                  <c:v>0.50423200000000001</c:v>
                </c:pt>
                <c:pt idx="34">
                  <c:v>0.518737</c:v>
                </c:pt>
                <c:pt idx="35">
                  <c:v>0.53324300000000002</c:v>
                </c:pt>
                <c:pt idx="36">
                  <c:v>0.54774800000000001</c:v>
                </c:pt>
                <c:pt idx="37">
                  <c:v>0.562253</c:v>
                </c:pt>
                <c:pt idx="38">
                  <c:v>0.57675799999999999</c:v>
                </c:pt>
                <c:pt idx="39">
                  <c:v>0.59053800000000001</c:v>
                </c:pt>
                <c:pt idx="40">
                  <c:v>0.605043</c:v>
                </c:pt>
                <c:pt idx="41">
                  <c:v>0.61954799999999999</c:v>
                </c:pt>
                <c:pt idx="42">
                  <c:v>0.63405299999999998</c:v>
                </c:pt>
                <c:pt idx="43">
                  <c:v>0.64855799999999997</c:v>
                </c:pt>
                <c:pt idx="44">
                  <c:v>0.66306299999999996</c:v>
                </c:pt>
                <c:pt idx="45">
                  <c:v>0.67756799999999995</c:v>
                </c:pt>
                <c:pt idx="46">
                  <c:v>0.69207399999999997</c:v>
                </c:pt>
                <c:pt idx="47">
                  <c:v>0.70657899999999996</c:v>
                </c:pt>
                <c:pt idx="48">
                  <c:v>0.72108399999999995</c:v>
                </c:pt>
                <c:pt idx="49">
                  <c:v>0.73558900000000005</c:v>
                </c:pt>
                <c:pt idx="50">
                  <c:v>0.75009400000000004</c:v>
                </c:pt>
                <c:pt idx="51">
                  <c:v>0.76459900000000003</c:v>
                </c:pt>
                <c:pt idx="52">
                  <c:v>0.77837900000000004</c:v>
                </c:pt>
                <c:pt idx="53">
                  <c:v>0.79288400000000003</c:v>
                </c:pt>
                <c:pt idx="54">
                  <c:v>0.80738900000000002</c:v>
                </c:pt>
                <c:pt idx="55">
                  <c:v>0.82189400000000001</c:v>
                </c:pt>
                <c:pt idx="56">
                  <c:v>0.836399</c:v>
                </c:pt>
                <c:pt idx="57">
                  <c:v>0.85090500000000002</c:v>
                </c:pt>
                <c:pt idx="58">
                  <c:v>0.86541000000000001</c:v>
                </c:pt>
                <c:pt idx="59">
                  <c:v>0.879915</c:v>
                </c:pt>
                <c:pt idx="60">
                  <c:v>0.89441999999999999</c:v>
                </c:pt>
                <c:pt idx="61">
                  <c:v>0.90892499999999998</c:v>
                </c:pt>
                <c:pt idx="62">
                  <c:v>0.92342999999999997</c:v>
                </c:pt>
                <c:pt idx="63">
                  <c:v>0.93720999999999999</c:v>
                </c:pt>
                <c:pt idx="64">
                  <c:v>0.95171499999999998</c:v>
                </c:pt>
                <c:pt idx="65">
                  <c:v>0.96621999999999997</c:v>
                </c:pt>
                <c:pt idx="66">
                  <c:v>0.98072499999999996</c:v>
                </c:pt>
                <c:pt idx="67">
                  <c:v>0.99522999999999995</c:v>
                </c:pt>
                <c:pt idx="68">
                  <c:v>1.0097400000000001</c:v>
                </c:pt>
                <c:pt idx="69">
                  <c:v>1.02424</c:v>
                </c:pt>
                <c:pt idx="70">
                  <c:v>1.16204</c:v>
                </c:pt>
                <c:pt idx="71">
                  <c:v>1.5246599999999999</c:v>
                </c:pt>
                <c:pt idx="72">
                  <c:v>1.8872800000000001</c:v>
                </c:pt>
                <c:pt idx="73">
                  <c:v>2.2499099999999999</c:v>
                </c:pt>
                <c:pt idx="74">
                  <c:v>2.3224300000000002</c:v>
                </c:pt>
                <c:pt idx="75">
                  <c:v>2.4674800000000001</c:v>
                </c:pt>
                <c:pt idx="76">
                  <c:v>2.61253</c:v>
                </c:pt>
                <c:pt idx="77">
                  <c:v>2.7575799999999999</c:v>
                </c:pt>
                <c:pt idx="78">
                  <c:v>2.9026299999999998</c:v>
                </c:pt>
                <c:pt idx="79">
                  <c:v>2.9679000000000002</c:v>
                </c:pt>
                <c:pt idx="80">
                  <c:v>3.0404300000000002</c:v>
                </c:pt>
                <c:pt idx="81">
                  <c:v>3.1129500000000001</c:v>
                </c:pt>
                <c:pt idx="82">
                  <c:v>3.18547</c:v>
                </c:pt>
                <c:pt idx="83">
                  <c:v>3.258</c:v>
                </c:pt>
                <c:pt idx="84">
                  <c:v>3.3305199999999999</c:v>
                </c:pt>
                <c:pt idx="85">
                  <c:v>3.4030499999999999</c:v>
                </c:pt>
                <c:pt idx="86">
                  <c:v>3.4755699999999998</c:v>
                </c:pt>
                <c:pt idx="87">
                  <c:v>3.5480999999999998</c:v>
                </c:pt>
                <c:pt idx="88">
                  <c:v>3.6133700000000002</c:v>
                </c:pt>
                <c:pt idx="89">
                  <c:v>3.6858900000000001</c:v>
                </c:pt>
                <c:pt idx="90">
                  <c:v>3.7584200000000001</c:v>
                </c:pt>
                <c:pt idx="91">
                  <c:v>3.83094</c:v>
                </c:pt>
                <c:pt idx="92">
                  <c:v>3.90347</c:v>
                </c:pt>
                <c:pt idx="93">
                  <c:v>3.9758800000000001</c:v>
                </c:pt>
                <c:pt idx="94">
                  <c:v>4.0472700000000001</c:v>
                </c:pt>
                <c:pt idx="95">
                  <c:v>4.1197999999999997</c:v>
                </c:pt>
                <c:pt idx="96">
                  <c:v>4.1923199999999996</c:v>
                </c:pt>
                <c:pt idx="97">
                  <c:v>4.2648400000000004</c:v>
                </c:pt>
                <c:pt idx="98">
                  <c:v>4.3373699999999999</c:v>
                </c:pt>
                <c:pt idx="99">
                  <c:v>4.4098899999999999</c:v>
                </c:pt>
                <c:pt idx="100">
                  <c:v>4.4824200000000003</c:v>
                </c:pt>
                <c:pt idx="101">
                  <c:v>4.5549400000000002</c:v>
                </c:pt>
                <c:pt idx="102">
                  <c:v>4.6274600000000001</c:v>
                </c:pt>
                <c:pt idx="103">
                  <c:v>4.6992200000000004</c:v>
                </c:pt>
                <c:pt idx="104">
                  <c:v>4.7717400000000003</c:v>
                </c:pt>
                <c:pt idx="105">
                  <c:v>4.8442699999999999</c:v>
                </c:pt>
                <c:pt idx="106">
                  <c:v>4.9167899999999998</c:v>
                </c:pt>
                <c:pt idx="107">
                  <c:v>4.9859600000000004</c:v>
                </c:pt>
                <c:pt idx="108">
                  <c:v>5.0584800000000003</c:v>
                </c:pt>
                <c:pt idx="109">
                  <c:v>5.1237500000000002</c:v>
                </c:pt>
                <c:pt idx="110">
                  <c:v>5.1962799999999998</c:v>
                </c:pt>
                <c:pt idx="111">
                  <c:v>5.2687999999999997</c:v>
                </c:pt>
                <c:pt idx="112">
                  <c:v>5.3413199999999996</c:v>
                </c:pt>
                <c:pt idx="113">
                  <c:v>5.4135999999999997</c:v>
                </c:pt>
                <c:pt idx="114">
                  <c:v>5.4135999999999997</c:v>
                </c:pt>
                <c:pt idx="115">
                  <c:v>5.5573800000000002</c:v>
                </c:pt>
                <c:pt idx="116">
                  <c:v>5.6292</c:v>
                </c:pt>
                <c:pt idx="117">
                  <c:v>5.7006600000000001</c:v>
                </c:pt>
                <c:pt idx="118">
                  <c:v>5.7682500000000001</c:v>
                </c:pt>
                <c:pt idx="119">
                  <c:v>5.8314199999999996</c:v>
                </c:pt>
                <c:pt idx="120">
                  <c:v>5.8981000000000003</c:v>
                </c:pt>
                <c:pt idx="121">
                  <c:v>5.9589800000000004</c:v>
                </c:pt>
                <c:pt idx="122">
                  <c:v>6.0008299999999997</c:v>
                </c:pt>
                <c:pt idx="123">
                  <c:v>6.0214600000000003</c:v>
                </c:pt>
                <c:pt idx="124">
                  <c:v>6.0484799999999996</c:v>
                </c:pt>
                <c:pt idx="125">
                  <c:v>6.0842900000000002</c:v>
                </c:pt>
                <c:pt idx="126">
                  <c:v>6.1095600000000001</c:v>
                </c:pt>
                <c:pt idx="127">
                  <c:v>6.13422</c:v>
                </c:pt>
                <c:pt idx="128">
                  <c:v>6.1671300000000002</c:v>
                </c:pt>
                <c:pt idx="129">
                  <c:v>6.2020999999999997</c:v>
                </c:pt>
                <c:pt idx="130">
                  <c:v>6.2550299999999996</c:v>
                </c:pt>
                <c:pt idx="131">
                  <c:v>6.3154199999999996</c:v>
                </c:pt>
                <c:pt idx="132">
                  <c:v>6.3838400000000002</c:v>
                </c:pt>
                <c:pt idx="133">
                  <c:v>6.4364299999999997</c:v>
                </c:pt>
                <c:pt idx="134">
                  <c:v>6.5038900000000002</c:v>
                </c:pt>
                <c:pt idx="135">
                  <c:v>6.5672899999999998</c:v>
                </c:pt>
                <c:pt idx="136">
                  <c:v>6.6310500000000001</c:v>
                </c:pt>
                <c:pt idx="137">
                  <c:v>6.6933499999999997</c:v>
                </c:pt>
                <c:pt idx="138">
                  <c:v>6.75136</c:v>
                </c:pt>
                <c:pt idx="139">
                  <c:v>6.8059099999999999</c:v>
                </c:pt>
                <c:pt idx="140">
                  <c:v>6.8359899999999998</c:v>
                </c:pt>
                <c:pt idx="141">
                  <c:v>6.86686</c:v>
                </c:pt>
                <c:pt idx="142">
                  <c:v>6.9110699999999996</c:v>
                </c:pt>
                <c:pt idx="143">
                  <c:v>6.9768600000000003</c:v>
                </c:pt>
                <c:pt idx="144">
                  <c:v>7.0387500000000003</c:v>
                </c:pt>
                <c:pt idx="145">
                  <c:v>7.1091899999999999</c:v>
                </c:pt>
                <c:pt idx="146">
                  <c:v>7.1751800000000001</c:v>
                </c:pt>
                <c:pt idx="147">
                  <c:v>7.24369</c:v>
                </c:pt>
                <c:pt idx="148">
                  <c:v>7.3104100000000001</c:v>
                </c:pt>
                <c:pt idx="149">
                  <c:v>7.3763699999999996</c:v>
                </c:pt>
                <c:pt idx="150">
                  <c:v>7.4460699999999997</c:v>
                </c:pt>
                <c:pt idx="151">
                  <c:v>7.5143500000000003</c:v>
                </c:pt>
                <c:pt idx="152">
                  <c:v>7.5709200000000001</c:v>
                </c:pt>
                <c:pt idx="153">
                  <c:v>7.6336700000000004</c:v>
                </c:pt>
                <c:pt idx="154">
                  <c:v>7.7020200000000001</c:v>
                </c:pt>
                <c:pt idx="155">
                  <c:v>7.76891</c:v>
                </c:pt>
                <c:pt idx="156">
                  <c:v>7.8382199999999997</c:v>
                </c:pt>
                <c:pt idx="157">
                  <c:v>7.90029</c:v>
                </c:pt>
                <c:pt idx="158">
                  <c:v>7.9623100000000004</c:v>
                </c:pt>
                <c:pt idx="159">
                  <c:v>8.0196199999999997</c:v>
                </c:pt>
                <c:pt idx="160">
                  <c:v>8.0909700000000004</c:v>
                </c:pt>
                <c:pt idx="161">
                  <c:v>8.1624199999999991</c:v>
                </c:pt>
                <c:pt idx="162">
                  <c:v>8.2345799999999993</c:v>
                </c:pt>
                <c:pt idx="163">
                  <c:v>8.3041699999999992</c:v>
                </c:pt>
                <c:pt idx="164">
                  <c:v>8.3717100000000002</c:v>
                </c:pt>
                <c:pt idx="165">
                  <c:v>8.4435099999999998</c:v>
                </c:pt>
                <c:pt idx="166">
                  <c:v>8.5114199999999993</c:v>
                </c:pt>
                <c:pt idx="167">
                  <c:v>8.5790900000000008</c:v>
                </c:pt>
              </c:numCache>
            </c:numRef>
          </c:xVal>
          <c:yVal>
            <c:numRef>
              <c:f>'25'!$E$2:$E$188</c:f>
              <c:numCache>
                <c:formatCode>General</c:formatCode>
                <c:ptCount val="187"/>
                <c:pt idx="0">
                  <c:v>4.4142417907714799</c:v>
                </c:pt>
                <c:pt idx="1">
                  <c:v>3.3189094066619802</c:v>
                </c:pt>
                <c:pt idx="2">
                  <c:v>3.3358604907989502</c:v>
                </c:pt>
                <c:pt idx="3">
                  <c:v>3.3535838127136199</c:v>
                </c:pt>
                <c:pt idx="4">
                  <c:v>3.3713812828063898</c:v>
                </c:pt>
                <c:pt idx="5">
                  <c:v>3.3892176151275599</c:v>
                </c:pt>
                <c:pt idx="6">
                  <c:v>3.4071121215820299</c:v>
                </c:pt>
                <c:pt idx="7">
                  <c:v>3.4249525070190399</c:v>
                </c:pt>
                <c:pt idx="8">
                  <c:v>3.4427614212036102</c:v>
                </c:pt>
                <c:pt idx="9">
                  <c:v>3.4606571197509699</c:v>
                </c:pt>
                <c:pt idx="10">
                  <c:v>3.4784884452819802</c:v>
                </c:pt>
                <c:pt idx="11">
                  <c:v>3.4964165687561</c:v>
                </c:pt>
                <c:pt idx="12">
                  <c:v>3.5142583847045898</c:v>
                </c:pt>
                <c:pt idx="13">
                  <c:v>3.53216481208801</c:v>
                </c:pt>
                <c:pt idx="14">
                  <c:v>3.55005550384521</c:v>
                </c:pt>
                <c:pt idx="15">
                  <c:v>3.5679702758789</c:v>
                </c:pt>
                <c:pt idx="16">
                  <c:v>3.58585357666015</c:v>
                </c:pt>
                <c:pt idx="17">
                  <c:v>3.60372591018676</c:v>
                </c:pt>
                <c:pt idx="18">
                  <c:v>3.6216413974761901</c:v>
                </c:pt>
                <c:pt idx="19">
                  <c:v>3.63955497741699</c:v>
                </c:pt>
                <c:pt idx="20">
                  <c:v>3.6574559211730899</c:v>
                </c:pt>
                <c:pt idx="21">
                  <c:v>3.6753633022308301</c:v>
                </c:pt>
                <c:pt idx="22">
                  <c:v>3.6932816505432098</c:v>
                </c:pt>
                <c:pt idx="23">
                  <c:v>3.7112040519714302</c:v>
                </c:pt>
                <c:pt idx="24">
                  <c:v>3.7282173633575399</c:v>
                </c:pt>
                <c:pt idx="25">
                  <c:v>3.74615383148193</c:v>
                </c:pt>
                <c:pt idx="26">
                  <c:v>3.7640850543975799</c:v>
                </c:pt>
                <c:pt idx="27">
                  <c:v>3.7820150852203298</c:v>
                </c:pt>
                <c:pt idx="28">
                  <c:v>3.7999370098114</c:v>
                </c:pt>
                <c:pt idx="29">
                  <c:v>3.8178863525390598</c:v>
                </c:pt>
                <c:pt idx="30">
                  <c:v>3.83584356307983</c:v>
                </c:pt>
                <c:pt idx="31">
                  <c:v>3.8538002967834402</c:v>
                </c:pt>
                <c:pt idx="32">
                  <c:v>3.8717572689056299</c:v>
                </c:pt>
                <c:pt idx="33">
                  <c:v>3.8897294998168901</c:v>
                </c:pt>
                <c:pt idx="34">
                  <c:v>3.9076979160308798</c:v>
                </c:pt>
                <c:pt idx="35">
                  <c:v>3.9256834983825599</c:v>
                </c:pt>
                <c:pt idx="36">
                  <c:v>3.9436902999877899</c:v>
                </c:pt>
                <c:pt idx="37">
                  <c:v>3.9617063999175999</c:v>
                </c:pt>
                <c:pt idx="38">
                  <c:v>3.9797375202178902</c:v>
                </c:pt>
                <c:pt idx="39">
                  <c:v>3.99689388275146</c:v>
                </c:pt>
                <c:pt idx="40">
                  <c:v>4.0149626731872496</c:v>
                </c:pt>
                <c:pt idx="41">
                  <c:v>4.0330519676208496</c:v>
                </c:pt>
                <c:pt idx="42">
                  <c:v>4.0511403083801198</c:v>
                </c:pt>
                <c:pt idx="43">
                  <c:v>4.0692424774169904</c:v>
                </c:pt>
                <c:pt idx="44">
                  <c:v>4.0873446464538503</c:v>
                </c:pt>
                <c:pt idx="45">
                  <c:v>4.1054792404174796</c:v>
                </c:pt>
                <c:pt idx="46">
                  <c:v>4.1236166954040501</c:v>
                </c:pt>
                <c:pt idx="47">
                  <c:v>4.1417498588562003</c:v>
                </c:pt>
                <c:pt idx="48">
                  <c:v>4.1599221229553196</c:v>
                </c:pt>
                <c:pt idx="49">
                  <c:v>4.1780676841735804</c:v>
                </c:pt>
                <c:pt idx="50">
                  <c:v>4.1780676841735804</c:v>
                </c:pt>
                <c:pt idx="51">
                  <c:v>4.2144503593444798</c:v>
                </c:pt>
                <c:pt idx="52">
                  <c:v>4.2317366600036603</c:v>
                </c:pt>
                <c:pt idx="53">
                  <c:v>4.2499589920043901</c:v>
                </c:pt>
                <c:pt idx="54">
                  <c:v>4.2681617736816397</c:v>
                </c:pt>
                <c:pt idx="55">
                  <c:v>4.28639459609985</c:v>
                </c:pt>
                <c:pt idx="56">
                  <c:v>4.3046340942382804</c:v>
                </c:pt>
                <c:pt idx="57">
                  <c:v>4.32287168502807</c:v>
                </c:pt>
                <c:pt idx="58">
                  <c:v>4.3411412239074698</c:v>
                </c:pt>
                <c:pt idx="59">
                  <c:v>4.3594002723693803</c:v>
                </c:pt>
                <c:pt idx="60">
                  <c:v>4.3776826858520499</c:v>
                </c:pt>
                <c:pt idx="61">
                  <c:v>4.3959703445434499</c:v>
                </c:pt>
                <c:pt idx="62">
                  <c:v>4.4142417907714799</c:v>
                </c:pt>
                <c:pt idx="63">
                  <c:v>4.4316163063049299</c:v>
                </c:pt>
                <c:pt idx="64">
                  <c:v>4.4499282836914</c:v>
                </c:pt>
                <c:pt idx="65">
                  <c:v>4.4682483673095703</c:v>
                </c:pt>
                <c:pt idx="66">
                  <c:v>4.4865560531616202</c:v>
                </c:pt>
                <c:pt idx="67">
                  <c:v>4.50490379333496</c:v>
                </c:pt>
                <c:pt idx="68">
                  <c:v>4.5232090950012198</c:v>
                </c:pt>
                <c:pt idx="69">
                  <c:v>4.5415353775024396</c:v>
                </c:pt>
                <c:pt idx="70">
                  <c:v>4.7164058685302699</c:v>
                </c:pt>
                <c:pt idx="71">
                  <c:v>5.18127393722534</c:v>
                </c:pt>
                <c:pt idx="72">
                  <c:v>5.6524782180786097</c:v>
                </c:pt>
                <c:pt idx="73">
                  <c:v>6.1301417350768999</c:v>
                </c:pt>
                <c:pt idx="74">
                  <c:v>6.2265310287475497</c:v>
                </c:pt>
                <c:pt idx="75">
                  <c:v>6.4201769828796298</c:v>
                </c:pt>
                <c:pt idx="76">
                  <c:v>6.6150755882263104</c:v>
                </c:pt>
                <c:pt idx="77">
                  <c:v>6.8112926483154297</c:v>
                </c:pt>
                <c:pt idx="78">
                  <c:v>7.0089073181152299</c:v>
                </c:pt>
                <c:pt idx="79">
                  <c:v>7.0981502532958896</c:v>
                </c:pt>
                <c:pt idx="80">
                  <c:v>7.19777154922485</c:v>
                </c:pt>
                <c:pt idx="81">
                  <c:v>7.2977123260498002</c:v>
                </c:pt>
                <c:pt idx="82">
                  <c:v>7.3979678153991699</c:v>
                </c:pt>
                <c:pt idx="83">
                  <c:v>7.49853420257568</c:v>
                </c:pt>
                <c:pt idx="84">
                  <c:v>7.59940338134765</c:v>
                </c:pt>
                <c:pt idx="85">
                  <c:v>7.7005925178527797</c:v>
                </c:pt>
                <c:pt idx="86">
                  <c:v>7.80207920074462</c:v>
                </c:pt>
                <c:pt idx="87">
                  <c:v>7.9038524627685502</c:v>
                </c:pt>
                <c:pt idx="88">
                  <c:v>7.9956097602844203</c:v>
                </c:pt>
                <c:pt idx="89">
                  <c:v>8.0979118347167898</c:v>
                </c:pt>
                <c:pt idx="90">
                  <c:v>8.2004480361938406</c:v>
                </c:pt>
                <c:pt idx="91">
                  <c:v>8.3032894134521396</c:v>
                </c:pt>
                <c:pt idx="92">
                  <c:v>8.4063987731933594</c:v>
                </c:pt>
                <c:pt idx="93">
                  <c:v>8.5095243453979492</c:v>
                </c:pt>
                <c:pt idx="94">
                  <c:v>8.6115121841430593</c:v>
                </c:pt>
                <c:pt idx="95">
                  <c:v>8.7152748107910103</c:v>
                </c:pt>
                <c:pt idx="96">
                  <c:v>8.8193330764770508</c:v>
                </c:pt>
                <c:pt idx="97">
                  <c:v>8.9235887527465803</c:v>
                </c:pt>
                <c:pt idx="98">
                  <c:v>9.0280504226684499</c:v>
                </c:pt>
                <c:pt idx="99">
                  <c:v>9.1327400207519496</c:v>
                </c:pt>
                <c:pt idx="100">
                  <c:v>9.2376155853271396</c:v>
                </c:pt>
                <c:pt idx="101">
                  <c:v>9.3427028656005806</c:v>
                </c:pt>
                <c:pt idx="102">
                  <c:v>9.4480352401733398</c:v>
                </c:pt>
                <c:pt idx="103">
                  <c:v>9.5524072647094709</c:v>
                </c:pt>
                <c:pt idx="104">
                  <c:v>9.6581039428710902</c:v>
                </c:pt>
                <c:pt idx="105">
                  <c:v>9.7639665603637695</c:v>
                </c:pt>
                <c:pt idx="106">
                  <c:v>9.8699932098388601</c:v>
                </c:pt>
                <c:pt idx="107">
                  <c:v>9.9713010787963796</c:v>
                </c:pt>
                <c:pt idx="108">
                  <c:v>10.077678680419901</c:v>
                </c:pt>
                <c:pt idx="109">
                  <c:v>10.1734142303466</c:v>
                </c:pt>
                <c:pt idx="110">
                  <c:v>10.2800493240356</c:v>
                </c:pt>
                <c:pt idx="111">
                  <c:v>10.386776924133301</c:v>
                </c:pt>
                <c:pt idx="112">
                  <c:v>10.4936418533325</c:v>
                </c:pt>
                <c:pt idx="113">
                  <c:v>10.600241661071699</c:v>
                </c:pt>
                <c:pt idx="114">
                  <c:v>10.600241661071699</c:v>
                </c:pt>
                <c:pt idx="115">
                  <c:v>10.812648773193301</c:v>
                </c:pt>
                <c:pt idx="116">
                  <c:v>10.918875694274901</c:v>
                </c:pt>
                <c:pt idx="117">
                  <c:v>11.0245504379272</c:v>
                </c:pt>
                <c:pt idx="118">
                  <c:v>11.1245574951171</c:v>
                </c:pt>
                <c:pt idx="119">
                  <c:v>11.2179861068725</c:v>
                </c:pt>
                <c:pt idx="120">
                  <c:v>11.3166198730468</c:v>
                </c:pt>
                <c:pt idx="121">
                  <c:v>11.4066505432128</c:v>
                </c:pt>
                <c:pt idx="122">
                  <c:v>11.4685764312744</c:v>
                </c:pt>
                <c:pt idx="123">
                  <c:v>11.499071121215801</c:v>
                </c:pt>
                <c:pt idx="124">
                  <c:v>11.539077758789</c:v>
                </c:pt>
                <c:pt idx="125">
                  <c:v>11.5919599533081</c:v>
                </c:pt>
                <c:pt idx="126">
                  <c:v>11.629277229309</c:v>
                </c:pt>
                <c:pt idx="127">
                  <c:v>11.6657037734985</c:v>
                </c:pt>
                <c:pt idx="128">
                  <c:v>11.7142238616943</c:v>
                </c:pt>
                <c:pt idx="129">
                  <c:v>11.765778541564901</c:v>
                </c:pt>
                <c:pt idx="130">
                  <c:v>11.8438272476196</c:v>
                </c:pt>
                <c:pt idx="131">
                  <c:v>11.932892799377401</c:v>
                </c:pt>
                <c:pt idx="132">
                  <c:v>12.033850669860801</c:v>
                </c:pt>
                <c:pt idx="133">
                  <c:v>12.111496925354</c:v>
                </c:pt>
                <c:pt idx="134">
                  <c:v>12.2111663818359</c:v>
                </c:pt>
                <c:pt idx="135">
                  <c:v>12.304506301879799</c:v>
                </c:pt>
                <c:pt idx="136">
                  <c:v>12.3992309570312</c:v>
                </c:pt>
                <c:pt idx="137">
                  <c:v>12.491869926452599</c:v>
                </c:pt>
                <c:pt idx="138">
                  <c:v>12.577953338623001</c:v>
                </c:pt>
                <c:pt idx="139">
                  <c:v>12.659038543701101</c:v>
                </c:pt>
                <c:pt idx="140">
                  <c:v>12.703746795654199</c:v>
                </c:pt>
                <c:pt idx="141">
                  <c:v>12.749625205993601</c:v>
                </c:pt>
                <c:pt idx="142">
                  <c:v>12.815360069274901</c:v>
                </c:pt>
                <c:pt idx="143">
                  <c:v>12.9130945205688</c:v>
                </c:pt>
                <c:pt idx="144">
                  <c:v>13.0049829483032</c:v>
                </c:pt>
                <c:pt idx="145">
                  <c:v>13.1097660064697</c:v>
                </c:pt>
                <c:pt idx="146">
                  <c:v>13.2079048156738</c:v>
                </c:pt>
                <c:pt idx="147">
                  <c:v>13.309908866882299</c:v>
                </c:pt>
                <c:pt idx="148">
                  <c:v>13.409343719482401</c:v>
                </c:pt>
                <c:pt idx="149">
                  <c:v>13.5076351165771</c:v>
                </c:pt>
                <c:pt idx="150">
                  <c:v>13.611578941345201</c:v>
                </c:pt>
                <c:pt idx="151">
                  <c:v>13.7134790420532</c:v>
                </c:pt>
                <c:pt idx="152">
                  <c:v>13.797995567321699</c:v>
                </c:pt>
                <c:pt idx="153">
                  <c:v>13.891741752624499</c:v>
                </c:pt>
                <c:pt idx="154">
                  <c:v>13.9939107894897</c:v>
                </c:pt>
                <c:pt idx="155">
                  <c:v>14.0940399169921</c:v>
                </c:pt>
                <c:pt idx="156">
                  <c:v>14.1978502273559</c:v>
                </c:pt>
                <c:pt idx="157">
                  <c:v>14.290781974792401</c:v>
                </c:pt>
                <c:pt idx="158">
                  <c:v>14.3837890625</c:v>
                </c:pt>
                <c:pt idx="159">
                  <c:v>14.469738960266101</c:v>
                </c:pt>
                <c:pt idx="160">
                  <c:v>14.576743125915501</c:v>
                </c:pt>
                <c:pt idx="161">
                  <c:v>14.6839542388916</c:v>
                </c:pt>
                <c:pt idx="162">
                  <c:v>14.792295455932599</c:v>
                </c:pt>
                <c:pt idx="163">
                  <c:v>14.8968858718872</c:v>
                </c:pt>
                <c:pt idx="164">
                  <c:v>14.9983873367309</c:v>
                </c:pt>
                <c:pt idx="165">
                  <c:v>15.106376647949199</c:v>
                </c:pt>
                <c:pt idx="166">
                  <c:v>15.208548545837401</c:v>
                </c:pt>
                <c:pt idx="167">
                  <c:v>15.3104200363159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407-7D4B-AA86-062031F49831}"/>
            </c:ext>
          </c:extLst>
        </c:ser>
        <c:ser>
          <c:idx val="3"/>
          <c:order val="3"/>
          <c:tx>
            <c:strRef>
              <c:f>'25'!$F$1</c:f>
              <c:strCache>
                <c:ptCount val="1"/>
                <c:pt idx="0">
                  <c:v>x_nose</c:v>
                </c:pt>
              </c:strCache>
            </c:strRef>
          </c:tx>
          <c:xVal>
            <c:numRef>
              <c:f>'25'!$A$2:$A$188</c:f>
              <c:numCache>
                <c:formatCode>General</c:formatCode>
                <c:ptCount val="187"/>
                <c:pt idx="0">
                  <c:v>0</c:v>
                </c:pt>
                <c:pt idx="1">
                  <c:v>4.1519399999999998E-2</c:v>
                </c:pt>
                <c:pt idx="2">
                  <c:v>5.52992E-2</c:v>
                </c:pt>
                <c:pt idx="3">
                  <c:v>6.98043E-2</c:v>
                </c:pt>
                <c:pt idx="4">
                  <c:v>8.4309400000000007E-2</c:v>
                </c:pt>
                <c:pt idx="5">
                  <c:v>9.88145E-2</c:v>
                </c:pt>
                <c:pt idx="6">
                  <c:v>0.11332</c:v>
                </c:pt>
                <c:pt idx="7">
                  <c:v>0.12782499999999999</c:v>
                </c:pt>
                <c:pt idx="8">
                  <c:v>0.14233000000000001</c:v>
                </c:pt>
                <c:pt idx="9">
                  <c:v>0.156835</c:v>
                </c:pt>
                <c:pt idx="10">
                  <c:v>0.17133999999999999</c:v>
                </c:pt>
                <c:pt idx="11">
                  <c:v>0.18584500000000001</c:v>
                </c:pt>
                <c:pt idx="12">
                  <c:v>0.20035</c:v>
                </c:pt>
                <c:pt idx="13">
                  <c:v>0.21485499999999999</c:v>
                </c:pt>
                <c:pt idx="14">
                  <c:v>0.22936100000000001</c:v>
                </c:pt>
                <c:pt idx="15">
                  <c:v>0.243866</c:v>
                </c:pt>
                <c:pt idx="16">
                  <c:v>0.25837100000000002</c:v>
                </c:pt>
                <c:pt idx="17">
                  <c:v>0.27287600000000001</c:v>
                </c:pt>
                <c:pt idx="18">
                  <c:v>0.287381</c:v>
                </c:pt>
                <c:pt idx="19">
                  <c:v>0.30188599999999999</c:v>
                </c:pt>
                <c:pt idx="20">
                  <c:v>0.31639099999999998</c:v>
                </c:pt>
                <c:pt idx="21">
                  <c:v>0.33089600000000002</c:v>
                </c:pt>
                <c:pt idx="22">
                  <c:v>0.34540100000000001</c:v>
                </c:pt>
                <c:pt idx="23">
                  <c:v>0.35990699999999998</c:v>
                </c:pt>
                <c:pt idx="24">
                  <c:v>0.37368600000000002</c:v>
                </c:pt>
                <c:pt idx="25">
                  <c:v>0.38819100000000001</c:v>
                </c:pt>
                <c:pt idx="26">
                  <c:v>0.40269700000000003</c:v>
                </c:pt>
                <c:pt idx="27">
                  <c:v>0.41720200000000002</c:v>
                </c:pt>
                <c:pt idx="28">
                  <c:v>0.43170700000000001</c:v>
                </c:pt>
                <c:pt idx="29">
                  <c:v>0.446212</c:v>
                </c:pt>
                <c:pt idx="30">
                  <c:v>0.46071699999999999</c:v>
                </c:pt>
                <c:pt idx="31">
                  <c:v>0.47522199999999998</c:v>
                </c:pt>
                <c:pt idx="32">
                  <c:v>0.48972700000000002</c:v>
                </c:pt>
                <c:pt idx="33">
                  <c:v>0.50423200000000001</c:v>
                </c:pt>
                <c:pt idx="34">
                  <c:v>0.518737</c:v>
                </c:pt>
                <c:pt idx="35">
                  <c:v>0.53324300000000002</c:v>
                </c:pt>
                <c:pt idx="36">
                  <c:v>0.54774800000000001</c:v>
                </c:pt>
                <c:pt idx="37">
                  <c:v>0.562253</c:v>
                </c:pt>
                <c:pt idx="38">
                  <c:v>0.57675799999999999</c:v>
                </c:pt>
                <c:pt idx="39">
                  <c:v>0.59053800000000001</c:v>
                </c:pt>
                <c:pt idx="40">
                  <c:v>0.605043</c:v>
                </c:pt>
                <c:pt idx="41">
                  <c:v>0.61954799999999999</c:v>
                </c:pt>
                <c:pt idx="42">
                  <c:v>0.63405299999999998</c:v>
                </c:pt>
                <c:pt idx="43">
                  <c:v>0.64855799999999997</c:v>
                </c:pt>
                <c:pt idx="44">
                  <c:v>0.66306299999999996</c:v>
                </c:pt>
                <c:pt idx="45">
                  <c:v>0.67756799999999995</c:v>
                </c:pt>
                <c:pt idx="46">
                  <c:v>0.69207399999999997</c:v>
                </c:pt>
                <c:pt idx="47">
                  <c:v>0.70657899999999996</c:v>
                </c:pt>
                <c:pt idx="48">
                  <c:v>0.72108399999999995</c:v>
                </c:pt>
                <c:pt idx="49">
                  <c:v>0.73558900000000005</c:v>
                </c:pt>
                <c:pt idx="50">
                  <c:v>0.75009400000000004</c:v>
                </c:pt>
                <c:pt idx="51">
                  <c:v>0.76459900000000003</c:v>
                </c:pt>
                <c:pt idx="52">
                  <c:v>0.77837900000000004</c:v>
                </c:pt>
                <c:pt idx="53">
                  <c:v>0.79288400000000003</c:v>
                </c:pt>
                <c:pt idx="54">
                  <c:v>0.80738900000000002</c:v>
                </c:pt>
                <c:pt idx="55">
                  <c:v>0.82189400000000001</c:v>
                </c:pt>
                <c:pt idx="56">
                  <c:v>0.836399</c:v>
                </c:pt>
                <c:pt idx="57">
                  <c:v>0.85090500000000002</c:v>
                </c:pt>
                <c:pt idx="58">
                  <c:v>0.86541000000000001</c:v>
                </c:pt>
                <c:pt idx="59">
                  <c:v>0.879915</c:v>
                </c:pt>
                <c:pt idx="60">
                  <c:v>0.89441999999999999</c:v>
                </c:pt>
                <c:pt idx="61">
                  <c:v>0.90892499999999998</c:v>
                </c:pt>
                <c:pt idx="62">
                  <c:v>0.92342999999999997</c:v>
                </c:pt>
                <c:pt idx="63">
                  <c:v>0.93720999999999999</c:v>
                </c:pt>
                <c:pt idx="64">
                  <c:v>0.95171499999999998</c:v>
                </c:pt>
                <c:pt idx="65">
                  <c:v>0.96621999999999997</c:v>
                </c:pt>
                <c:pt idx="66">
                  <c:v>0.98072499999999996</c:v>
                </c:pt>
                <c:pt idx="67">
                  <c:v>0.99522999999999995</c:v>
                </c:pt>
                <c:pt idx="68">
                  <c:v>1.0097400000000001</c:v>
                </c:pt>
                <c:pt idx="69">
                  <c:v>1.02424</c:v>
                </c:pt>
                <c:pt idx="70">
                  <c:v>1.16204</c:v>
                </c:pt>
                <c:pt idx="71">
                  <c:v>1.5246599999999999</c:v>
                </c:pt>
                <c:pt idx="72">
                  <c:v>1.8872800000000001</c:v>
                </c:pt>
                <c:pt idx="73">
                  <c:v>2.2499099999999999</c:v>
                </c:pt>
                <c:pt idx="74">
                  <c:v>2.3224300000000002</c:v>
                </c:pt>
                <c:pt idx="75">
                  <c:v>2.4674800000000001</c:v>
                </c:pt>
                <c:pt idx="76">
                  <c:v>2.61253</c:v>
                </c:pt>
                <c:pt idx="77">
                  <c:v>2.7575799999999999</c:v>
                </c:pt>
                <c:pt idx="78">
                  <c:v>2.9026299999999998</c:v>
                </c:pt>
                <c:pt idx="79">
                  <c:v>2.9679000000000002</c:v>
                </c:pt>
                <c:pt idx="80">
                  <c:v>3.0404300000000002</c:v>
                </c:pt>
                <c:pt idx="81">
                  <c:v>3.1129500000000001</c:v>
                </c:pt>
                <c:pt idx="82">
                  <c:v>3.18547</c:v>
                </c:pt>
                <c:pt idx="83">
                  <c:v>3.258</c:v>
                </c:pt>
                <c:pt idx="84">
                  <c:v>3.3305199999999999</c:v>
                </c:pt>
                <c:pt idx="85">
                  <c:v>3.4030499999999999</c:v>
                </c:pt>
                <c:pt idx="86">
                  <c:v>3.4755699999999998</c:v>
                </c:pt>
                <c:pt idx="87">
                  <c:v>3.5480999999999998</c:v>
                </c:pt>
                <c:pt idx="88">
                  <c:v>3.6133700000000002</c:v>
                </c:pt>
                <c:pt idx="89">
                  <c:v>3.6858900000000001</c:v>
                </c:pt>
                <c:pt idx="90">
                  <c:v>3.7584200000000001</c:v>
                </c:pt>
                <c:pt idx="91">
                  <c:v>3.83094</c:v>
                </c:pt>
                <c:pt idx="92">
                  <c:v>3.90347</c:v>
                </c:pt>
                <c:pt idx="93">
                  <c:v>3.9758800000000001</c:v>
                </c:pt>
                <c:pt idx="94">
                  <c:v>4.0472700000000001</c:v>
                </c:pt>
                <c:pt idx="95">
                  <c:v>4.1197999999999997</c:v>
                </c:pt>
                <c:pt idx="96">
                  <c:v>4.1923199999999996</c:v>
                </c:pt>
                <c:pt idx="97">
                  <c:v>4.2648400000000004</c:v>
                </c:pt>
                <c:pt idx="98">
                  <c:v>4.3373699999999999</c:v>
                </c:pt>
                <c:pt idx="99">
                  <c:v>4.4098899999999999</c:v>
                </c:pt>
                <c:pt idx="100">
                  <c:v>4.4824200000000003</c:v>
                </c:pt>
                <c:pt idx="101">
                  <c:v>4.5549400000000002</c:v>
                </c:pt>
                <c:pt idx="102">
                  <c:v>4.6274600000000001</c:v>
                </c:pt>
                <c:pt idx="103">
                  <c:v>4.6992200000000004</c:v>
                </c:pt>
                <c:pt idx="104">
                  <c:v>4.7717400000000003</c:v>
                </c:pt>
                <c:pt idx="105">
                  <c:v>4.8442699999999999</c:v>
                </c:pt>
                <c:pt idx="106">
                  <c:v>4.9167899999999998</c:v>
                </c:pt>
                <c:pt idx="107">
                  <c:v>4.9859600000000004</c:v>
                </c:pt>
                <c:pt idx="108">
                  <c:v>5.0584800000000003</c:v>
                </c:pt>
                <c:pt idx="109">
                  <c:v>5.1237500000000002</c:v>
                </c:pt>
                <c:pt idx="110">
                  <c:v>5.1962799999999998</c:v>
                </c:pt>
                <c:pt idx="111">
                  <c:v>5.2687999999999997</c:v>
                </c:pt>
                <c:pt idx="112">
                  <c:v>5.3413199999999996</c:v>
                </c:pt>
                <c:pt idx="113">
                  <c:v>5.4135999999999997</c:v>
                </c:pt>
                <c:pt idx="114">
                  <c:v>5.4135999999999997</c:v>
                </c:pt>
                <c:pt idx="115">
                  <c:v>5.5573800000000002</c:v>
                </c:pt>
                <c:pt idx="116">
                  <c:v>5.6292</c:v>
                </c:pt>
                <c:pt idx="117">
                  <c:v>5.7006600000000001</c:v>
                </c:pt>
                <c:pt idx="118">
                  <c:v>5.7682500000000001</c:v>
                </c:pt>
                <c:pt idx="119">
                  <c:v>5.8314199999999996</c:v>
                </c:pt>
                <c:pt idx="120">
                  <c:v>5.8981000000000003</c:v>
                </c:pt>
                <c:pt idx="121">
                  <c:v>5.9589800000000004</c:v>
                </c:pt>
                <c:pt idx="122">
                  <c:v>6.0008299999999997</c:v>
                </c:pt>
                <c:pt idx="123">
                  <c:v>6.0214600000000003</c:v>
                </c:pt>
                <c:pt idx="124">
                  <c:v>6.0484799999999996</c:v>
                </c:pt>
                <c:pt idx="125">
                  <c:v>6.0842900000000002</c:v>
                </c:pt>
                <c:pt idx="126">
                  <c:v>6.1095600000000001</c:v>
                </c:pt>
                <c:pt idx="127">
                  <c:v>6.13422</c:v>
                </c:pt>
                <c:pt idx="128">
                  <c:v>6.1671300000000002</c:v>
                </c:pt>
                <c:pt idx="129">
                  <c:v>6.2020999999999997</c:v>
                </c:pt>
                <c:pt idx="130">
                  <c:v>6.2550299999999996</c:v>
                </c:pt>
                <c:pt idx="131">
                  <c:v>6.3154199999999996</c:v>
                </c:pt>
                <c:pt idx="132">
                  <c:v>6.3838400000000002</c:v>
                </c:pt>
                <c:pt idx="133">
                  <c:v>6.4364299999999997</c:v>
                </c:pt>
                <c:pt idx="134">
                  <c:v>6.5038900000000002</c:v>
                </c:pt>
                <c:pt idx="135">
                  <c:v>6.5672899999999998</c:v>
                </c:pt>
                <c:pt idx="136">
                  <c:v>6.6310500000000001</c:v>
                </c:pt>
                <c:pt idx="137">
                  <c:v>6.6933499999999997</c:v>
                </c:pt>
                <c:pt idx="138">
                  <c:v>6.75136</c:v>
                </c:pt>
                <c:pt idx="139">
                  <c:v>6.8059099999999999</c:v>
                </c:pt>
                <c:pt idx="140">
                  <c:v>6.8359899999999998</c:v>
                </c:pt>
                <c:pt idx="141">
                  <c:v>6.86686</c:v>
                </c:pt>
                <c:pt idx="142">
                  <c:v>6.9110699999999996</c:v>
                </c:pt>
                <c:pt idx="143">
                  <c:v>6.9768600000000003</c:v>
                </c:pt>
                <c:pt idx="144">
                  <c:v>7.0387500000000003</c:v>
                </c:pt>
                <c:pt idx="145">
                  <c:v>7.1091899999999999</c:v>
                </c:pt>
                <c:pt idx="146">
                  <c:v>7.1751800000000001</c:v>
                </c:pt>
                <c:pt idx="147">
                  <c:v>7.24369</c:v>
                </c:pt>
                <c:pt idx="148">
                  <c:v>7.3104100000000001</c:v>
                </c:pt>
                <c:pt idx="149">
                  <c:v>7.3763699999999996</c:v>
                </c:pt>
                <c:pt idx="150">
                  <c:v>7.4460699999999997</c:v>
                </c:pt>
                <c:pt idx="151">
                  <c:v>7.5143500000000003</c:v>
                </c:pt>
                <c:pt idx="152">
                  <c:v>7.5709200000000001</c:v>
                </c:pt>
                <c:pt idx="153">
                  <c:v>7.6336700000000004</c:v>
                </c:pt>
                <c:pt idx="154">
                  <c:v>7.7020200000000001</c:v>
                </c:pt>
                <c:pt idx="155">
                  <c:v>7.76891</c:v>
                </c:pt>
                <c:pt idx="156">
                  <c:v>7.8382199999999997</c:v>
                </c:pt>
                <c:pt idx="157">
                  <c:v>7.90029</c:v>
                </c:pt>
                <c:pt idx="158">
                  <c:v>7.9623100000000004</c:v>
                </c:pt>
                <c:pt idx="159">
                  <c:v>8.0196199999999997</c:v>
                </c:pt>
                <c:pt idx="160">
                  <c:v>8.0909700000000004</c:v>
                </c:pt>
                <c:pt idx="161">
                  <c:v>8.1624199999999991</c:v>
                </c:pt>
                <c:pt idx="162">
                  <c:v>8.2345799999999993</c:v>
                </c:pt>
                <c:pt idx="163">
                  <c:v>8.3041699999999992</c:v>
                </c:pt>
                <c:pt idx="164">
                  <c:v>8.3717100000000002</c:v>
                </c:pt>
                <c:pt idx="165">
                  <c:v>8.4435099999999998</c:v>
                </c:pt>
                <c:pt idx="166">
                  <c:v>8.5114199999999993</c:v>
                </c:pt>
                <c:pt idx="167">
                  <c:v>8.5790900000000008</c:v>
                </c:pt>
              </c:numCache>
            </c:numRef>
          </c:xVal>
          <c:yVal>
            <c:numRef>
              <c:f>'25'!$F$2:$F$188</c:f>
              <c:numCache>
                <c:formatCode>General</c:formatCode>
                <c:ptCount val="187"/>
                <c:pt idx="0">
                  <c:v>6.3015098571777299</c:v>
                </c:pt>
                <c:pt idx="1">
                  <c:v>4.7619533538818297</c:v>
                </c:pt>
                <c:pt idx="2">
                  <c:v>4.78856945037841</c:v>
                </c:pt>
                <c:pt idx="3">
                  <c:v>4.8171124458312899</c:v>
                </c:pt>
                <c:pt idx="4">
                  <c:v>4.8472008705139098</c:v>
                </c:pt>
                <c:pt idx="5">
                  <c:v>4.8758802413940403</c:v>
                </c:pt>
                <c:pt idx="6">
                  <c:v>4.9044981002807599</c:v>
                </c:pt>
                <c:pt idx="7">
                  <c:v>4.9329819679260201</c:v>
                </c:pt>
                <c:pt idx="8">
                  <c:v>4.9617190361022896</c:v>
                </c:pt>
                <c:pt idx="9">
                  <c:v>4.9903082847595197</c:v>
                </c:pt>
                <c:pt idx="10">
                  <c:v>5.0187711715698198</c:v>
                </c:pt>
                <c:pt idx="11">
                  <c:v>5.0453791618347097</c:v>
                </c:pt>
                <c:pt idx="12">
                  <c:v>5.0734539031982404</c:v>
                </c:pt>
                <c:pt idx="13">
                  <c:v>5.1013522148132298</c:v>
                </c:pt>
                <c:pt idx="14">
                  <c:v>5.12900590896606</c:v>
                </c:pt>
                <c:pt idx="15">
                  <c:v>5.1531500816345197</c:v>
                </c:pt>
                <c:pt idx="16">
                  <c:v>5.1819572448730398</c:v>
                </c:pt>
                <c:pt idx="17">
                  <c:v>5.2080450057983398</c:v>
                </c:pt>
                <c:pt idx="18">
                  <c:v>5.2344636917114196</c:v>
                </c:pt>
                <c:pt idx="19">
                  <c:v>5.2623233795165998</c:v>
                </c:pt>
                <c:pt idx="20">
                  <c:v>5.2872052192687899</c:v>
                </c:pt>
                <c:pt idx="21">
                  <c:v>5.3147797584533603</c:v>
                </c:pt>
                <c:pt idx="22">
                  <c:v>5.3423376083373997</c:v>
                </c:pt>
                <c:pt idx="23">
                  <c:v>5.3664865493774396</c:v>
                </c:pt>
                <c:pt idx="24">
                  <c:v>5.3897509574890101</c:v>
                </c:pt>
                <c:pt idx="25">
                  <c:v>5.41601514816284</c:v>
                </c:pt>
                <c:pt idx="26">
                  <c:v>5.4412288665771396</c:v>
                </c:pt>
                <c:pt idx="27">
                  <c:v>5.4665803909301696</c:v>
                </c:pt>
                <c:pt idx="28">
                  <c:v>5.4919943809509197</c:v>
                </c:pt>
                <c:pt idx="29">
                  <c:v>5.5154318809509197</c:v>
                </c:pt>
                <c:pt idx="30">
                  <c:v>5.54205322265625</c:v>
                </c:pt>
                <c:pt idx="31">
                  <c:v>5.5652070045471103</c:v>
                </c:pt>
                <c:pt idx="32">
                  <c:v>5.5918731689453098</c:v>
                </c:pt>
                <c:pt idx="33">
                  <c:v>5.6161298751831001</c:v>
                </c:pt>
                <c:pt idx="34">
                  <c:v>5.6419534683227504</c:v>
                </c:pt>
                <c:pt idx="35">
                  <c:v>5.6651558876037598</c:v>
                </c:pt>
                <c:pt idx="36">
                  <c:v>5.6895489692687899</c:v>
                </c:pt>
                <c:pt idx="37">
                  <c:v>5.7124891281127903</c:v>
                </c:pt>
                <c:pt idx="38">
                  <c:v>5.7382683753967196</c:v>
                </c:pt>
                <c:pt idx="39">
                  <c:v>5.76161289215087</c:v>
                </c:pt>
                <c:pt idx="40">
                  <c:v>5.7850627899169904</c:v>
                </c:pt>
                <c:pt idx="41">
                  <c:v>5.8080744743347097</c:v>
                </c:pt>
                <c:pt idx="42">
                  <c:v>5.8335695266723597</c:v>
                </c:pt>
                <c:pt idx="43">
                  <c:v>5.8574347496032697</c:v>
                </c:pt>
                <c:pt idx="44">
                  <c:v>5.87957334518432</c:v>
                </c:pt>
                <c:pt idx="45">
                  <c:v>5.9036912918090803</c:v>
                </c:pt>
                <c:pt idx="46">
                  <c:v>5.9286952018737704</c:v>
                </c:pt>
                <c:pt idx="47">
                  <c:v>5.9525876045226997</c:v>
                </c:pt>
                <c:pt idx="48">
                  <c:v>5.9755158424377397</c:v>
                </c:pt>
                <c:pt idx="49">
                  <c:v>6.0015139579772896</c:v>
                </c:pt>
                <c:pt idx="50">
                  <c:v>6.0015139579772896</c:v>
                </c:pt>
                <c:pt idx="51">
                  <c:v>6.0462398529052699</c:v>
                </c:pt>
                <c:pt idx="52">
                  <c:v>6.06911277770996</c:v>
                </c:pt>
                <c:pt idx="53">
                  <c:v>6.0923280715942303</c:v>
                </c:pt>
                <c:pt idx="54">
                  <c:v>6.1157116889953604</c:v>
                </c:pt>
                <c:pt idx="55">
                  <c:v>6.13741111755371</c:v>
                </c:pt>
                <c:pt idx="56">
                  <c:v>6.1620564460754297</c:v>
                </c:pt>
                <c:pt idx="57">
                  <c:v>6.1853775978088299</c:v>
                </c:pt>
                <c:pt idx="58">
                  <c:v>6.2076702117919904</c:v>
                </c:pt>
                <c:pt idx="59">
                  <c:v>6.2317986488342196</c:v>
                </c:pt>
                <c:pt idx="60">
                  <c:v>6.2577328681945801</c:v>
                </c:pt>
                <c:pt idx="61">
                  <c:v>6.27725982666015</c:v>
                </c:pt>
                <c:pt idx="62">
                  <c:v>6.3015098571777299</c:v>
                </c:pt>
                <c:pt idx="63">
                  <c:v>6.3234872817993102</c:v>
                </c:pt>
                <c:pt idx="64">
                  <c:v>6.3468737602233798</c:v>
                </c:pt>
                <c:pt idx="65">
                  <c:v>6.3701667785644496</c:v>
                </c:pt>
                <c:pt idx="66">
                  <c:v>6.3931455612182599</c:v>
                </c:pt>
                <c:pt idx="67">
                  <c:v>6.41520071029663</c:v>
                </c:pt>
                <c:pt idx="68">
                  <c:v>6.4376749992370597</c:v>
                </c:pt>
                <c:pt idx="69">
                  <c:v>6.4632530212402299</c:v>
                </c:pt>
                <c:pt idx="70">
                  <c:v>6.6807608604431099</c:v>
                </c:pt>
                <c:pt idx="71">
                  <c:v>7.2530455589294398</c:v>
                </c:pt>
                <c:pt idx="72">
                  <c:v>7.8164734840393004</c:v>
                </c:pt>
                <c:pt idx="73">
                  <c:v>8.3783330917358398</c:v>
                </c:pt>
                <c:pt idx="74">
                  <c:v>8.4907417297363192</c:v>
                </c:pt>
                <c:pt idx="75">
                  <c:v>8.7160043716430593</c:v>
                </c:pt>
                <c:pt idx="76">
                  <c:v>8.9378738403320295</c:v>
                </c:pt>
                <c:pt idx="77">
                  <c:v>9.1603517532348597</c:v>
                </c:pt>
                <c:pt idx="78">
                  <c:v>9.3814163208007795</c:v>
                </c:pt>
                <c:pt idx="79">
                  <c:v>9.4866590499877894</c:v>
                </c:pt>
                <c:pt idx="80">
                  <c:v>9.5969772338867099</c:v>
                </c:pt>
                <c:pt idx="81">
                  <c:v>9.7064847946166992</c:v>
                </c:pt>
                <c:pt idx="82">
                  <c:v>9.8187580108642507</c:v>
                </c:pt>
                <c:pt idx="83">
                  <c:v>9.9291763305663991</c:v>
                </c:pt>
                <c:pt idx="84">
                  <c:v>10.041862487792899</c:v>
                </c:pt>
                <c:pt idx="85">
                  <c:v>10.152772903442299</c:v>
                </c:pt>
                <c:pt idx="86">
                  <c:v>10.26496219635</c:v>
                </c:pt>
                <c:pt idx="87">
                  <c:v>10.3779382705688</c:v>
                </c:pt>
                <c:pt idx="88">
                  <c:v>10.476538658141999</c:v>
                </c:pt>
                <c:pt idx="89">
                  <c:v>10.588421821594199</c:v>
                </c:pt>
                <c:pt idx="90">
                  <c:v>10.701768875121999</c:v>
                </c:pt>
                <c:pt idx="91">
                  <c:v>10.812872886657701</c:v>
                </c:pt>
                <c:pt idx="92">
                  <c:v>10.922043800354</c:v>
                </c:pt>
                <c:pt idx="93">
                  <c:v>11.0338468551635</c:v>
                </c:pt>
                <c:pt idx="94">
                  <c:v>11.1435451507568</c:v>
                </c:pt>
                <c:pt idx="95">
                  <c:v>11.2553911209106</c:v>
                </c:pt>
                <c:pt idx="96">
                  <c:v>11.368353843688899</c:v>
                </c:pt>
                <c:pt idx="97">
                  <c:v>11.476708412170399</c:v>
                </c:pt>
                <c:pt idx="98">
                  <c:v>11.5885400772094</c:v>
                </c:pt>
                <c:pt idx="99">
                  <c:v>11.7007131576538</c:v>
                </c:pt>
                <c:pt idx="100">
                  <c:v>11.812492370605399</c:v>
                </c:pt>
                <c:pt idx="101">
                  <c:v>11.9254055023193</c:v>
                </c:pt>
                <c:pt idx="102">
                  <c:v>12.0363149642944</c:v>
                </c:pt>
                <c:pt idx="103">
                  <c:v>12.1447534561157</c:v>
                </c:pt>
                <c:pt idx="104">
                  <c:v>12.255707740783601</c:v>
                </c:pt>
                <c:pt idx="105">
                  <c:v>12.3672266006469</c:v>
                </c:pt>
                <c:pt idx="106">
                  <c:v>12.4806785583496</c:v>
                </c:pt>
                <c:pt idx="107">
                  <c:v>12.584719657897899</c:v>
                </c:pt>
                <c:pt idx="108">
                  <c:v>12.6961326599121</c:v>
                </c:pt>
                <c:pt idx="109">
                  <c:v>12.797446250915501</c:v>
                </c:pt>
                <c:pt idx="110">
                  <c:v>12.907756805419901</c:v>
                </c:pt>
                <c:pt idx="111">
                  <c:v>13.019211769104</c:v>
                </c:pt>
                <c:pt idx="112">
                  <c:v>13.132327079772899</c:v>
                </c:pt>
                <c:pt idx="113">
                  <c:v>13.2437191009521</c:v>
                </c:pt>
                <c:pt idx="114">
                  <c:v>13.2437191009521</c:v>
                </c:pt>
                <c:pt idx="115">
                  <c:v>13.463852882385201</c:v>
                </c:pt>
                <c:pt idx="116">
                  <c:v>13.5737762451171</c:v>
                </c:pt>
                <c:pt idx="117">
                  <c:v>13.68319606781</c:v>
                </c:pt>
                <c:pt idx="118">
                  <c:v>13.7856740951538</c:v>
                </c:pt>
                <c:pt idx="119">
                  <c:v>13.8831338882446</c:v>
                </c:pt>
                <c:pt idx="120">
                  <c:v>13.9847087860107</c:v>
                </c:pt>
                <c:pt idx="121">
                  <c:v>14.0795335769653</c:v>
                </c:pt>
                <c:pt idx="122">
                  <c:v>14.143219947814901</c:v>
                </c:pt>
                <c:pt idx="123">
                  <c:v>14.1737356185913</c:v>
                </c:pt>
                <c:pt idx="124">
                  <c:v>14.218375205993601</c:v>
                </c:pt>
                <c:pt idx="125">
                  <c:v>14.271039009094199</c:v>
                </c:pt>
                <c:pt idx="126">
                  <c:v>14.311291694641101</c:v>
                </c:pt>
                <c:pt idx="127">
                  <c:v>14.3497562408447</c:v>
                </c:pt>
                <c:pt idx="128">
                  <c:v>14.3992547988891</c:v>
                </c:pt>
                <c:pt idx="129">
                  <c:v>14.4520301818847</c:v>
                </c:pt>
                <c:pt idx="130">
                  <c:v>14.529135704040501</c:v>
                </c:pt>
                <c:pt idx="131">
                  <c:v>14.626441001891999</c:v>
                </c:pt>
                <c:pt idx="132">
                  <c:v>14.7310237884521</c:v>
                </c:pt>
                <c:pt idx="133">
                  <c:v>14.8115978240966</c:v>
                </c:pt>
                <c:pt idx="134">
                  <c:v>14.9138164520263</c:v>
                </c:pt>
                <c:pt idx="135">
                  <c:v>15.011833190917899</c:v>
                </c:pt>
                <c:pt idx="136">
                  <c:v>15.108503341674799</c:v>
                </c:pt>
                <c:pt idx="137">
                  <c:v>15.2045907974243</c:v>
                </c:pt>
                <c:pt idx="138">
                  <c:v>15.290225028991699</c:v>
                </c:pt>
                <c:pt idx="139">
                  <c:v>15.37118434906</c:v>
                </c:pt>
                <c:pt idx="140">
                  <c:v>15.4186182022094</c:v>
                </c:pt>
                <c:pt idx="141">
                  <c:v>15.4651594161987</c:v>
                </c:pt>
                <c:pt idx="142">
                  <c:v>15.5321502685546</c:v>
                </c:pt>
                <c:pt idx="143">
                  <c:v>15.6327590942382</c:v>
                </c:pt>
                <c:pt idx="144">
                  <c:v>15.726828575134199</c:v>
                </c:pt>
                <c:pt idx="145">
                  <c:v>15.8344526290893</c:v>
                </c:pt>
                <c:pt idx="146">
                  <c:v>15.9358472824096</c:v>
                </c:pt>
                <c:pt idx="147">
                  <c:v>16.0393371582031</c:v>
                </c:pt>
                <c:pt idx="148">
                  <c:v>16.140964508056602</c:v>
                </c:pt>
                <c:pt idx="149">
                  <c:v>16.24169921875</c:v>
                </c:pt>
                <c:pt idx="150">
                  <c:v>16.3496589660644</c:v>
                </c:pt>
                <c:pt idx="151">
                  <c:v>16.451738357543899</c:v>
                </c:pt>
                <c:pt idx="152">
                  <c:v>16.537033081054599</c:v>
                </c:pt>
                <c:pt idx="153">
                  <c:v>16.633470535278299</c:v>
                </c:pt>
                <c:pt idx="154">
                  <c:v>16.7380676269531</c:v>
                </c:pt>
                <c:pt idx="155">
                  <c:v>16.840311050415</c:v>
                </c:pt>
                <c:pt idx="156">
                  <c:v>16.949548721313398</c:v>
                </c:pt>
                <c:pt idx="157">
                  <c:v>17.040580749511701</c:v>
                </c:pt>
                <c:pt idx="158">
                  <c:v>17.139020919799801</c:v>
                </c:pt>
                <c:pt idx="159">
                  <c:v>17.226541519165</c:v>
                </c:pt>
                <c:pt idx="160">
                  <c:v>17.332382202148398</c:v>
                </c:pt>
                <c:pt idx="161">
                  <c:v>17.4406013488769</c:v>
                </c:pt>
                <c:pt idx="162">
                  <c:v>17.551622390746999</c:v>
                </c:pt>
                <c:pt idx="163">
                  <c:v>17.656873703002901</c:v>
                </c:pt>
                <c:pt idx="164">
                  <c:v>17.760509490966701</c:v>
                </c:pt>
                <c:pt idx="165">
                  <c:v>17.871442794799801</c:v>
                </c:pt>
                <c:pt idx="166">
                  <c:v>17.974424362182599</c:v>
                </c:pt>
                <c:pt idx="167">
                  <c:v>18.0776672363281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407-7D4B-AA86-062031F498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413888"/>
        <c:axId val="645959040"/>
      </c:scatterChart>
      <c:valAx>
        <c:axId val="151413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5959040"/>
        <c:crosses val="autoZero"/>
        <c:crossBetween val="midCat"/>
      </c:valAx>
      <c:valAx>
        <c:axId val="64595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1413888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en-US"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delta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'22'!$K$1</c:f>
              <c:strCache>
                <c:ptCount val="1"/>
                <c:pt idx="0">
                  <c:v>delta_mean</c:v>
                </c:pt>
              </c:strCache>
            </c:strRef>
          </c:tx>
          <c:marker>
            <c:symbol val="none"/>
          </c:marker>
          <c:xVal>
            <c:numRef>
              <c:f>'22'!$A$2:$A$512</c:f>
              <c:numCache>
                <c:formatCode>General</c:formatCode>
                <c:ptCount val="511"/>
                <c:pt idx="0">
                  <c:v>3.3682499999999997E-2</c:v>
                </c:pt>
                <c:pt idx="1">
                  <c:v>7.0766399999999993E-2</c:v>
                </c:pt>
                <c:pt idx="2">
                  <c:v>0.107851</c:v>
                </c:pt>
                <c:pt idx="3">
                  <c:v>0.14493500000000001</c:v>
                </c:pt>
                <c:pt idx="4">
                  <c:v>0.18201899999999999</c:v>
                </c:pt>
                <c:pt idx="5">
                  <c:v>0.21910299999999999</c:v>
                </c:pt>
                <c:pt idx="6">
                  <c:v>0.25618800000000003</c:v>
                </c:pt>
                <c:pt idx="7">
                  <c:v>0.29327199999999998</c:v>
                </c:pt>
                <c:pt idx="8">
                  <c:v>0.33035599999999998</c:v>
                </c:pt>
                <c:pt idx="9">
                  <c:v>0.36744100000000002</c:v>
                </c:pt>
                <c:pt idx="10">
                  <c:v>0.40452500000000002</c:v>
                </c:pt>
                <c:pt idx="11">
                  <c:v>0.44160899999999997</c:v>
                </c:pt>
                <c:pt idx="12">
                  <c:v>0.47869299999999998</c:v>
                </c:pt>
                <c:pt idx="13">
                  <c:v>0.51577799999999996</c:v>
                </c:pt>
                <c:pt idx="14">
                  <c:v>0.54915400000000003</c:v>
                </c:pt>
                <c:pt idx="15">
                  <c:v>0.58623700000000001</c:v>
                </c:pt>
                <c:pt idx="16">
                  <c:v>0.62332200000000004</c:v>
                </c:pt>
                <c:pt idx="17">
                  <c:v>0.66040600000000005</c:v>
                </c:pt>
                <c:pt idx="18">
                  <c:v>0.69749000000000005</c:v>
                </c:pt>
                <c:pt idx="19">
                  <c:v>0.73457499999999998</c:v>
                </c:pt>
                <c:pt idx="20">
                  <c:v>0.77165899999999998</c:v>
                </c:pt>
                <c:pt idx="21">
                  <c:v>0.80874299999999999</c:v>
                </c:pt>
                <c:pt idx="22">
                  <c:v>0.845827</c:v>
                </c:pt>
                <c:pt idx="23">
                  <c:v>0.88291200000000003</c:v>
                </c:pt>
                <c:pt idx="24">
                  <c:v>0.91999600000000004</c:v>
                </c:pt>
                <c:pt idx="25">
                  <c:v>0.95708000000000004</c:v>
                </c:pt>
                <c:pt idx="26">
                  <c:v>0.99416400000000005</c:v>
                </c:pt>
                <c:pt idx="27">
                  <c:v>1.03125</c:v>
                </c:pt>
                <c:pt idx="28">
                  <c:v>1.06833</c:v>
                </c:pt>
                <c:pt idx="29">
                  <c:v>1.1054200000000001</c:v>
                </c:pt>
                <c:pt idx="30">
                  <c:v>1.1425000000000001</c:v>
                </c:pt>
                <c:pt idx="31">
                  <c:v>1.1795899999999999</c:v>
                </c:pt>
                <c:pt idx="32">
                  <c:v>1.2166699999999999</c:v>
                </c:pt>
                <c:pt idx="33">
                  <c:v>1.2537499999999999</c:v>
                </c:pt>
                <c:pt idx="34">
                  <c:v>1.29084</c:v>
                </c:pt>
                <c:pt idx="35">
                  <c:v>1.32792</c:v>
                </c:pt>
                <c:pt idx="36">
                  <c:v>1.3650100000000001</c:v>
                </c:pt>
                <c:pt idx="37">
                  <c:v>1.4020900000000001</c:v>
                </c:pt>
                <c:pt idx="38">
                  <c:v>1.4391799999999999</c:v>
                </c:pt>
                <c:pt idx="39">
                  <c:v>1.4762599999999999</c:v>
                </c:pt>
                <c:pt idx="40">
                  <c:v>1.5133399999999999</c:v>
                </c:pt>
                <c:pt idx="41">
                  <c:v>1.55043</c:v>
                </c:pt>
                <c:pt idx="42">
                  <c:v>1.58751</c:v>
                </c:pt>
                <c:pt idx="43">
                  <c:v>1.6246</c:v>
                </c:pt>
                <c:pt idx="44">
                  <c:v>1.66168</c:v>
                </c:pt>
                <c:pt idx="45">
                  <c:v>1.6987699999999999</c:v>
                </c:pt>
                <c:pt idx="46">
                  <c:v>1.7358499999999999</c:v>
                </c:pt>
                <c:pt idx="47">
                  <c:v>1.7729299999999999</c:v>
                </c:pt>
                <c:pt idx="48">
                  <c:v>1.81002</c:v>
                </c:pt>
                <c:pt idx="49">
                  <c:v>1.8471</c:v>
                </c:pt>
                <c:pt idx="50">
                  <c:v>1.88419</c:v>
                </c:pt>
                <c:pt idx="51">
                  <c:v>1.92127</c:v>
                </c:pt>
                <c:pt idx="52">
                  <c:v>1.9583600000000001</c:v>
                </c:pt>
                <c:pt idx="53">
                  <c:v>1.9954400000000001</c:v>
                </c:pt>
                <c:pt idx="54">
                  <c:v>2.0325199999999999</c:v>
                </c:pt>
                <c:pt idx="55">
                  <c:v>2.0696099999999999</c:v>
                </c:pt>
                <c:pt idx="56">
                  <c:v>2.1029800000000001</c:v>
                </c:pt>
                <c:pt idx="57">
                  <c:v>2.1400700000000001</c:v>
                </c:pt>
                <c:pt idx="58">
                  <c:v>2.1771500000000001</c:v>
                </c:pt>
                <c:pt idx="59">
                  <c:v>2.2142400000000002</c:v>
                </c:pt>
                <c:pt idx="60">
                  <c:v>2.2513200000000002</c:v>
                </c:pt>
                <c:pt idx="61">
                  <c:v>2.2884000000000002</c:v>
                </c:pt>
                <c:pt idx="62">
                  <c:v>2.3254899999999998</c:v>
                </c:pt>
                <c:pt idx="63">
                  <c:v>2.3625699999999998</c:v>
                </c:pt>
                <c:pt idx="64">
                  <c:v>2.3996599999999999</c:v>
                </c:pt>
                <c:pt idx="65">
                  <c:v>2.4367399999999999</c:v>
                </c:pt>
                <c:pt idx="66">
                  <c:v>2.47383</c:v>
                </c:pt>
                <c:pt idx="67">
                  <c:v>2.51091</c:v>
                </c:pt>
                <c:pt idx="68">
                  <c:v>2.54799</c:v>
                </c:pt>
                <c:pt idx="69">
                  <c:v>2.58508</c:v>
                </c:pt>
                <c:pt idx="70">
                  <c:v>2.62216</c:v>
                </c:pt>
                <c:pt idx="71">
                  <c:v>2.6592500000000001</c:v>
                </c:pt>
                <c:pt idx="72">
                  <c:v>2.6963300000000001</c:v>
                </c:pt>
                <c:pt idx="73">
                  <c:v>2.7334200000000002</c:v>
                </c:pt>
                <c:pt idx="74">
                  <c:v>2.7705000000000002</c:v>
                </c:pt>
                <c:pt idx="75">
                  <c:v>2.8075800000000002</c:v>
                </c:pt>
                <c:pt idx="76">
                  <c:v>2.8446699999999998</c:v>
                </c:pt>
                <c:pt idx="77">
                  <c:v>2.8817499999999998</c:v>
                </c:pt>
                <c:pt idx="78">
                  <c:v>2.9188399999999999</c:v>
                </c:pt>
                <c:pt idx="79">
                  <c:v>2.9559199999999999</c:v>
                </c:pt>
                <c:pt idx="80">
                  <c:v>2.9930099999999999</c:v>
                </c:pt>
                <c:pt idx="81">
                  <c:v>3.03009</c:v>
                </c:pt>
                <c:pt idx="82">
                  <c:v>3.06717</c:v>
                </c:pt>
                <c:pt idx="83">
                  <c:v>3.10426</c:v>
                </c:pt>
                <c:pt idx="84">
                  <c:v>3.14134</c:v>
                </c:pt>
                <c:pt idx="85">
                  <c:v>3.1784300000000001</c:v>
                </c:pt>
                <c:pt idx="86">
                  <c:v>3.2118000000000002</c:v>
                </c:pt>
                <c:pt idx="87">
                  <c:v>3.2155100000000001</c:v>
                </c:pt>
                <c:pt idx="88">
                  <c:v>3.2488899999999998</c:v>
                </c:pt>
                <c:pt idx="89">
                  <c:v>3.2526000000000002</c:v>
                </c:pt>
                <c:pt idx="90">
                  <c:v>3.2859699999999998</c:v>
                </c:pt>
                <c:pt idx="91">
                  <c:v>3.2896800000000002</c:v>
                </c:pt>
                <c:pt idx="92">
                  <c:v>3.3230599999999999</c:v>
                </c:pt>
                <c:pt idx="93">
                  <c:v>3.3267600000000002</c:v>
                </c:pt>
                <c:pt idx="94">
                  <c:v>3.3601399999999999</c:v>
                </c:pt>
                <c:pt idx="95">
                  <c:v>3.3638499999999998</c:v>
                </c:pt>
                <c:pt idx="96">
                  <c:v>3.3972199999999999</c:v>
                </c:pt>
                <c:pt idx="97">
                  <c:v>3.4009299999999998</c:v>
                </c:pt>
                <c:pt idx="98">
                  <c:v>3.43431</c:v>
                </c:pt>
                <c:pt idx="99">
                  <c:v>3.4380199999999999</c:v>
                </c:pt>
                <c:pt idx="100">
                  <c:v>3.47139</c:v>
                </c:pt>
                <c:pt idx="101">
                  <c:v>3.4750999999999999</c:v>
                </c:pt>
                <c:pt idx="102">
                  <c:v>3.50848</c:v>
                </c:pt>
                <c:pt idx="103">
                  <c:v>3.5121899999999999</c:v>
                </c:pt>
                <c:pt idx="104">
                  <c:v>3.54556</c:v>
                </c:pt>
                <c:pt idx="105">
                  <c:v>3.5492699999999999</c:v>
                </c:pt>
                <c:pt idx="106">
                  <c:v>3.5826500000000001</c:v>
                </c:pt>
                <c:pt idx="107">
                  <c:v>3.5863499999999999</c:v>
                </c:pt>
                <c:pt idx="108">
                  <c:v>3.6197300000000001</c:v>
                </c:pt>
                <c:pt idx="109">
                  <c:v>3.6568100000000001</c:v>
                </c:pt>
                <c:pt idx="110">
                  <c:v>3.6939000000000002</c:v>
                </c:pt>
                <c:pt idx="111">
                  <c:v>3.7309800000000002</c:v>
                </c:pt>
                <c:pt idx="112">
                  <c:v>3.7680699999999998</c:v>
                </c:pt>
                <c:pt idx="113">
                  <c:v>3.8051499999999998</c:v>
                </c:pt>
                <c:pt idx="114">
                  <c:v>3.8422399999999999</c:v>
                </c:pt>
                <c:pt idx="115">
                  <c:v>3.8793199999999999</c:v>
                </c:pt>
                <c:pt idx="116">
                  <c:v>3.9163999999999999</c:v>
                </c:pt>
                <c:pt idx="117">
                  <c:v>3.9534899999999999</c:v>
                </c:pt>
                <c:pt idx="118">
                  <c:v>3.99057</c:v>
                </c:pt>
                <c:pt idx="119">
                  <c:v>4.02766</c:v>
                </c:pt>
                <c:pt idx="120">
                  <c:v>4.0610299999999997</c:v>
                </c:pt>
                <c:pt idx="121">
                  <c:v>4.0981199999999998</c:v>
                </c:pt>
                <c:pt idx="122">
                  <c:v>4.1352000000000002</c:v>
                </c:pt>
                <c:pt idx="123">
                  <c:v>4.1722799999999998</c:v>
                </c:pt>
                <c:pt idx="124">
                  <c:v>4.2093699999999998</c:v>
                </c:pt>
                <c:pt idx="125">
                  <c:v>4.2464500000000003</c:v>
                </c:pt>
                <c:pt idx="126">
                  <c:v>4.2835400000000003</c:v>
                </c:pt>
                <c:pt idx="127">
                  <c:v>4.3206199999999999</c:v>
                </c:pt>
                <c:pt idx="128">
                  <c:v>4.3243299999999998</c:v>
                </c:pt>
                <c:pt idx="129">
                  <c:v>4.35771</c:v>
                </c:pt>
                <c:pt idx="130">
                  <c:v>4.3947900000000004</c:v>
                </c:pt>
                <c:pt idx="131">
                  <c:v>4.43187</c:v>
                </c:pt>
                <c:pt idx="132">
                  <c:v>4.46896</c:v>
                </c:pt>
                <c:pt idx="133">
                  <c:v>4.5060399999999996</c:v>
                </c:pt>
                <c:pt idx="134">
                  <c:v>4.5431299999999997</c:v>
                </c:pt>
                <c:pt idx="135">
                  <c:v>4.5802100000000001</c:v>
                </c:pt>
                <c:pt idx="136">
                  <c:v>4.6173000000000002</c:v>
                </c:pt>
                <c:pt idx="137">
                  <c:v>4.6543799999999997</c:v>
                </c:pt>
                <c:pt idx="138">
                  <c:v>4.6914600000000002</c:v>
                </c:pt>
                <c:pt idx="139">
                  <c:v>4.7285500000000003</c:v>
                </c:pt>
                <c:pt idx="140">
                  <c:v>4.7656299999999998</c:v>
                </c:pt>
                <c:pt idx="141">
                  <c:v>4.8027199999999999</c:v>
                </c:pt>
                <c:pt idx="142">
                  <c:v>4.8398000000000003</c:v>
                </c:pt>
                <c:pt idx="143">
                  <c:v>4.8768900000000004</c:v>
                </c:pt>
                <c:pt idx="144">
                  <c:v>4.9139699999999999</c:v>
                </c:pt>
                <c:pt idx="145">
                  <c:v>4.9510500000000004</c:v>
                </c:pt>
                <c:pt idx="146">
                  <c:v>4.9881399999999996</c:v>
                </c:pt>
                <c:pt idx="147">
                  <c:v>5.02522</c:v>
                </c:pt>
                <c:pt idx="148">
                  <c:v>5.0623100000000001</c:v>
                </c:pt>
                <c:pt idx="149">
                  <c:v>5.0993899999999996</c:v>
                </c:pt>
                <c:pt idx="150">
                  <c:v>5.1364799999999997</c:v>
                </c:pt>
                <c:pt idx="151">
                  <c:v>5.1735600000000002</c:v>
                </c:pt>
                <c:pt idx="152">
                  <c:v>5.2106399999999997</c:v>
                </c:pt>
                <c:pt idx="153">
                  <c:v>5.2477299999999998</c:v>
                </c:pt>
                <c:pt idx="154">
                  <c:v>5.2848100000000002</c:v>
                </c:pt>
                <c:pt idx="155">
                  <c:v>5.3589799999999999</c:v>
                </c:pt>
                <c:pt idx="156">
                  <c:v>5.3960699999999999</c:v>
                </c:pt>
                <c:pt idx="157">
                  <c:v>5.4331500000000004</c:v>
                </c:pt>
                <c:pt idx="158">
                  <c:v>5.4702299999999999</c:v>
                </c:pt>
                <c:pt idx="159">
                  <c:v>5.50732</c:v>
                </c:pt>
                <c:pt idx="160">
                  <c:v>5.5444000000000004</c:v>
                </c:pt>
                <c:pt idx="161">
                  <c:v>5.5814899999999996</c:v>
                </c:pt>
                <c:pt idx="162">
                  <c:v>5.6148600000000002</c:v>
                </c:pt>
                <c:pt idx="163">
                  <c:v>5.6519500000000003</c:v>
                </c:pt>
                <c:pt idx="164">
                  <c:v>5.6890299999999998</c:v>
                </c:pt>
                <c:pt idx="165">
                  <c:v>5.7261199999999999</c:v>
                </c:pt>
                <c:pt idx="166">
                  <c:v>5.7632000000000003</c:v>
                </c:pt>
                <c:pt idx="167">
                  <c:v>5.8002799999999999</c:v>
                </c:pt>
                <c:pt idx="168">
                  <c:v>5.8373699999999999</c:v>
                </c:pt>
                <c:pt idx="169">
                  <c:v>5.8744500000000004</c:v>
                </c:pt>
                <c:pt idx="170">
                  <c:v>5.9115399999999996</c:v>
                </c:pt>
                <c:pt idx="171">
                  <c:v>5.94862</c:v>
                </c:pt>
                <c:pt idx="172">
                  <c:v>5.9857100000000001</c:v>
                </c:pt>
                <c:pt idx="173">
                  <c:v>6.0227899999999996</c:v>
                </c:pt>
                <c:pt idx="174">
                  <c:v>6.0598700000000001</c:v>
                </c:pt>
                <c:pt idx="175">
                  <c:v>6.0969600000000002</c:v>
                </c:pt>
                <c:pt idx="176">
                  <c:v>6.1340399999999997</c:v>
                </c:pt>
                <c:pt idx="177">
                  <c:v>6.1711299999999998</c:v>
                </c:pt>
                <c:pt idx="178">
                  <c:v>6.2082100000000002</c:v>
                </c:pt>
                <c:pt idx="179">
                  <c:v>6.2453000000000003</c:v>
                </c:pt>
                <c:pt idx="180">
                  <c:v>6.2823799999999999</c:v>
                </c:pt>
                <c:pt idx="181">
                  <c:v>6.3194600000000003</c:v>
                </c:pt>
                <c:pt idx="182">
                  <c:v>6.3565500000000004</c:v>
                </c:pt>
                <c:pt idx="183">
                  <c:v>6.3936299999999999</c:v>
                </c:pt>
                <c:pt idx="184">
                  <c:v>6.43072</c:v>
                </c:pt>
                <c:pt idx="185">
                  <c:v>6.4678000000000004</c:v>
                </c:pt>
                <c:pt idx="186">
                  <c:v>6.50488</c:v>
                </c:pt>
                <c:pt idx="187">
                  <c:v>6.5790499999999996</c:v>
                </c:pt>
                <c:pt idx="188">
                  <c:v>6.6532200000000001</c:v>
                </c:pt>
                <c:pt idx="189">
                  <c:v>6.6903100000000002</c:v>
                </c:pt>
                <c:pt idx="190">
                  <c:v>6.7273899999999998</c:v>
                </c:pt>
                <c:pt idx="191">
                  <c:v>6.7644700000000002</c:v>
                </c:pt>
                <c:pt idx="192">
                  <c:v>6.8015600000000003</c:v>
                </c:pt>
                <c:pt idx="193">
                  <c:v>6.8386399999999998</c:v>
                </c:pt>
                <c:pt idx="194">
                  <c:v>6.87202</c:v>
                </c:pt>
                <c:pt idx="195">
                  <c:v>6.9090999999999996</c:v>
                </c:pt>
                <c:pt idx="196">
                  <c:v>6.9461899999999996</c:v>
                </c:pt>
                <c:pt idx="197">
                  <c:v>6.9832700000000001</c:v>
                </c:pt>
                <c:pt idx="198">
                  <c:v>7.0203600000000002</c:v>
                </c:pt>
                <c:pt idx="199">
                  <c:v>7.0574399999999997</c:v>
                </c:pt>
                <c:pt idx="200">
                  <c:v>7.0945200000000002</c:v>
                </c:pt>
                <c:pt idx="201">
                  <c:v>7.1316100000000002</c:v>
                </c:pt>
                <c:pt idx="202">
                  <c:v>7.1686899999999998</c:v>
                </c:pt>
                <c:pt idx="203">
                  <c:v>7.2057799999999999</c:v>
                </c:pt>
                <c:pt idx="204">
                  <c:v>7.2428600000000003</c:v>
                </c:pt>
                <c:pt idx="205">
                  <c:v>7.2799500000000004</c:v>
                </c:pt>
                <c:pt idx="206">
                  <c:v>7.3170299999999999</c:v>
                </c:pt>
                <c:pt idx="207">
                  <c:v>7.3912000000000004</c:v>
                </c:pt>
                <c:pt idx="208">
                  <c:v>7.42828</c:v>
                </c:pt>
                <c:pt idx="209">
                  <c:v>7.4653700000000001</c:v>
                </c:pt>
                <c:pt idx="210">
                  <c:v>7.5395399999999997</c:v>
                </c:pt>
                <c:pt idx="211">
                  <c:v>7.5766200000000001</c:v>
                </c:pt>
                <c:pt idx="212">
                  <c:v>7.6136999999999997</c:v>
                </c:pt>
                <c:pt idx="213">
                  <c:v>7.6507899999999998</c:v>
                </c:pt>
                <c:pt idx="214">
                  <c:v>7.6878700000000002</c:v>
                </c:pt>
                <c:pt idx="215">
                  <c:v>7.7249600000000003</c:v>
                </c:pt>
                <c:pt idx="216">
                  <c:v>7.7620399999999998</c:v>
                </c:pt>
                <c:pt idx="217">
                  <c:v>7.7991299999999999</c:v>
                </c:pt>
                <c:pt idx="218">
                  <c:v>7.8362100000000003</c:v>
                </c:pt>
                <c:pt idx="219">
                  <c:v>7.91038</c:v>
                </c:pt>
                <c:pt idx="220">
                  <c:v>7.9474600000000004</c:v>
                </c:pt>
                <c:pt idx="221">
                  <c:v>7.9845499999999996</c:v>
                </c:pt>
                <c:pt idx="222">
                  <c:v>8.02163</c:v>
                </c:pt>
                <c:pt idx="223">
                  <c:v>8.0587199999999992</c:v>
                </c:pt>
                <c:pt idx="224">
                  <c:v>8.0958000000000006</c:v>
                </c:pt>
                <c:pt idx="225">
                  <c:v>8.1328800000000001</c:v>
                </c:pt>
                <c:pt idx="226">
                  <c:v>8.1699699999999993</c:v>
                </c:pt>
                <c:pt idx="227">
                  <c:v>8.2070500000000006</c:v>
                </c:pt>
                <c:pt idx="228">
                  <c:v>8.2441399999999998</c:v>
                </c:pt>
                <c:pt idx="229">
                  <c:v>8.2812199999999994</c:v>
                </c:pt>
                <c:pt idx="230">
                  <c:v>8.3183100000000003</c:v>
                </c:pt>
                <c:pt idx="231">
                  <c:v>8.3553899999999999</c:v>
                </c:pt>
                <c:pt idx="232">
                  <c:v>8.3924699999999994</c:v>
                </c:pt>
                <c:pt idx="233">
                  <c:v>8.4258500000000005</c:v>
                </c:pt>
                <c:pt idx="234">
                  <c:v>8.4629300000000001</c:v>
                </c:pt>
                <c:pt idx="235">
                  <c:v>8.5000199999999992</c:v>
                </c:pt>
                <c:pt idx="236">
                  <c:v>8.5741899999999998</c:v>
                </c:pt>
                <c:pt idx="237">
                  <c:v>8.6112699999999993</c:v>
                </c:pt>
                <c:pt idx="238">
                  <c:v>8.6854399999999998</c:v>
                </c:pt>
                <c:pt idx="239">
                  <c:v>8.7225199999999994</c:v>
                </c:pt>
                <c:pt idx="240">
                  <c:v>8.7596100000000003</c:v>
                </c:pt>
                <c:pt idx="241">
                  <c:v>8.7966899999999999</c:v>
                </c:pt>
                <c:pt idx="242">
                  <c:v>8.8337800000000009</c:v>
                </c:pt>
                <c:pt idx="243">
                  <c:v>8.8708600000000004</c:v>
                </c:pt>
                <c:pt idx="244">
                  <c:v>8.90794</c:v>
                </c:pt>
                <c:pt idx="245">
                  <c:v>8.9450299999999991</c:v>
                </c:pt>
                <c:pt idx="246">
                  <c:v>8.9821100000000005</c:v>
                </c:pt>
                <c:pt idx="247">
                  <c:v>9.0562799999999992</c:v>
                </c:pt>
                <c:pt idx="248">
                  <c:v>9.0933700000000002</c:v>
                </c:pt>
                <c:pt idx="249">
                  <c:v>9.1675299999999993</c:v>
                </c:pt>
                <c:pt idx="250">
                  <c:v>9.2416999999999998</c:v>
                </c:pt>
                <c:pt idx="251">
                  <c:v>9.2787900000000008</c:v>
                </c:pt>
                <c:pt idx="252">
                  <c:v>9.3158700000000003</c:v>
                </c:pt>
                <c:pt idx="253">
                  <c:v>9.3529599999999995</c:v>
                </c:pt>
                <c:pt idx="254">
                  <c:v>9.3900400000000008</c:v>
                </c:pt>
                <c:pt idx="255">
                  <c:v>9.4271200000000004</c:v>
                </c:pt>
                <c:pt idx="256">
                  <c:v>9.4642099999999996</c:v>
                </c:pt>
                <c:pt idx="257">
                  <c:v>9.5012899999999991</c:v>
                </c:pt>
                <c:pt idx="258">
                  <c:v>9.5383800000000001</c:v>
                </c:pt>
                <c:pt idx="259">
                  <c:v>9.5754599999999996</c:v>
                </c:pt>
                <c:pt idx="260">
                  <c:v>9.6125500000000006</c:v>
                </c:pt>
                <c:pt idx="261">
                  <c:v>9.6496300000000002</c:v>
                </c:pt>
                <c:pt idx="262">
                  <c:v>9.6867099999999997</c:v>
                </c:pt>
                <c:pt idx="263">
                  <c:v>9.7238000000000007</c:v>
                </c:pt>
                <c:pt idx="264">
                  <c:v>9.8721399999999999</c:v>
                </c:pt>
                <c:pt idx="265">
                  <c:v>9.9055099999999996</c:v>
                </c:pt>
                <c:pt idx="266">
                  <c:v>9.9426000000000005</c:v>
                </c:pt>
                <c:pt idx="267">
                  <c:v>9.9796800000000001</c:v>
                </c:pt>
                <c:pt idx="268">
                  <c:v>10.0168</c:v>
                </c:pt>
                <c:pt idx="269">
                  <c:v>10.053800000000001</c:v>
                </c:pt>
                <c:pt idx="270">
                  <c:v>10.0909</c:v>
                </c:pt>
                <c:pt idx="271">
                  <c:v>10.165100000000001</c:v>
                </c:pt>
                <c:pt idx="272">
                  <c:v>10.2393</c:v>
                </c:pt>
                <c:pt idx="273">
                  <c:v>10.276400000000001</c:v>
                </c:pt>
                <c:pt idx="274">
                  <c:v>10.3134</c:v>
                </c:pt>
                <c:pt idx="275">
                  <c:v>10.387600000000001</c:v>
                </c:pt>
                <c:pt idx="276">
                  <c:v>10.4247</c:v>
                </c:pt>
                <c:pt idx="277">
                  <c:v>10.498900000000001</c:v>
                </c:pt>
                <c:pt idx="278">
                  <c:v>10.5359</c:v>
                </c:pt>
                <c:pt idx="279">
                  <c:v>10.573</c:v>
                </c:pt>
                <c:pt idx="280">
                  <c:v>10.610099999999999</c:v>
                </c:pt>
                <c:pt idx="281">
                  <c:v>10.6472</c:v>
                </c:pt>
                <c:pt idx="282">
                  <c:v>10.6843</c:v>
                </c:pt>
                <c:pt idx="283">
                  <c:v>10.721399999999999</c:v>
                </c:pt>
                <c:pt idx="284">
                  <c:v>10.7584</c:v>
                </c:pt>
                <c:pt idx="285">
                  <c:v>10.795500000000001</c:v>
                </c:pt>
                <c:pt idx="286">
                  <c:v>10.8697</c:v>
                </c:pt>
                <c:pt idx="287">
                  <c:v>10.9068</c:v>
                </c:pt>
                <c:pt idx="288">
                  <c:v>10.943899999999999</c:v>
                </c:pt>
                <c:pt idx="289">
                  <c:v>10.981</c:v>
                </c:pt>
                <c:pt idx="290">
                  <c:v>11.055099999999999</c:v>
                </c:pt>
                <c:pt idx="291">
                  <c:v>11.0922</c:v>
                </c:pt>
                <c:pt idx="292">
                  <c:v>11.129300000000001</c:v>
                </c:pt>
                <c:pt idx="293">
                  <c:v>11.166399999999999</c:v>
                </c:pt>
                <c:pt idx="294">
                  <c:v>11.2035</c:v>
                </c:pt>
                <c:pt idx="295">
                  <c:v>11.240500000000001</c:v>
                </c:pt>
                <c:pt idx="296">
                  <c:v>11.2776</c:v>
                </c:pt>
                <c:pt idx="297">
                  <c:v>11.3147</c:v>
                </c:pt>
                <c:pt idx="298">
                  <c:v>11.385199999999999</c:v>
                </c:pt>
                <c:pt idx="299">
                  <c:v>11.4223</c:v>
                </c:pt>
                <c:pt idx="300">
                  <c:v>11.459300000000001</c:v>
                </c:pt>
                <c:pt idx="301">
                  <c:v>11.4964</c:v>
                </c:pt>
                <c:pt idx="302">
                  <c:v>11.5335</c:v>
                </c:pt>
                <c:pt idx="303">
                  <c:v>11.570600000000001</c:v>
                </c:pt>
                <c:pt idx="304">
                  <c:v>11.6448</c:v>
                </c:pt>
                <c:pt idx="305">
                  <c:v>11.681800000000001</c:v>
                </c:pt>
                <c:pt idx="306">
                  <c:v>11.7189</c:v>
                </c:pt>
                <c:pt idx="307">
                  <c:v>11.756</c:v>
                </c:pt>
                <c:pt idx="308">
                  <c:v>11.793100000000001</c:v>
                </c:pt>
                <c:pt idx="309">
                  <c:v>11.8302</c:v>
                </c:pt>
                <c:pt idx="310">
                  <c:v>11.8673</c:v>
                </c:pt>
                <c:pt idx="311">
                  <c:v>11.904400000000001</c:v>
                </c:pt>
                <c:pt idx="312">
                  <c:v>11.9414</c:v>
                </c:pt>
                <c:pt idx="313">
                  <c:v>11.9785</c:v>
                </c:pt>
                <c:pt idx="314">
                  <c:v>12.015599999999999</c:v>
                </c:pt>
                <c:pt idx="315">
                  <c:v>12.0527</c:v>
                </c:pt>
                <c:pt idx="316">
                  <c:v>12.0898</c:v>
                </c:pt>
                <c:pt idx="317">
                  <c:v>12.201000000000001</c:v>
                </c:pt>
                <c:pt idx="318">
                  <c:v>12.238099999999999</c:v>
                </c:pt>
                <c:pt idx="319">
                  <c:v>12.3123</c:v>
                </c:pt>
                <c:pt idx="320">
                  <c:v>12.349399999999999</c:v>
                </c:pt>
                <c:pt idx="321">
                  <c:v>12.3864</c:v>
                </c:pt>
                <c:pt idx="322">
                  <c:v>12.423500000000001</c:v>
                </c:pt>
                <c:pt idx="323">
                  <c:v>12.460599999999999</c:v>
                </c:pt>
                <c:pt idx="324">
                  <c:v>12.534800000000001</c:v>
                </c:pt>
                <c:pt idx="325">
                  <c:v>12.609</c:v>
                </c:pt>
                <c:pt idx="326">
                  <c:v>12.646000000000001</c:v>
                </c:pt>
                <c:pt idx="327">
                  <c:v>12.6831</c:v>
                </c:pt>
                <c:pt idx="328">
                  <c:v>12.7165</c:v>
                </c:pt>
                <c:pt idx="329">
                  <c:v>12.7536</c:v>
                </c:pt>
                <c:pt idx="330">
                  <c:v>12.787000000000001</c:v>
                </c:pt>
                <c:pt idx="331">
                  <c:v>12.824</c:v>
                </c:pt>
                <c:pt idx="332">
                  <c:v>12.8611</c:v>
                </c:pt>
                <c:pt idx="333">
                  <c:v>12.898199999999999</c:v>
                </c:pt>
                <c:pt idx="334">
                  <c:v>12.9724</c:v>
                </c:pt>
                <c:pt idx="335">
                  <c:v>13.009499999999999</c:v>
                </c:pt>
                <c:pt idx="336">
                  <c:v>13.0465</c:v>
                </c:pt>
                <c:pt idx="337">
                  <c:v>13.083600000000001</c:v>
                </c:pt>
                <c:pt idx="338">
                  <c:v>13.120699999999999</c:v>
                </c:pt>
                <c:pt idx="339">
                  <c:v>13.1578</c:v>
                </c:pt>
                <c:pt idx="340">
                  <c:v>13.194900000000001</c:v>
                </c:pt>
                <c:pt idx="341">
                  <c:v>13.231999999999999</c:v>
                </c:pt>
                <c:pt idx="342">
                  <c:v>13.2691</c:v>
                </c:pt>
                <c:pt idx="343">
                  <c:v>13.306100000000001</c:v>
                </c:pt>
                <c:pt idx="344">
                  <c:v>13.3803</c:v>
                </c:pt>
                <c:pt idx="345">
                  <c:v>13.417400000000001</c:v>
                </c:pt>
                <c:pt idx="346">
                  <c:v>13.454499999999999</c:v>
                </c:pt>
                <c:pt idx="347">
                  <c:v>13.4916</c:v>
                </c:pt>
                <c:pt idx="348">
                  <c:v>13.528600000000001</c:v>
                </c:pt>
                <c:pt idx="349">
                  <c:v>13.5657</c:v>
                </c:pt>
                <c:pt idx="350">
                  <c:v>13.677</c:v>
                </c:pt>
                <c:pt idx="351">
                  <c:v>13.751099999999999</c:v>
                </c:pt>
                <c:pt idx="352">
                  <c:v>13.7882</c:v>
                </c:pt>
                <c:pt idx="353">
                  <c:v>13.8253</c:v>
                </c:pt>
                <c:pt idx="354">
                  <c:v>13.862399999999999</c:v>
                </c:pt>
                <c:pt idx="355">
                  <c:v>13.9366</c:v>
                </c:pt>
                <c:pt idx="356">
                  <c:v>14.0107</c:v>
                </c:pt>
                <c:pt idx="357">
                  <c:v>14.047800000000001</c:v>
                </c:pt>
                <c:pt idx="358">
                  <c:v>14.084899999999999</c:v>
                </c:pt>
                <c:pt idx="359">
                  <c:v>14.122</c:v>
                </c:pt>
                <c:pt idx="360">
                  <c:v>14.1591</c:v>
                </c:pt>
                <c:pt idx="361">
                  <c:v>14.196199999999999</c:v>
                </c:pt>
                <c:pt idx="362">
                  <c:v>14.2295</c:v>
                </c:pt>
                <c:pt idx="363">
                  <c:v>14.2666</c:v>
                </c:pt>
                <c:pt idx="364">
                  <c:v>14.303699999999999</c:v>
                </c:pt>
                <c:pt idx="365">
                  <c:v>14.3408</c:v>
                </c:pt>
                <c:pt idx="366">
                  <c:v>14.3779</c:v>
                </c:pt>
                <c:pt idx="367">
                  <c:v>14.414999999999999</c:v>
                </c:pt>
                <c:pt idx="368">
                  <c:v>14.452</c:v>
                </c:pt>
                <c:pt idx="369">
                  <c:v>14.526199999999999</c:v>
                </c:pt>
                <c:pt idx="370">
                  <c:v>14.5633</c:v>
                </c:pt>
                <c:pt idx="371">
                  <c:v>14.6004</c:v>
                </c:pt>
                <c:pt idx="372">
                  <c:v>14.637499999999999</c:v>
                </c:pt>
                <c:pt idx="373">
                  <c:v>14.6745</c:v>
                </c:pt>
                <c:pt idx="374">
                  <c:v>14.711600000000001</c:v>
                </c:pt>
                <c:pt idx="375">
                  <c:v>14.748699999999999</c:v>
                </c:pt>
                <c:pt idx="376">
                  <c:v>14.7858</c:v>
                </c:pt>
                <c:pt idx="377">
                  <c:v>14.822900000000001</c:v>
                </c:pt>
                <c:pt idx="378">
                  <c:v>14.86</c:v>
                </c:pt>
                <c:pt idx="379">
                  <c:v>14.8971</c:v>
                </c:pt>
                <c:pt idx="380">
                  <c:v>14.934100000000001</c:v>
                </c:pt>
                <c:pt idx="381">
                  <c:v>14.967499999999999</c:v>
                </c:pt>
                <c:pt idx="382">
                  <c:v>15.0046</c:v>
                </c:pt>
                <c:pt idx="383">
                  <c:v>15.041700000000001</c:v>
                </c:pt>
                <c:pt idx="384">
                  <c:v>15.1158</c:v>
                </c:pt>
                <c:pt idx="385">
                  <c:v>15.19</c:v>
                </c:pt>
                <c:pt idx="386">
                  <c:v>15.2271</c:v>
                </c:pt>
                <c:pt idx="387">
                  <c:v>15.264200000000001</c:v>
                </c:pt>
                <c:pt idx="388">
                  <c:v>15.301299999999999</c:v>
                </c:pt>
                <c:pt idx="389">
                  <c:v>15.3384</c:v>
                </c:pt>
                <c:pt idx="390">
                  <c:v>15.375400000000001</c:v>
                </c:pt>
                <c:pt idx="391">
                  <c:v>15.4125</c:v>
                </c:pt>
                <c:pt idx="392">
                  <c:v>15.4496</c:v>
                </c:pt>
                <c:pt idx="393">
                  <c:v>15.5238</c:v>
                </c:pt>
                <c:pt idx="394">
                  <c:v>15.5609</c:v>
                </c:pt>
                <c:pt idx="395">
                  <c:v>15.597899999999999</c:v>
                </c:pt>
                <c:pt idx="396">
                  <c:v>15.709199999999999</c:v>
                </c:pt>
                <c:pt idx="397">
                  <c:v>15.7463</c:v>
                </c:pt>
                <c:pt idx="398">
                  <c:v>15.7834</c:v>
                </c:pt>
                <c:pt idx="399">
                  <c:v>15.8575</c:v>
                </c:pt>
                <c:pt idx="400">
                  <c:v>15.931699999999999</c:v>
                </c:pt>
                <c:pt idx="401">
                  <c:v>15.9688</c:v>
                </c:pt>
                <c:pt idx="402">
                  <c:v>16.0059</c:v>
                </c:pt>
                <c:pt idx="403">
                  <c:v>16.042999999999999</c:v>
                </c:pt>
                <c:pt idx="404">
                  <c:v>16.117100000000001</c:v>
                </c:pt>
                <c:pt idx="405">
                  <c:v>16.154199999999999</c:v>
                </c:pt>
                <c:pt idx="406">
                  <c:v>16.191299999999998</c:v>
                </c:pt>
                <c:pt idx="407">
                  <c:v>16.224699999999999</c:v>
                </c:pt>
                <c:pt idx="408">
                  <c:v>16.261800000000001</c:v>
                </c:pt>
                <c:pt idx="409">
                  <c:v>16.2988</c:v>
                </c:pt>
                <c:pt idx="410">
                  <c:v>16.335899999999999</c:v>
                </c:pt>
                <c:pt idx="411">
                  <c:v>16.373000000000001</c:v>
                </c:pt>
                <c:pt idx="412">
                  <c:v>16.4101</c:v>
                </c:pt>
                <c:pt idx="413">
                  <c:v>16.447199999999999</c:v>
                </c:pt>
                <c:pt idx="414">
                  <c:v>16.484300000000001</c:v>
                </c:pt>
                <c:pt idx="415">
                  <c:v>16.5213</c:v>
                </c:pt>
                <c:pt idx="416">
                  <c:v>16.558399999999999</c:v>
                </c:pt>
                <c:pt idx="417">
                  <c:v>16.595500000000001</c:v>
                </c:pt>
                <c:pt idx="418">
                  <c:v>16.6326</c:v>
                </c:pt>
                <c:pt idx="419">
                  <c:v>16.669699999999999</c:v>
                </c:pt>
                <c:pt idx="420">
                  <c:v>16.706800000000001</c:v>
                </c:pt>
                <c:pt idx="421">
                  <c:v>16.7438</c:v>
                </c:pt>
                <c:pt idx="422">
                  <c:v>16.780899999999999</c:v>
                </c:pt>
                <c:pt idx="423">
                  <c:v>16.8551</c:v>
                </c:pt>
                <c:pt idx="424">
                  <c:v>16.892199999999999</c:v>
                </c:pt>
                <c:pt idx="425">
                  <c:v>16.929300000000001</c:v>
                </c:pt>
                <c:pt idx="426">
                  <c:v>16.9664</c:v>
                </c:pt>
                <c:pt idx="427">
                  <c:v>17.040500000000002</c:v>
                </c:pt>
                <c:pt idx="428">
                  <c:v>17.0776</c:v>
                </c:pt>
                <c:pt idx="429">
                  <c:v>17.114699999999999</c:v>
                </c:pt>
                <c:pt idx="430">
                  <c:v>17.151800000000001</c:v>
                </c:pt>
                <c:pt idx="431">
                  <c:v>17.1889</c:v>
                </c:pt>
                <c:pt idx="432">
                  <c:v>17.263000000000002</c:v>
                </c:pt>
                <c:pt idx="433">
                  <c:v>17.3001</c:v>
                </c:pt>
                <c:pt idx="434">
                  <c:v>17.337199999999999</c:v>
                </c:pt>
                <c:pt idx="435">
                  <c:v>17.374300000000002</c:v>
                </c:pt>
                <c:pt idx="436">
                  <c:v>17.4114</c:v>
                </c:pt>
                <c:pt idx="437">
                  <c:v>17.522600000000001</c:v>
                </c:pt>
                <c:pt idx="438">
                  <c:v>17.559699999999999</c:v>
                </c:pt>
                <c:pt idx="439">
                  <c:v>17.596800000000002</c:v>
                </c:pt>
                <c:pt idx="440">
                  <c:v>17.633900000000001</c:v>
                </c:pt>
                <c:pt idx="441">
                  <c:v>17.7043</c:v>
                </c:pt>
                <c:pt idx="442">
                  <c:v>17.741399999999999</c:v>
                </c:pt>
                <c:pt idx="443">
                  <c:v>17.778500000000001</c:v>
                </c:pt>
                <c:pt idx="444">
                  <c:v>17.8156</c:v>
                </c:pt>
                <c:pt idx="445">
                  <c:v>17.889700000000001</c:v>
                </c:pt>
                <c:pt idx="446">
                  <c:v>17.963899999999999</c:v>
                </c:pt>
                <c:pt idx="447">
                  <c:v>18.0381</c:v>
                </c:pt>
                <c:pt idx="448">
                  <c:v>18.075199999999999</c:v>
                </c:pt>
                <c:pt idx="449">
                  <c:v>18.112300000000001</c:v>
                </c:pt>
                <c:pt idx="450">
                  <c:v>18.1493</c:v>
                </c:pt>
                <c:pt idx="451">
                  <c:v>18.186399999999999</c:v>
                </c:pt>
                <c:pt idx="452">
                  <c:v>18.223500000000001</c:v>
                </c:pt>
                <c:pt idx="453">
                  <c:v>18.2606</c:v>
                </c:pt>
                <c:pt idx="454">
                  <c:v>18.297699999999999</c:v>
                </c:pt>
                <c:pt idx="455">
                  <c:v>18.334800000000001</c:v>
                </c:pt>
                <c:pt idx="456">
                  <c:v>18.3718</c:v>
                </c:pt>
                <c:pt idx="457">
                  <c:v>18.408899999999999</c:v>
                </c:pt>
                <c:pt idx="458">
                  <c:v>18.446000000000002</c:v>
                </c:pt>
                <c:pt idx="459">
                  <c:v>18.4831</c:v>
                </c:pt>
                <c:pt idx="460">
                  <c:v>18.520199999999999</c:v>
                </c:pt>
                <c:pt idx="461">
                  <c:v>18.557300000000001</c:v>
                </c:pt>
                <c:pt idx="462">
                  <c:v>18.5944</c:v>
                </c:pt>
                <c:pt idx="463">
                  <c:v>18.631399999999999</c:v>
                </c:pt>
                <c:pt idx="464">
                  <c:v>18.668500000000002</c:v>
                </c:pt>
                <c:pt idx="465">
                  <c:v>18.7056</c:v>
                </c:pt>
                <c:pt idx="466">
                  <c:v>18.742699999999999</c:v>
                </c:pt>
                <c:pt idx="467">
                  <c:v>18.8169</c:v>
                </c:pt>
                <c:pt idx="468">
                  <c:v>18.853899999999999</c:v>
                </c:pt>
                <c:pt idx="469">
                  <c:v>18.890999999999998</c:v>
                </c:pt>
                <c:pt idx="470">
                  <c:v>18.928100000000001</c:v>
                </c:pt>
                <c:pt idx="471">
                  <c:v>19.002300000000002</c:v>
                </c:pt>
                <c:pt idx="472">
                  <c:v>19.039400000000001</c:v>
                </c:pt>
                <c:pt idx="473">
                  <c:v>19.072700000000001</c:v>
                </c:pt>
                <c:pt idx="474">
                  <c:v>19.146899999999999</c:v>
                </c:pt>
                <c:pt idx="475">
                  <c:v>19.184000000000001</c:v>
                </c:pt>
              </c:numCache>
            </c:numRef>
          </c:xVal>
          <c:yVal>
            <c:numRef>
              <c:f>'22'!$K$2:$K$512</c:f>
              <c:numCache>
                <c:formatCode>General</c:formatCode>
                <c:ptCount val="511"/>
                <c:pt idx="0">
                  <c:v>5.0574073615865002E-2</c:v>
                </c:pt>
                <c:pt idx="1">
                  <c:v>5.0101257862910503E-2</c:v>
                </c:pt>
                <c:pt idx="2">
                  <c:v>5.0004753338930098E-2</c:v>
                </c:pt>
                <c:pt idx="3">
                  <c:v>4.9955298267748402E-2</c:v>
                </c:pt>
                <c:pt idx="4">
                  <c:v>4.9768780208322101E-2</c:v>
                </c:pt>
                <c:pt idx="5">
                  <c:v>4.95238927162144E-2</c:v>
                </c:pt>
                <c:pt idx="6">
                  <c:v>4.9369493925080297E-2</c:v>
                </c:pt>
                <c:pt idx="7">
                  <c:v>4.9260837254904599E-2</c:v>
                </c:pt>
                <c:pt idx="8">
                  <c:v>4.90036081196768E-2</c:v>
                </c:pt>
                <c:pt idx="9">
                  <c:v>4.9019473705421E-2</c:v>
                </c:pt>
                <c:pt idx="10">
                  <c:v>4.9722458320452897E-2</c:v>
                </c:pt>
                <c:pt idx="11">
                  <c:v>5.06322819901317E-2</c:v>
                </c:pt>
                <c:pt idx="12">
                  <c:v>5.12338618847583E-2</c:v>
                </c:pt>
                <c:pt idx="13">
                  <c:v>5.1334799019035302E-2</c:v>
                </c:pt>
                <c:pt idx="14">
                  <c:v>5.1229685689469201E-2</c:v>
                </c:pt>
                <c:pt idx="15">
                  <c:v>5.1181836910190397E-2</c:v>
                </c:pt>
                <c:pt idx="16">
                  <c:v>5.1030990896156703E-2</c:v>
                </c:pt>
                <c:pt idx="17">
                  <c:v>5.0891617978890497E-2</c:v>
                </c:pt>
                <c:pt idx="18">
                  <c:v>5.0718380413117603E-2</c:v>
                </c:pt>
                <c:pt idx="19">
                  <c:v>5.0501233547978801E-2</c:v>
                </c:pt>
                <c:pt idx="20">
                  <c:v>5.0334248425008998E-2</c:v>
                </c:pt>
                <c:pt idx="21">
                  <c:v>5.0183892570391103E-2</c:v>
                </c:pt>
                <c:pt idx="22">
                  <c:v>5.0050658667408897E-2</c:v>
                </c:pt>
                <c:pt idx="23">
                  <c:v>4.9924785836257798E-2</c:v>
                </c:pt>
                <c:pt idx="24">
                  <c:v>4.9919741061685598E-2</c:v>
                </c:pt>
                <c:pt idx="25">
                  <c:v>5.0020882577850298E-2</c:v>
                </c:pt>
                <c:pt idx="26">
                  <c:v>5.0187888829612497E-2</c:v>
                </c:pt>
                <c:pt idx="27">
                  <c:v>5.0284500225268799E-2</c:v>
                </c:pt>
                <c:pt idx="28">
                  <c:v>5.0522075672366697E-2</c:v>
                </c:pt>
                <c:pt idx="29">
                  <c:v>5.0608737826746401E-2</c:v>
                </c:pt>
                <c:pt idx="30">
                  <c:v>5.06400559206742E-2</c:v>
                </c:pt>
                <c:pt idx="31">
                  <c:v>5.06672320757732E-2</c:v>
                </c:pt>
                <c:pt idx="32">
                  <c:v>5.06945449773036E-2</c:v>
                </c:pt>
                <c:pt idx="33">
                  <c:v>5.0583941425664802E-2</c:v>
                </c:pt>
                <c:pt idx="34">
                  <c:v>5.0456846461644202E-2</c:v>
                </c:pt>
                <c:pt idx="35">
                  <c:v>5.0379555564106102E-2</c:v>
                </c:pt>
                <c:pt idx="36">
                  <c:v>5.03505708314037E-2</c:v>
                </c:pt>
                <c:pt idx="37">
                  <c:v>5.04445923934706E-2</c:v>
                </c:pt>
                <c:pt idx="38">
                  <c:v>5.0624386908800799E-2</c:v>
                </c:pt>
                <c:pt idx="39">
                  <c:v>5.0852467832325499E-2</c:v>
                </c:pt>
                <c:pt idx="40">
                  <c:v>5.1105264414769702E-2</c:v>
                </c:pt>
                <c:pt idx="41">
                  <c:v>5.1509561372513703E-2</c:v>
                </c:pt>
                <c:pt idx="42">
                  <c:v>5.1849152431065797E-2</c:v>
                </c:pt>
                <c:pt idx="43">
                  <c:v>5.2155617248851302E-2</c:v>
                </c:pt>
                <c:pt idx="44">
                  <c:v>5.24577187651925E-2</c:v>
                </c:pt>
                <c:pt idx="45">
                  <c:v>5.2787936004111302E-2</c:v>
                </c:pt>
                <c:pt idx="46">
                  <c:v>5.3143528377300797E-2</c:v>
                </c:pt>
                <c:pt idx="47">
                  <c:v>5.3415267242658999E-2</c:v>
                </c:pt>
                <c:pt idx="48">
                  <c:v>5.3801068300674097E-2</c:v>
                </c:pt>
                <c:pt idx="49">
                  <c:v>5.3862759071102002E-2</c:v>
                </c:pt>
                <c:pt idx="50">
                  <c:v>5.4332653947353197E-2</c:v>
                </c:pt>
                <c:pt idx="51">
                  <c:v>5.4714300231270399E-2</c:v>
                </c:pt>
                <c:pt idx="52">
                  <c:v>5.4974000266626001E-2</c:v>
                </c:pt>
                <c:pt idx="53">
                  <c:v>5.5397209846654E-2</c:v>
                </c:pt>
                <c:pt idx="54">
                  <c:v>5.5823153788543398E-2</c:v>
                </c:pt>
                <c:pt idx="55">
                  <c:v>5.6422760283615703E-2</c:v>
                </c:pt>
                <c:pt idx="56">
                  <c:v>5.67421845802175E-2</c:v>
                </c:pt>
                <c:pt idx="57">
                  <c:v>5.7270149272632902E-2</c:v>
                </c:pt>
                <c:pt idx="58">
                  <c:v>5.7567038410986399E-2</c:v>
                </c:pt>
                <c:pt idx="59">
                  <c:v>5.8101596600955097E-2</c:v>
                </c:pt>
                <c:pt idx="60">
                  <c:v>5.8646331716423597E-2</c:v>
                </c:pt>
                <c:pt idx="61">
                  <c:v>5.9067582889265197E-2</c:v>
                </c:pt>
                <c:pt idx="62">
                  <c:v>5.9430260047521798E-2</c:v>
                </c:pt>
                <c:pt idx="63">
                  <c:v>5.97476633664921E-2</c:v>
                </c:pt>
                <c:pt idx="64">
                  <c:v>5.9905768216532797E-2</c:v>
                </c:pt>
                <c:pt idx="65">
                  <c:v>6.0258057125556902E-2</c:v>
                </c:pt>
                <c:pt idx="66">
                  <c:v>6.0448174101268799E-2</c:v>
                </c:pt>
                <c:pt idx="67">
                  <c:v>6.054843251474E-2</c:v>
                </c:pt>
                <c:pt idx="68">
                  <c:v>6.0711133954865298E-2</c:v>
                </c:pt>
                <c:pt idx="69">
                  <c:v>6.0847151155957603E-2</c:v>
                </c:pt>
                <c:pt idx="70">
                  <c:v>6.1199234851469803E-2</c:v>
                </c:pt>
                <c:pt idx="71">
                  <c:v>6.1379287824790699E-2</c:v>
                </c:pt>
                <c:pt idx="72">
                  <c:v>6.1757454575922098E-2</c:v>
                </c:pt>
                <c:pt idx="73">
                  <c:v>6.2005121207765398E-2</c:v>
                </c:pt>
                <c:pt idx="74">
                  <c:v>6.2431496387298398E-2</c:v>
                </c:pt>
                <c:pt idx="75">
                  <c:v>6.2831417312423296E-2</c:v>
                </c:pt>
                <c:pt idx="76">
                  <c:v>6.3204202411532295E-2</c:v>
                </c:pt>
                <c:pt idx="77">
                  <c:v>6.3340384678896494E-2</c:v>
                </c:pt>
                <c:pt idx="78">
                  <c:v>6.3607918515871706E-2</c:v>
                </c:pt>
                <c:pt idx="79">
                  <c:v>6.3746456804995494E-2</c:v>
                </c:pt>
                <c:pt idx="80">
                  <c:v>6.3908811435335194E-2</c:v>
                </c:pt>
                <c:pt idx="81">
                  <c:v>6.3934938648242595E-2</c:v>
                </c:pt>
                <c:pt idx="82">
                  <c:v>6.4129434981646499E-2</c:v>
                </c:pt>
                <c:pt idx="83">
                  <c:v>6.4216481683076004E-2</c:v>
                </c:pt>
                <c:pt idx="84">
                  <c:v>6.4378026538910393E-2</c:v>
                </c:pt>
                <c:pt idx="85">
                  <c:v>6.4721124510993905E-2</c:v>
                </c:pt>
                <c:pt idx="86">
                  <c:v>6.4834405605336404E-2</c:v>
                </c:pt>
                <c:pt idx="87">
                  <c:v>6.4988674991154502E-2</c:v>
                </c:pt>
                <c:pt idx="88">
                  <c:v>6.5079024085048995E-2</c:v>
                </c:pt>
                <c:pt idx="89">
                  <c:v>6.4996177553335505E-2</c:v>
                </c:pt>
                <c:pt idx="90">
                  <c:v>6.5322966232426199E-2</c:v>
                </c:pt>
                <c:pt idx="91">
                  <c:v>6.5247737267259104E-2</c:v>
                </c:pt>
                <c:pt idx="92">
                  <c:v>6.5425296527408305E-2</c:v>
                </c:pt>
                <c:pt idx="93">
                  <c:v>6.5160736822160198E-2</c:v>
                </c:pt>
                <c:pt idx="94">
                  <c:v>6.5606819749341405E-2</c:v>
                </c:pt>
                <c:pt idx="95">
                  <c:v>6.5482090973123297E-2</c:v>
                </c:pt>
                <c:pt idx="96">
                  <c:v>6.5726124713251802E-2</c:v>
                </c:pt>
                <c:pt idx="97">
                  <c:v>6.5644406451463397E-2</c:v>
                </c:pt>
                <c:pt idx="98">
                  <c:v>6.5948091481206603E-2</c:v>
                </c:pt>
                <c:pt idx="99">
                  <c:v>6.5891112346321695E-2</c:v>
                </c:pt>
                <c:pt idx="100">
                  <c:v>6.6208481834867106E-2</c:v>
                </c:pt>
                <c:pt idx="101">
                  <c:v>6.6175201639098E-2</c:v>
                </c:pt>
                <c:pt idx="102">
                  <c:v>6.6192806734984497E-2</c:v>
                </c:pt>
                <c:pt idx="103">
                  <c:v>6.6318431458427807E-2</c:v>
                </c:pt>
                <c:pt idx="104">
                  <c:v>6.6398148333976406E-2</c:v>
                </c:pt>
                <c:pt idx="105">
                  <c:v>6.6528390415946798E-2</c:v>
                </c:pt>
                <c:pt idx="106">
                  <c:v>6.6698709633705E-2</c:v>
                </c:pt>
                <c:pt idx="107">
                  <c:v>6.6619422481504501E-2</c:v>
                </c:pt>
                <c:pt idx="108">
                  <c:v>6.6982971582047995E-2</c:v>
                </c:pt>
                <c:pt idx="109">
                  <c:v>6.7088501773488393E-2</c:v>
                </c:pt>
                <c:pt idx="110">
                  <c:v>6.7088501773488393E-2</c:v>
                </c:pt>
                <c:pt idx="111">
                  <c:v>6.7711457981893305E-2</c:v>
                </c:pt>
                <c:pt idx="112">
                  <c:v>6.7814493095711595E-2</c:v>
                </c:pt>
                <c:pt idx="113">
                  <c:v>6.8081905560003098E-2</c:v>
                </c:pt>
                <c:pt idx="114">
                  <c:v>6.83868503704467E-2</c:v>
                </c:pt>
                <c:pt idx="115">
                  <c:v>6.8879038298728601E-2</c:v>
                </c:pt>
                <c:pt idx="116">
                  <c:v>6.9344009857397707E-2</c:v>
                </c:pt>
                <c:pt idx="117">
                  <c:v>6.9670374538826602E-2</c:v>
                </c:pt>
                <c:pt idx="118">
                  <c:v>7.0191136685396796E-2</c:v>
                </c:pt>
                <c:pt idx="119">
                  <c:v>7.0412309772858103E-2</c:v>
                </c:pt>
                <c:pt idx="120">
                  <c:v>7.0537371981224395E-2</c:v>
                </c:pt>
                <c:pt idx="121">
                  <c:v>7.0414744523020198E-2</c:v>
                </c:pt>
                <c:pt idx="122">
                  <c:v>7.0271641105741606E-2</c:v>
                </c:pt>
                <c:pt idx="123">
                  <c:v>6.9996633376173206E-2</c:v>
                </c:pt>
                <c:pt idx="124">
                  <c:v>6.9708181675485301E-2</c:v>
                </c:pt>
                <c:pt idx="125">
                  <c:v>6.9473878592932706E-2</c:v>
                </c:pt>
                <c:pt idx="126">
                  <c:v>6.9233716830501293E-2</c:v>
                </c:pt>
                <c:pt idx="127">
                  <c:v>6.9121811815708298E-2</c:v>
                </c:pt>
                <c:pt idx="128">
                  <c:v>6.9121811815708298E-2</c:v>
                </c:pt>
                <c:pt idx="129">
                  <c:v>6.91630193570104E-2</c:v>
                </c:pt>
                <c:pt idx="130">
                  <c:v>6.9204368961830603E-2</c:v>
                </c:pt>
                <c:pt idx="131">
                  <c:v>6.9384890935658902E-2</c:v>
                </c:pt>
                <c:pt idx="132">
                  <c:v>6.9596277223985897E-2</c:v>
                </c:pt>
                <c:pt idx="133">
                  <c:v>6.9894230870265098E-2</c:v>
                </c:pt>
                <c:pt idx="134">
                  <c:v>7.0271489287555999E-2</c:v>
                </c:pt>
                <c:pt idx="135">
                  <c:v>7.0739800914994502E-2</c:v>
                </c:pt>
                <c:pt idx="136">
                  <c:v>7.1140636279402203E-2</c:v>
                </c:pt>
                <c:pt idx="137">
                  <c:v>7.1654662978151595E-2</c:v>
                </c:pt>
                <c:pt idx="138">
                  <c:v>7.1968461974545803E-2</c:v>
                </c:pt>
                <c:pt idx="139">
                  <c:v>7.2251572554813501E-2</c:v>
                </c:pt>
                <c:pt idx="140">
                  <c:v>7.2377846715549199E-2</c:v>
                </c:pt>
                <c:pt idx="141">
                  <c:v>7.2304907953870096E-2</c:v>
                </c:pt>
                <c:pt idx="142">
                  <c:v>7.2219513094871193E-2</c:v>
                </c:pt>
                <c:pt idx="143">
                  <c:v>7.2000533157257504E-2</c:v>
                </c:pt>
                <c:pt idx="144">
                  <c:v>7.1800774658184796E-2</c:v>
                </c:pt>
                <c:pt idx="145">
                  <c:v>7.1731354118402799E-2</c:v>
                </c:pt>
                <c:pt idx="146">
                  <c:v>7.1581757281682507E-2</c:v>
                </c:pt>
                <c:pt idx="147">
                  <c:v>7.13026098147818E-2</c:v>
                </c:pt>
                <c:pt idx="148">
                  <c:v>7.12227991819884E-2</c:v>
                </c:pt>
                <c:pt idx="149">
                  <c:v>7.0997433615407599E-2</c:v>
                </c:pt>
                <c:pt idx="150">
                  <c:v>7.0798263540628001E-2</c:v>
                </c:pt>
                <c:pt idx="151">
                  <c:v>7.0323787985198005E-2</c:v>
                </c:pt>
                <c:pt idx="152">
                  <c:v>7.0369174405145896E-2</c:v>
                </c:pt>
                <c:pt idx="153">
                  <c:v>7.0310649894504806E-2</c:v>
                </c:pt>
                <c:pt idx="154">
                  <c:v>7.0557509870944002E-2</c:v>
                </c:pt>
                <c:pt idx="155">
                  <c:v>7.1684223010114803E-2</c:v>
                </c:pt>
                <c:pt idx="156">
                  <c:v>7.2110957011561505E-2</c:v>
                </c:pt>
                <c:pt idx="157">
                  <c:v>7.2443086396644402E-2</c:v>
                </c:pt>
                <c:pt idx="158">
                  <c:v>7.2839558705453097E-2</c:v>
                </c:pt>
                <c:pt idx="159">
                  <c:v>7.2997972883944801E-2</c:v>
                </c:pt>
                <c:pt idx="160">
                  <c:v>7.2819677008277003E-2</c:v>
                </c:pt>
                <c:pt idx="161">
                  <c:v>7.2909411624991705E-2</c:v>
                </c:pt>
                <c:pt idx="162">
                  <c:v>7.2826189637326302E-2</c:v>
                </c:pt>
                <c:pt idx="163">
                  <c:v>7.2737921654116494E-2</c:v>
                </c:pt>
                <c:pt idx="164">
                  <c:v>7.2780523709466194E-2</c:v>
                </c:pt>
                <c:pt idx="165">
                  <c:v>7.27498482903879E-2</c:v>
                </c:pt>
                <c:pt idx="166">
                  <c:v>7.2966559935166597E-2</c:v>
                </c:pt>
                <c:pt idx="167">
                  <c:v>7.3208694367165997E-2</c:v>
                </c:pt>
                <c:pt idx="168">
                  <c:v>7.3357853767308398E-2</c:v>
                </c:pt>
                <c:pt idx="169">
                  <c:v>7.3385663255601502E-2</c:v>
                </c:pt>
                <c:pt idx="170">
                  <c:v>7.3185474695064701E-2</c:v>
                </c:pt>
                <c:pt idx="171">
                  <c:v>7.2967241049455595E-2</c:v>
                </c:pt>
                <c:pt idx="172">
                  <c:v>7.25848230866772E-2</c:v>
                </c:pt>
                <c:pt idx="173">
                  <c:v>7.2295250424112098E-2</c:v>
                </c:pt>
                <c:pt idx="174">
                  <c:v>7.2054455045756194E-2</c:v>
                </c:pt>
                <c:pt idx="175">
                  <c:v>7.1884384027071702E-2</c:v>
                </c:pt>
                <c:pt idx="176">
                  <c:v>7.1826718918867799E-2</c:v>
                </c:pt>
                <c:pt idx="177">
                  <c:v>7.1852562660046901E-2</c:v>
                </c:pt>
                <c:pt idx="178">
                  <c:v>7.2019690597685801E-2</c:v>
                </c:pt>
                <c:pt idx="179">
                  <c:v>7.2158980754058605E-2</c:v>
                </c:pt>
                <c:pt idx="180">
                  <c:v>7.2344876590123494E-2</c:v>
                </c:pt>
                <c:pt idx="181">
                  <c:v>7.2237587164240294E-2</c:v>
                </c:pt>
                <c:pt idx="182">
                  <c:v>7.2284328102411199E-2</c:v>
                </c:pt>
                <c:pt idx="183">
                  <c:v>7.2329213029920694E-2</c:v>
                </c:pt>
                <c:pt idx="184">
                  <c:v>7.2203985934593401E-2</c:v>
                </c:pt>
                <c:pt idx="185">
                  <c:v>7.2279767944125495E-2</c:v>
                </c:pt>
                <c:pt idx="186">
                  <c:v>7.2098701847192095E-2</c:v>
                </c:pt>
                <c:pt idx="187">
                  <c:v>7.2317384827220998E-2</c:v>
                </c:pt>
                <c:pt idx="188">
                  <c:v>7.2684664251176104E-2</c:v>
                </c:pt>
                <c:pt idx="189">
                  <c:v>7.2971304732281403E-2</c:v>
                </c:pt>
                <c:pt idx="190">
                  <c:v>7.3282383868529394E-2</c:v>
                </c:pt>
                <c:pt idx="191">
                  <c:v>7.3402568077691896E-2</c:v>
                </c:pt>
                <c:pt idx="192">
                  <c:v>7.3571929883180801E-2</c:v>
                </c:pt>
                <c:pt idx="193">
                  <c:v>7.3588885563262596E-2</c:v>
                </c:pt>
                <c:pt idx="194">
                  <c:v>7.3732782729893004E-2</c:v>
                </c:pt>
                <c:pt idx="195">
                  <c:v>7.3628753821378498E-2</c:v>
                </c:pt>
                <c:pt idx="196">
                  <c:v>7.3180564657244193E-2</c:v>
                </c:pt>
                <c:pt idx="197">
                  <c:v>7.3385958340124999E-2</c:v>
                </c:pt>
                <c:pt idx="198">
                  <c:v>7.3530597564294004E-2</c:v>
                </c:pt>
                <c:pt idx="199">
                  <c:v>7.3709279150704604E-2</c:v>
                </c:pt>
                <c:pt idx="200">
                  <c:v>7.4080395017549996E-2</c:v>
                </c:pt>
                <c:pt idx="201">
                  <c:v>7.44869377123131E-2</c:v>
                </c:pt>
                <c:pt idx="202">
                  <c:v>7.4796928826447701E-2</c:v>
                </c:pt>
                <c:pt idx="203">
                  <c:v>7.5295667910330794E-2</c:v>
                </c:pt>
                <c:pt idx="204">
                  <c:v>7.5446039853798094E-2</c:v>
                </c:pt>
                <c:pt idx="205">
                  <c:v>7.5437827658141596E-2</c:v>
                </c:pt>
                <c:pt idx="206">
                  <c:v>7.5282053916572195E-2</c:v>
                </c:pt>
                <c:pt idx="207">
                  <c:v>7.50736913921837E-2</c:v>
                </c:pt>
                <c:pt idx="208">
                  <c:v>7.4352399803419497E-2</c:v>
                </c:pt>
                <c:pt idx="209">
                  <c:v>7.3929899937205099E-2</c:v>
                </c:pt>
                <c:pt idx="210">
                  <c:v>7.3219129266279895E-2</c:v>
                </c:pt>
                <c:pt idx="211">
                  <c:v>7.3016648569241602E-2</c:v>
                </c:pt>
                <c:pt idx="212">
                  <c:v>7.2900341829264206E-2</c:v>
                </c:pt>
                <c:pt idx="213">
                  <c:v>7.2948816346314199E-2</c:v>
                </c:pt>
                <c:pt idx="214">
                  <c:v>7.2998437628719506E-2</c:v>
                </c:pt>
                <c:pt idx="215">
                  <c:v>7.3228271360229802E-2</c:v>
                </c:pt>
                <c:pt idx="216">
                  <c:v>7.3589158345487501E-2</c:v>
                </c:pt>
                <c:pt idx="217">
                  <c:v>7.4070983197940296E-2</c:v>
                </c:pt>
                <c:pt idx="218">
                  <c:v>7.4359769116460903E-2</c:v>
                </c:pt>
                <c:pt idx="219">
                  <c:v>7.5258072047861099E-2</c:v>
                </c:pt>
                <c:pt idx="220">
                  <c:v>7.5491410748555199E-2</c:v>
                </c:pt>
                <c:pt idx="221">
                  <c:v>7.5535836885808005E-2</c:v>
                </c:pt>
                <c:pt idx="222">
                  <c:v>7.5595006498422199E-2</c:v>
                </c:pt>
                <c:pt idx="223">
                  <c:v>7.5387510198487703E-2</c:v>
                </c:pt>
                <c:pt idx="224">
                  <c:v>7.5145254858261096E-2</c:v>
                </c:pt>
                <c:pt idx="225">
                  <c:v>7.48711809639524E-2</c:v>
                </c:pt>
                <c:pt idx="226">
                  <c:v>7.4684864216663593E-2</c:v>
                </c:pt>
                <c:pt idx="227">
                  <c:v>7.4439826053928598E-2</c:v>
                </c:pt>
                <c:pt idx="228">
                  <c:v>7.4252681754067296E-2</c:v>
                </c:pt>
                <c:pt idx="229">
                  <c:v>7.3992691105323694E-2</c:v>
                </c:pt>
                <c:pt idx="230">
                  <c:v>7.3889639716073097E-2</c:v>
                </c:pt>
                <c:pt idx="231">
                  <c:v>7.3389525543190295E-2</c:v>
                </c:pt>
                <c:pt idx="232">
                  <c:v>7.3101006588421794E-2</c:v>
                </c:pt>
                <c:pt idx="233">
                  <c:v>7.2753833162585296E-2</c:v>
                </c:pt>
                <c:pt idx="234">
                  <c:v>7.2755118621134499E-2</c:v>
                </c:pt>
                <c:pt idx="235">
                  <c:v>7.2902885357671296E-2</c:v>
                </c:pt>
                <c:pt idx="236">
                  <c:v>7.4090143923914303E-2</c:v>
                </c:pt>
                <c:pt idx="237">
                  <c:v>7.4618597485063803E-2</c:v>
                </c:pt>
                <c:pt idx="238">
                  <c:v>7.5165897853828698E-2</c:v>
                </c:pt>
                <c:pt idx="239">
                  <c:v>7.5253150528667101E-2</c:v>
                </c:pt>
                <c:pt idx="240">
                  <c:v>7.51741765766583E-2</c:v>
                </c:pt>
                <c:pt idx="241">
                  <c:v>7.5080309008125595E-2</c:v>
                </c:pt>
                <c:pt idx="242">
                  <c:v>7.4811244222887194E-2</c:v>
                </c:pt>
                <c:pt idx="243">
                  <c:v>7.45617104367544E-2</c:v>
                </c:pt>
                <c:pt idx="244">
                  <c:v>7.4294113431090603E-2</c:v>
                </c:pt>
                <c:pt idx="245">
                  <c:v>7.4082572320162896E-2</c:v>
                </c:pt>
                <c:pt idx="246">
                  <c:v>7.4063270761006494E-2</c:v>
                </c:pt>
                <c:pt idx="247">
                  <c:v>7.4122550237103693E-2</c:v>
                </c:pt>
                <c:pt idx="248">
                  <c:v>7.4488550583403701E-2</c:v>
                </c:pt>
                <c:pt idx="249">
                  <c:v>7.4675129388143399E-2</c:v>
                </c:pt>
                <c:pt idx="250">
                  <c:v>7.4121930574482395E-2</c:v>
                </c:pt>
                <c:pt idx="251">
                  <c:v>7.3610987570002506E-2</c:v>
                </c:pt>
                <c:pt idx="252">
                  <c:v>7.3054147864613506E-2</c:v>
                </c:pt>
                <c:pt idx="253">
                  <c:v>7.2563661792309997E-2</c:v>
                </c:pt>
                <c:pt idx="254">
                  <c:v>7.2162389375189401E-2</c:v>
                </c:pt>
                <c:pt idx="255">
                  <c:v>7.1894972060247697E-2</c:v>
                </c:pt>
                <c:pt idx="256">
                  <c:v>7.1707056245605194E-2</c:v>
                </c:pt>
                <c:pt idx="257">
                  <c:v>7.1573718924126201E-2</c:v>
                </c:pt>
                <c:pt idx="258">
                  <c:v>7.1511921168269599E-2</c:v>
                </c:pt>
                <c:pt idx="259">
                  <c:v>7.1545867501594598E-2</c:v>
                </c:pt>
                <c:pt idx="260">
                  <c:v>7.1399985205451294E-2</c:v>
                </c:pt>
                <c:pt idx="261">
                  <c:v>7.13104277921187E-2</c:v>
                </c:pt>
                <c:pt idx="262">
                  <c:v>7.0960748074475999E-2</c:v>
                </c:pt>
                <c:pt idx="263">
                  <c:v>7.0737561429913803E-2</c:v>
                </c:pt>
                <c:pt idx="264">
                  <c:v>7.1474702675518906E-2</c:v>
                </c:pt>
                <c:pt idx="265">
                  <c:v>7.2064869062215903E-2</c:v>
                </c:pt>
                <c:pt idx="266">
                  <c:v>7.2502419402630899E-2</c:v>
                </c:pt>
                <c:pt idx="267">
                  <c:v>7.2790221332533003E-2</c:v>
                </c:pt>
                <c:pt idx="268">
                  <c:v>7.3201073850843901E-2</c:v>
                </c:pt>
                <c:pt idx="269">
                  <c:v>7.3203719450744595E-2</c:v>
                </c:pt>
                <c:pt idx="270">
                  <c:v>7.3385422111897997E-2</c:v>
                </c:pt>
                <c:pt idx="271">
                  <c:v>7.3012951185097402E-2</c:v>
                </c:pt>
                <c:pt idx="272">
                  <c:v>7.2666210765366002E-2</c:v>
                </c:pt>
                <c:pt idx="273">
                  <c:v>7.2662149809107401E-2</c:v>
                </c:pt>
                <c:pt idx="274">
                  <c:v>7.2632333686802095E-2</c:v>
                </c:pt>
                <c:pt idx="275">
                  <c:v>7.3403727716210995E-2</c:v>
                </c:pt>
                <c:pt idx="276">
                  <c:v>7.3943940287043194E-2</c:v>
                </c:pt>
                <c:pt idx="277">
                  <c:v>7.41948840303535E-2</c:v>
                </c:pt>
                <c:pt idx="278">
                  <c:v>7.3993714769572394E-2</c:v>
                </c:pt>
                <c:pt idx="279">
                  <c:v>7.3655116508855603E-2</c:v>
                </c:pt>
                <c:pt idx="280">
                  <c:v>7.3282590754482804E-2</c:v>
                </c:pt>
                <c:pt idx="281">
                  <c:v>7.2833853153408706E-2</c:v>
                </c:pt>
                <c:pt idx="282">
                  <c:v>7.2486550860425006E-2</c:v>
                </c:pt>
                <c:pt idx="283">
                  <c:v>7.21253241555804E-2</c:v>
                </c:pt>
                <c:pt idx="284">
                  <c:v>7.1995434045172196E-2</c:v>
                </c:pt>
                <c:pt idx="285">
                  <c:v>7.1804262970461497E-2</c:v>
                </c:pt>
                <c:pt idx="286">
                  <c:v>7.1664936727732095E-2</c:v>
                </c:pt>
                <c:pt idx="287">
                  <c:v>7.1591990438749906E-2</c:v>
                </c:pt>
                <c:pt idx="288">
                  <c:v>7.1336729716087496E-2</c:v>
                </c:pt>
                <c:pt idx="289">
                  <c:v>7.1269266596019398E-2</c:v>
                </c:pt>
                <c:pt idx="290">
                  <c:v>7.1556550445277006E-2</c:v>
                </c:pt>
                <c:pt idx="291">
                  <c:v>7.1556550445277006E-2</c:v>
                </c:pt>
                <c:pt idx="292">
                  <c:v>7.2361427403185297E-2</c:v>
                </c:pt>
                <c:pt idx="293">
                  <c:v>7.3056128709877599E-2</c:v>
                </c:pt>
                <c:pt idx="294">
                  <c:v>7.3616860660673203E-2</c:v>
                </c:pt>
                <c:pt idx="295">
                  <c:v>7.3825955108346705E-2</c:v>
                </c:pt>
                <c:pt idx="296">
                  <c:v>7.38900192844823E-2</c:v>
                </c:pt>
                <c:pt idx="297">
                  <c:v>7.3784563314773802E-2</c:v>
                </c:pt>
                <c:pt idx="298">
                  <c:v>7.3434415287694593E-2</c:v>
                </c:pt>
                <c:pt idx="299">
                  <c:v>7.3312224671816306E-2</c:v>
                </c:pt>
                <c:pt idx="300">
                  <c:v>7.3102404289061104E-2</c:v>
                </c:pt>
                <c:pt idx="301">
                  <c:v>7.2664967026907001E-2</c:v>
                </c:pt>
                <c:pt idx="302">
                  <c:v>7.2103915086845702E-2</c:v>
                </c:pt>
                <c:pt idx="303">
                  <c:v>7.1894304647606197E-2</c:v>
                </c:pt>
                <c:pt idx="304">
                  <c:v>7.1473991778274501E-2</c:v>
                </c:pt>
                <c:pt idx="305">
                  <c:v>7.1810362052308202E-2</c:v>
                </c:pt>
                <c:pt idx="306">
                  <c:v>7.2522037469431602E-2</c:v>
                </c:pt>
                <c:pt idx="307">
                  <c:v>7.32020621481934E-2</c:v>
                </c:pt>
                <c:pt idx="308">
                  <c:v>7.3516315452585801E-2</c:v>
                </c:pt>
                <c:pt idx="309">
                  <c:v>7.38744982838756E-2</c:v>
                </c:pt>
                <c:pt idx="310">
                  <c:v>7.3938040690735604E-2</c:v>
                </c:pt>
                <c:pt idx="311">
                  <c:v>7.4008413775808302E-2</c:v>
                </c:pt>
                <c:pt idx="312">
                  <c:v>7.3917562523933306E-2</c:v>
                </c:pt>
                <c:pt idx="313">
                  <c:v>7.36723903183642E-2</c:v>
                </c:pt>
                <c:pt idx="314">
                  <c:v>7.3446007727439797E-2</c:v>
                </c:pt>
                <c:pt idx="315">
                  <c:v>7.3227410085411004E-2</c:v>
                </c:pt>
                <c:pt idx="316">
                  <c:v>7.2940670044014305E-2</c:v>
                </c:pt>
                <c:pt idx="317">
                  <c:v>7.2104145919571705E-2</c:v>
                </c:pt>
                <c:pt idx="318">
                  <c:v>7.1912901310377794E-2</c:v>
                </c:pt>
                <c:pt idx="319">
                  <c:v>7.1821000816876202E-2</c:v>
                </c:pt>
                <c:pt idx="320">
                  <c:v>7.2335908101246599E-2</c:v>
                </c:pt>
                <c:pt idx="321">
                  <c:v>7.2912771320547604E-2</c:v>
                </c:pt>
                <c:pt idx="322">
                  <c:v>7.3389986396592694E-2</c:v>
                </c:pt>
                <c:pt idx="323">
                  <c:v>7.3914480841548794E-2</c:v>
                </c:pt>
                <c:pt idx="324">
                  <c:v>7.40719190150773E-2</c:v>
                </c:pt>
                <c:pt idx="325">
                  <c:v>7.3554246032797893E-2</c:v>
                </c:pt>
                <c:pt idx="326">
                  <c:v>7.3165335719209995E-2</c:v>
                </c:pt>
                <c:pt idx="327">
                  <c:v>7.2726306239653801E-2</c:v>
                </c:pt>
                <c:pt idx="328">
                  <c:v>7.2332837059424004E-2</c:v>
                </c:pt>
                <c:pt idx="329">
                  <c:v>7.1930525566199097E-2</c:v>
                </c:pt>
                <c:pt idx="330">
                  <c:v>7.1593787113706495E-2</c:v>
                </c:pt>
                <c:pt idx="331">
                  <c:v>7.1289839907848707E-2</c:v>
                </c:pt>
                <c:pt idx="332">
                  <c:v>7.0834667360929304E-2</c:v>
                </c:pt>
                <c:pt idx="333">
                  <c:v>7.0371340590523399E-2</c:v>
                </c:pt>
                <c:pt idx="334">
                  <c:v>6.9710872938269802E-2</c:v>
                </c:pt>
                <c:pt idx="335">
                  <c:v>6.9662555275849899E-2</c:v>
                </c:pt>
                <c:pt idx="336">
                  <c:v>7.0199509318620595E-2</c:v>
                </c:pt>
                <c:pt idx="337">
                  <c:v>7.0766114488143794E-2</c:v>
                </c:pt>
                <c:pt idx="338">
                  <c:v>7.1477937530702806E-2</c:v>
                </c:pt>
                <c:pt idx="339">
                  <c:v>7.1932175994759401E-2</c:v>
                </c:pt>
                <c:pt idx="340">
                  <c:v>7.2240256640468695E-2</c:v>
                </c:pt>
                <c:pt idx="341">
                  <c:v>7.2415046494498703E-2</c:v>
                </c:pt>
                <c:pt idx="342">
                  <c:v>7.2393332275742794E-2</c:v>
                </c:pt>
                <c:pt idx="343">
                  <c:v>7.2235006526870704E-2</c:v>
                </c:pt>
                <c:pt idx="344">
                  <c:v>7.1847480094556396E-2</c:v>
                </c:pt>
                <c:pt idx="345">
                  <c:v>7.1589384636637804E-2</c:v>
                </c:pt>
                <c:pt idx="346">
                  <c:v>7.1235432382206101E-2</c:v>
                </c:pt>
                <c:pt idx="347">
                  <c:v>7.0859397185463704E-2</c:v>
                </c:pt>
                <c:pt idx="348">
                  <c:v>7.0451008821257197E-2</c:v>
                </c:pt>
                <c:pt idx="349">
                  <c:v>7.0205926247309702E-2</c:v>
                </c:pt>
                <c:pt idx="350">
                  <c:v>7.0781406786260895E-2</c:v>
                </c:pt>
                <c:pt idx="351">
                  <c:v>7.1741494006615503E-2</c:v>
                </c:pt>
                <c:pt idx="352">
                  <c:v>7.2168229658262306E-2</c:v>
                </c:pt>
                <c:pt idx="353">
                  <c:v>7.2378192496434998E-2</c:v>
                </c:pt>
                <c:pt idx="354">
                  <c:v>7.2460403694963205E-2</c:v>
                </c:pt>
                <c:pt idx="355">
                  <c:v>7.2000982619926102E-2</c:v>
                </c:pt>
                <c:pt idx="356">
                  <c:v>7.1258423861839698E-2</c:v>
                </c:pt>
                <c:pt idx="357">
                  <c:v>7.0869736877093595E-2</c:v>
                </c:pt>
                <c:pt idx="358">
                  <c:v>7.0558688541011494E-2</c:v>
                </c:pt>
                <c:pt idx="359">
                  <c:v>7.0258481141773493E-2</c:v>
                </c:pt>
                <c:pt idx="360">
                  <c:v>6.9993079943072301E-2</c:v>
                </c:pt>
                <c:pt idx="361">
                  <c:v>6.9711655710964701E-2</c:v>
                </c:pt>
                <c:pt idx="362">
                  <c:v>6.9378104398601495E-2</c:v>
                </c:pt>
                <c:pt idx="363">
                  <c:v>6.9090583689618706E-2</c:v>
                </c:pt>
                <c:pt idx="364">
                  <c:v>6.8924478594423896E-2</c:v>
                </c:pt>
                <c:pt idx="365">
                  <c:v>6.8942721351001102E-2</c:v>
                </c:pt>
                <c:pt idx="366">
                  <c:v>6.9120652453217399E-2</c:v>
                </c:pt>
                <c:pt idx="367">
                  <c:v>6.9588831114015995E-2</c:v>
                </c:pt>
                <c:pt idx="368">
                  <c:v>7.0145874433859598E-2</c:v>
                </c:pt>
                <c:pt idx="369">
                  <c:v>7.0937997974466302E-2</c:v>
                </c:pt>
                <c:pt idx="370">
                  <c:v>7.1198439844365899E-2</c:v>
                </c:pt>
                <c:pt idx="371">
                  <c:v>7.1301294227807205E-2</c:v>
                </c:pt>
                <c:pt idx="372">
                  <c:v>7.1378152883997598E-2</c:v>
                </c:pt>
                <c:pt idx="373">
                  <c:v>7.1289598396107295E-2</c:v>
                </c:pt>
                <c:pt idx="374">
                  <c:v>7.1142567080594493E-2</c:v>
                </c:pt>
                <c:pt idx="375">
                  <c:v>7.0980359477213303E-2</c:v>
                </c:pt>
                <c:pt idx="376">
                  <c:v>7.0980359477213303E-2</c:v>
                </c:pt>
                <c:pt idx="377">
                  <c:v>7.1082232680064694E-2</c:v>
                </c:pt>
                <c:pt idx="378">
                  <c:v>7.1264293311759805E-2</c:v>
                </c:pt>
                <c:pt idx="379">
                  <c:v>7.1906379538660803E-2</c:v>
                </c:pt>
                <c:pt idx="380">
                  <c:v>7.1503132799095495E-2</c:v>
                </c:pt>
                <c:pt idx="381">
                  <c:v>7.0809229634958004E-2</c:v>
                </c:pt>
                <c:pt idx="382">
                  <c:v>7.0719534217878799E-2</c:v>
                </c:pt>
                <c:pt idx="383">
                  <c:v>7.1037716319725594E-2</c:v>
                </c:pt>
                <c:pt idx="384">
                  <c:v>7.1486108064171203E-2</c:v>
                </c:pt>
                <c:pt idx="385">
                  <c:v>7.1824968273509093E-2</c:v>
                </c:pt>
                <c:pt idx="386">
                  <c:v>7.1841436925923902E-2</c:v>
                </c:pt>
                <c:pt idx="387">
                  <c:v>7.1808317019721499E-2</c:v>
                </c:pt>
                <c:pt idx="388">
                  <c:v>7.1917856661117704E-2</c:v>
                </c:pt>
                <c:pt idx="389">
                  <c:v>7.1896971130300497E-2</c:v>
                </c:pt>
                <c:pt idx="390">
                  <c:v>7.1800239604493193E-2</c:v>
                </c:pt>
                <c:pt idx="391">
                  <c:v>7.1683272714412896E-2</c:v>
                </c:pt>
                <c:pt idx="392">
                  <c:v>7.1398047067527504E-2</c:v>
                </c:pt>
                <c:pt idx="393">
                  <c:v>7.1359927747047594E-2</c:v>
                </c:pt>
                <c:pt idx="394">
                  <c:v>7.1472426448223395E-2</c:v>
                </c:pt>
                <c:pt idx="395">
                  <c:v>7.1189577379640406E-2</c:v>
                </c:pt>
                <c:pt idx="396">
                  <c:v>7.1320174945837797E-2</c:v>
                </c:pt>
                <c:pt idx="397">
                  <c:v>7.1436603927760203E-2</c:v>
                </c:pt>
                <c:pt idx="398">
                  <c:v>7.1492969749092805E-2</c:v>
                </c:pt>
                <c:pt idx="399">
                  <c:v>7.1343212100119596E-2</c:v>
                </c:pt>
                <c:pt idx="400">
                  <c:v>7.1420548522758004E-2</c:v>
                </c:pt>
                <c:pt idx="401">
                  <c:v>7.14666865574346E-2</c:v>
                </c:pt>
                <c:pt idx="402">
                  <c:v>7.2087070502983006E-2</c:v>
                </c:pt>
                <c:pt idx="403">
                  <c:v>7.2408384040581003E-2</c:v>
                </c:pt>
                <c:pt idx="404">
                  <c:v>7.2888268315110902E-2</c:v>
                </c:pt>
                <c:pt idx="405">
                  <c:v>7.2095338698588696E-2</c:v>
                </c:pt>
                <c:pt idx="406">
                  <c:v>7.1865862001124103E-2</c:v>
                </c:pt>
                <c:pt idx="407">
                  <c:v>7.1524499351107995E-2</c:v>
                </c:pt>
                <c:pt idx="408">
                  <c:v>7.1237292328579893E-2</c:v>
                </c:pt>
                <c:pt idx="409">
                  <c:v>7.1076329816581393E-2</c:v>
                </c:pt>
                <c:pt idx="410">
                  <c:v>7.1036015353681398E-2</c:v>
                </c:pt>
                <c:pt idx="411">
                  <c:v>7.1439701830948998E-2</c:v>
                </c:pt>
                <c:pt idx="412">
                  <c:v>7.0963460368457895E-2</c:v>
                </c:pt>
                <c:pt idx="413">
                  <c:v>7.1016595817153194E-2</c:v>
                </c:pt>
                <c:pt idx="414">
                  <c:v>7.0593893106537603E-2</c:v>
                </c:pt>
                <c:pt idx="415">
                  <c:v>7.0616964457807505E-2</c:v>
                </c:pt>
                <c:pt idx="416">
                  <c:v>7.0686404443326106E-2</c:v>
                </c:pt>
                <c:pt idx="417">
                  <c:v>7.0787730012740399E-2</c:v>
                </c:pt>
                <c:pt idx="418">
                  <c:v>7.1751101758744301E-2</c:v>
                </c:pt>
                <c:pt idx="419">
                  <c:v>7.1826382539282904E-2</c:v>
                </c:pt>
                <c:pt idx="420">
                  <c:v>7.1801014652305706E-2</c:v>
                </c:pt>
                <c:pt idx="421">
                  <c:v>7.1658462838066594E-2</c:v>
                </c:pt>
                <c:pt idx="422">
                  <c:v>7.1452054670916407E-2</c:v>
                </c:pt>
                <c:pt idx="423">
                  <c:v>7.13642512063173E-2</c:v>
                </c:pt>
                <c:pt idx="424">
                  <c:v>7.1396075302241194E-2</c:v>
                </c:pt>
                <c:pt idx="425">
                  <c:v>7.1403186214071698E-2</c:v>
                </c:pt>
                <c:pt idx="426">
                  <c:v>7.1402852312857507E-2</c:v>
                </c:pt>
                <c:pt idx="427">
                  <c:v>7.1126834105189801E-2</c:v>
                </c:pt>
                <c:pt idx="428">
                  <c:v>7.0997109943503597E-2</c:v>
                </c:pt>
                <c:pt idx="429">
                  <c:v>7.0819263317535797E-2</c:v>
                </c:pt>
                <c:pt idx="430">
                  <c:v>7.0691292447592702E-2</c:v>
                </c:pt>
                <c:pt idx="431">
                  <c:v>7.06702892143274E-2</c:v>
                </c:pt>
                <c:pt idx="432">
                  <c:v>7.1077438115543998E-2</c:v>
                </c:pt>
                <c:pt idx="433">
                  <c:v>7.1306898587323503E-2</c:v>
                </c:pt>
                <c:pt idx="434">
                  <c:v>7.1157129360653396E-2</c:v>
                </c:pt>
                <c:pt idx="435">
                  <c:v>7.12942508927073E-2</c:v>
                </c:pt>
                <c:pt idx="436">
                  <c:v>7.14151423490684E-2</c:v>
                </c:pt>
                <c:pt idx="437">
                  <c:v>7.1721835598294301E-2</c:v>
                </c:pt>
                <c:pt idx="438">
                  <c:v>7.1771053054666994E-2</c:v>
                </c:pt>
                <c:pt idx="439">
                  <c:v>7.1745283979254601E-2</c:v>
                </c:pt>
                <c:pt idx="440">
                  <c:v>7.1661917668244202E-2</c:v>
                </c:pt>
                <c:pt idx="441">
                  <c:v>7.1442475100461006E-2</c:v>
                </c:pt>
                <c:pt idx="442">
                  <c:v>7.1358936025798306E-2</c:v>
                </c:pt>
                <c:pt idx="443">
                  <c:v>7.1180971352986497E-2</c:v>
                </c:pt>
                <c:pt idx="444">
                  <c:v>7.0881883198029599E-2</c:v>
                </c:pt>
                <c:pt idx="445">
                  <c:v>7.11963452549043E-2</c:v>
                </c:pt>
                <c:pt idx="446">
                  <c:v>7.1662000777824197E-2</c:v>
                </c:pt>
                <c:pt idx="447">
                  <c:v>7.2653732020159401E-2</c:v>
                </c:pt>
                <c:pt idx="448">
                  <c:v>7.2882589861407707E-2</c:v>
                </c:pt>
                <c:pt idx="449">
                  <c:v>7.29124352769846E-2</c:v>
                </c:pt>
                <c:pt idx="450">
                  <c:v>7.2873554724955603E-2</c:v>
                </c:pt>
                <c:pt idx="451">
                  <c:v>7.2620060861927502E-2</c:v>
                </c:pt>
                <c:pt idx="452">
                  <c:v>7.2487978745356604E-2</c:v>
                </c:pt>
                <c:pt idx="453">
                  <c:v>7.24130467447619E-2</c:v>
                </c:pt>
                <c:pt idx="454">
                  <c:v>7.2230459569130601E-2</c:v>
                </c:pt>
                <c:pt idx="455">
                  <c:v>7.1947774961496805E-2</c:v>
                </c:pt>
                <c:pt idx="456">
                  <c:v>7.1733512757919199E-2</c:v>
                </c:pt>
                <c:pt idx="457">
                  <c:v>7.1620201981976994E-2</c:v>
                </c:pt>
                <c:pt idx="458">
                  <c:v>7.1585680975849206E-2</c:v>
                </c:pt>
                <c:pt idx="459">
                  <c:v>7.1585680975849206E-2</c:v>
                </c:pt>
                <c:pt idx="460">
                  <c:v>7.1766414793446295E-2</c:v>
                </c:pt>
                <c:pt idx="461">
                  <c:v>7.2051331710612607E-2</c:v>
                </c:pt>
                <c:pt idx="462">
                  <c:v>7.2590251447656504E-2</c:v>
                </c:pt>
                <c:pt idx="463">
                  <c:v>7.2911949522652605E-2</c:v>
                </c:pt>
                <c:pt idx="464">
                  <c:v>7.3234071276112297E-2</c:v>
                </c:pt>
                <c:pt idx="465">
                  <c:v>7.3315038760683404E-2</c:v>
                </c:pt>
                <c:pt idx="466">
                  <c:v>7.3373535937340195E-2</c:v>
                </c:pt>
                <c:pt idx="467">
                  <c:v>7.3175202594420202E-2</c:v>
                </c:pt>
                <c:pt idx="468">
                  <c:v>7.30180059631758E-2</c:v>
                </c:pt>
                <c:pt idx="469">
                  <c:v>7.28199461731589E-2</c:v>
                </c:pt>
                <c:pt idx="470">
                  <c:v>7.2648740744925597E-2</c:v>
                </c:pt>
                <c:pt idx="471">
                  <c:v>7.2174777525207096E-2</c:v>
                </c:pt>
                <c:pt idx="472">
                  <c:v>7.2093973712159198E-2</c:v>
                </c:pt>
                <c:pt idx="473">
                  <c:v>7.2022122253335805E-2</c:v>
                </c:pt>
                <c:pt idx="474">
                  <c:v>7.1812589533906498E-2</c:v>
                </c:pt>
                <c:pt idx="475">
                  <c:v>7.1669721590659999E-2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292-3E4B-B4F2-9488E26F44D0}"/>
            </c:ext>
          </c:extLst>
        </c:ser>
        <c:ser>
          <c:idx val="1"/>
          <c:order val="1"/>
          <c:tx>
            <c:strRef>
              <c:f>'22'!$J$1</c:f>
              <c:strCache>
                <c:ptCount val="1"/>
                <c:pt idx="0">
                  <c:v>delta_min</c:v>
                </c:pt>
              </c:strCache>
            </c:strRef>
          </c:tx>
          <c:marker>
            <c:symbol val="none"/>
          </c:marker>
          <c:xVal>
            <c:numRef>
              <c:f>'22'!$A$2:$A$512</c:f>
              <c:numCache>
                <c:formatCode>General</c:formatCode>
                <c:ptCount val="511"/>
                <c:pt idx="0">
                  <c:v>3.3682499999999997E-2</c:v>
                </c:pt>
                <c:pt idx="1">
                  <c:v>7.0766399999999993E-2</c:v>
                </c:pt>
                <c:pt idx="2">
                  <c:v>0.107851</c:v>
                </c:pt>
                <c:pt idx="3">
                  <c:v>0.14493500000000001</c:v>
                </c:pt>
                <c:pt idx="4">
                  <c:v>0.18201899999999999</c:v>
                </c:pt>
                <c:pt idx="5">
                  <c:v>0.21910299999999999</c:v>
                </c:pt>
                <c:pt idx="6">
                  <c:v>0.25618800000000003</c:v>
                </c:pt>
                <c:pt idx="7">
                  <c:v>0.29327199999999998</c:v>
                </c:pt>
                <c:pt idx="8">
                  <c:v>0.33035599999999998</c:v>
                </c:pt>
                <c:pt idx="9">
                  <c:v>0.36744100000000002</c:v>
                </c:pt>
                <c:pt idx="10">
                  <c:v>0.40452500000000002</c:v>
                </c:pt>
                <c:pt idx="11">
                  <c:v>0.44160899999999997</c:v>
                </c:pt>
                <c:pt idx="12">
                  <c:v>0.47869299999999998</c:v>
                </c:pt>
                <c:pt idx="13">
                  <c:v>0.51577799999999996</c:v>
                </c:pt>
                <c:pt idx="14">
                  <c:v>0.54915400000000003</c:v>
                </c:pt>
                <c:pt idx="15">
                  <c:v>0.58623700000000001</c:v>
                </c:pt>
                <c:pt idx="16">
                  <c:v>0.62332200000000004</c:v>
                </c:pt>
                <c:pt idx="17">
                  <c:v>0.66040600000000005</c:v>
                </c:pt>
                <c:pt idx="18">
                  <c:v>0.69749000000000005</c:v>
                </c:pt>
                <c:pt idx="19">
                  <c:v>0.73457499999999998</c:v>
                </c:pt>
                <c:pt idx="20">
                  <c:v>0.77165899999999998</c:v>
                </c:pt>
                <c:pt idx="21">
                  <c:v>0.80874299999999999</c:v>
                </c:pt>
                <c:pt idx="22">
                  <c:v>0.845827</c:v>
                </c:pt>
                <c:pt idx="23">
                  <c:v>0.88291200000000003</c:v>
                </c:pt>
                <c:pt idx="24">
                  <c:v>0.91999600000000004</c:v>
                </c:pt>
                <c:pt idx="25">
                  <c:v>0.95708000000000004</c:v>
                </c:pt>
                <c:pt idx="26">
                  <c:v>0.99416400000000005</c:v>
                </c:pt>
                <c:pt idx="27">
                  <c:v>1.03125</c:v>
                </c:pt>
                <c:pt idx="28">
                  <c:v>1.06833</c:v>
                </c:pt>
                <c:pt idx="29">
                  <c:v>1.1054200000000001</c:v>
                </c:pt>
                <c:pt idx="30">
                  <c:v>1.1425000000000001</c:v>
                </c:pt>
                <c:pt idx="31">
                  <c:v>1.1795899999999999</c:v>
                </c:pt>
                <c:pt idx="32">
                  <c:v>1.2166699999999999</c:v>
                </c:pt>
                <c:pt idx="33">
                  <c:v>1.2537499999999999</c:v>
                </c:pt>
                <c:pt idx="34">
                  <c:v>1.29084</c:v>
                </c:pt>
                <c:pt idx="35">
                  <c:v>1.32792</c:v>
                </c:pt>
                <c:pt idx="36">
                  <c:v>1.3650100000000001</c:v>
                </c:pt>
                <c:pt idx="37">
                  <c:v>1.4020900000000001</c:v>
                </c:pt>
                <c:pt idx="38">
                  <c:v>1.4391799999999999</c:v>
                </c:pt>
                <c:pt idx="39">
                  <c:v>1.4762599999999999</c:v>
                </c:pt>
                <c:pt idx="40">
                  <c:v>1.5133399999999999</c:v>
                </c:pt>
                <c:pt idx="41">
                  <c:v>1.55043</c:v>
                </c:pt>
                <c:pt idx="42">
                  <c:v>1.58751</c:v>
                </c:pt>
                <c:pt idx="43">
                  <c:v>1.6246</c:v>
                </c:pt>
                <c:pt idx="44">
                  <c:v>1.66168</c:v>
                </c:pt>
                <c:pt idx="45">
                  <c:v>1.6987699999999999</c:v>
                </c:pt>
                <c:pt idx="46">
                  <c:v>1.7358499999999999</c:v>
                </c:pt>
                <c:pt idx="47">
                  <c:v>1.7729299999999999</c:v>
                </c:pt>
                <c:pt idx="48">
                  <c:v>1.81002</c:v>
                </c:pt>
                <c:pt idx="49">
                  <c:v>1.8471</c:v>
                </c:pt>
                <c:pt idx="50">
                  <c:v>1.88419</c:v>
                </c:pt>
                <c:pt idx="51">
                  <c:v>1.92127</c:v>
                </c:pt>
                <c:pt idx="52">
                  <c:v>1.9583600000000001</c:v>
                </c:pt>
                <c:pt idx="53">
                  <c:v>1.9954400000000001</c:v>
                </c:pt>
                <c:pt idx="54">
                  <c:v>2.0325199999999999</c:v>
                </c:pt>
                <c:pt idx="55">
                  <c:v>2.0696099999999999</c:v>
                </c:pt>
                <c:pt idx="56">
                  <c:v>2.1029800000000001</c:v>
                </c:pt>
                <c:pt idx="57">
                  <c:v>2.1400700000000001</c:v>
                </c:pt>
                <c:pt idx="58">
                  <c:v>2.1771500000000001</c:v>
                </c:pt>
                <c:pt idx="59">
                  <c:v>2.2142400000000002</c:v>
                </c:pt>
                <c:pt idx="60">
                  <c:v>2.2513200000000002</c:v>
                </c:pt>
                <c:pt idx="61">
                  <c:v>2.2884000000000002</c:v>
                </c:pt>
                <c:pt idx="62">
                  <c:v>2.3254899999999998</c:v>
                </c:pt>
                <c:pt idx="63">
                  <c:v>2.3625699999999998</c:v>
                </c:pt>
                <c:pt idx="64">
                  <c:v>2.3996599999999999</c:v>
                </c:pt>
                <c:pt idx="65">
                  <c:v>2.4367399999999999</c:v>
                </c:pt>
                <c:pt idx="66">
                  <c:v>2.47383</c:v>
                </c:pt>
                <c:pt idx="67">
                  <c:v>2.51091</c:v>
                </c:pt>
                <c:pt idx="68">
                  <c:v>2.54799</c:v>
                </c:pt>
                <c:pt idx="69">
                  <c:v>2.58508</c:v>
                </c:pt>
                <c:pt idx="70">
                  <c:v>2.62216</c:v>
                </c:pt>
                <c:pt idx="71">
                  <c:v>2.6592500000000001</c:v>
                </c:pt>
                <c:pt idx="72">
                  <c:v>2.6963300000000001</c:v>
                </c:pt>
                <c:pt idx="73">
                  <c:v>2.7334200000000002</c:v>
                </c:pt>
                <c:pt idx="74">
                  <c:v>2.7705000000000002</c:v>
                </c:pt>
                <c:pt idx="75">
                  <c:v>2.8075800000000002</c:v>
                </c:pt>
                <c:pt idx="76">
                  <c:v>2.8446699999999998</c:v>
                </c:pt>
                <c:pt idx="77">
                  <c:v>2.8817499999999998</c:v>
                </c:pt>
                <c:pt idx="78">
                  <c:v>2.9188399999999999</c:v>
                </c:pt>
                <c:pt idx="79">
                  <c:v>2.9559199999999999</c:v>
                </c:pt>
                <c:pt idx="80">
                  <c:v>2.9930099999999999</c:v>
                </c:pt>
                <c:pt idx="81">
                  <c:v>3.03009</c:v>
                </c:pt>
                <c:pt idx="82">
                  <c:v>3.06717</c:v>
                </c:pt>
                <c:pt idx="83">
                  <c:v>3.10426</c:v>
                </c:pt>
                <c:pt idx="84">
                  <c:v>3.14134</c:v>
                </c:pt>
                <c:pt idx="85">
                  <c:v>3.1784300000000001</c:v>
                </c:pt>
                <c:pt idx="86">
                  <c:v>3.2118000000000002</c:v>
                </c:pt>
                <c:pt idx="87">
                  <c:v>3.2155100000000001</c:v>
                </c:pt>
                <c:pt idx="88">
                  <c:v>3.2488899999999998</c:v>
                </c:pt>
                <c:pt idx="89">
                  <c:v>3.2526000000000002</c:v>
                </c:pt>
                <c:pt idx="90">
                  <c:v>3.2859699999999998</c:v>
                </c:pt>
                <c:pt idx="91">
                  <c:v>3.2896800000000002</c:v>
                </c:pt>
                <c:pt idx="92">
                  <c:v>3.3230599999999999</c:v>
                </c:pt>
                <c:pt idx="93">
                  <c:v>3.3267600000000002</c:v>
                </c:pt>
                <c:pt idx="94">
                  <c:v>3.3601399999999999</c:v>
                </c:pt>
                <c:pt idx="95">
                  <c:v>3.3638499999999998</c:v>
                </c:pt>
                <c:pt idx="96">
                  <c:v>3.3972199999999999</c:v>
                </c:pt>
                <c:pt idx="97">
                  <c:v>3.4009299999999998</c:v>
                </c:pt>
                <c:pt idx="98">
                  <c:v>3.43431</c:v>
                </c:pt>
                <c:pt idx="99">
                  <c:v>3.4380199999999999</c:v>
                </c:pt>
                <c:pt idx="100">
                  <c:v>3.47139</c:v>
                </c:pt>
                <c:pt idx="101">
                  <c:v>3.4750999999999999</c:v>
                </c:pt>
                <c:pt idx="102">
                  <c:v>3.50848</c:v>
                </c:pt>
                <c:pt idx="103">
                  <c:v>3.5121899999999999</c:v>
                </c:pt>
                <c:pt idx="104">
                  <c:v>3.54556</c:v>
                </c:pt>
                <c:pt idx="105">
                  <c:v>3.5492699999999999</c:v>
                </c:pt>
                <c:pt idx="106">
                  <c:v>3.5826500000000001</c:v>
                </c:pt>
                <c:pt idx="107">
                  <c:v>3.5863499999999999</c:v>
                </c:pt>
                <c:pt idx="108">
                  <c:v>3.6197300000000001</c:v>
                </c:pt>
                <c:pt idx="109">
                  <c:v>3.6568100000000001</c:v>
                </c:pt>
                <c:pt idx="110">
                  <c:v>3.6939000000000002</c:v>
                </c:pt>
                <c:pt idx="111">
                  <c:v>3.7309800000000002</c:v>
                </c:pt>
                <c:pt idx="112">
                  <c:v>3.7680699999999998</c:v>
                </c:pt>
                <c:pt idx="113">
                  <c:v>3.8051499999999998</c:v>
                </c:pt>
                <c:pt idx="114">
                  <c:v>3.8422399999999999</c:v>
                </c:pt>
                <c:pt idx="115">
                  <c:v>3.8793199999999999</c:v>
                </c:pt>
                <c:pt idx="116">
                  <c:v>3.9163999999999999</c:v>
                </c:pt>
                <c:pt idx="117">
                  <c:v>3.9534899999999999</c:v>
                </c:pt>
                <c:pt idx="118">
                  <c:v>3.99057</c:v>
                </c:pt>
                <c:pt idx="119">
                  <c:v>4.02766</c:v>
                </c:pt>
                <c:pt idx="120">
                  <c:v>4.0610299999999997</c:v>
                </c:pt>
                <c:pt idx="121">
                  <c:v>4.0981199999999998</c:v>
                </c:pt>
                <c:pt idx="122">
                  <c:v>4.1352000000000002</c:v>
                </c:pt>
                <c:pt idx="123">
                  <c:v>4.1722799999999998</c:v>
                </c:pt>
                <c:pt idx="124">
                  <c:v>4.2093699999999998</c:v>
                </c:pt>
                <c:pt idx="125">
                  <c:v>4.2464500000000003</c:v>
                </c:pt>
                <c:pt idx="126">
                  <c:v>4.2835400000000003</c:v>
                </c:pt>
                <c:pt idx="127">
                  <c:v>4.3206199999999999</c:v>
                </c:pt>
                <c:pt idx="128">
                  <c:v>4.3243299999999998</c:v>
                </c:pt>
                <c:pt idx="129">
                  <c:v>4.35771</c:v>
                </c:pt>
                <c:pt idx="130">
                  <c:v>4.3947900000000004</c:v>
                </c:pt>
                <c:pt idx="131">
                  <c:v>4.43187</c:v>
                </c:pt>
                <c:pt idx="132">
                  <c:v>4.46896</c:v>
                </c:pt>
                <c:pt idx="133">
                  <c:v>4.5060399999999996</c:v>
                </c:pt>
                <c:pt idx="134">
                  <c:v>4.5431299999999997</c:v>
                </c:pt>
                <c:pt idx="135">
                  <c:v>4.5802100000000001</c:v>
                </c:pt>
                <c:pt idx="136">
                  <c:v>4.6173000000000002</c:v>
                </c:pt>
                <c:pt idx="137">
                  <c:v>4.6543799999999997</c:v>
                </c:pt>
                <c:pt idx="138">
                  <c:v>4.6914600000000002</c:v>
                </c:pt>
                <c:pt idx="139">
                  <c:v>4.7285500000000003</c:v>
                </c:pt>
                <c:pt idx="140">
                  <c:v>4.7656299999999998</c:v>
                </c:pt>
                <c:pt idx="141">
                  <c:v>4.8027199999999999</c:v>
                </c:pt>
                <c:pt idx="142">
                  <c:v>4.8398000000000003</c:v>
                </c:pt>
                <c:pt idx="143">
                  <c:v>4.8768900000000004</c:v>
                </c:pt>
                <c:pt idx="144">
                  <c:v>4.9139699999999999</c:v>
                </c:pt>
                <c:pt idx="145">
                  <c:v>4.9510500000000004</c:v>
                </c:pt>
                <c:pt idx="146">
                  <c:v>4.9881399999999996</c:v>
                </c:pt>
                <c:pt idx="147">
                  <c:v>5.02522</c:v>
                </c:pt>
                <c:pt idx="148">
                  <c:v>5.0623100000000001</c:v>
                </c:pt>
                <c:pt idx="149">
                  <c:v>5.0993899999999996</c:v>
                </c:pt>
                <c:pt idx="150">
                  <c:v>5.1364799999999997</c:v>
                </c:pt>
                <c:pt idx="151">
                  <c:v>5.1735600000000002</c:v>
                </c:pt>
                <c:pt idx="152">
                  <c:v>5.2106399999999997</c:v>
                </c:pt>
                <c:pt idx="153">
                  <c:v>5.2477299999999998</c:v>
                </c:pt>
                <c:pt idx="154">
                  <c:v>5.2848100000000002</c:v>
                </c:pt>
                <c:pt idx="155">
                  <c:v>5.3589799999999999</c:v>
                </c:pt>
                <c:pt idx="156">
                  <c:v>5.3960699999999999</c:v>
                </c:pt>
                <c:pt idx="157">
                  <c:v>5.4331500000000004</c:v>
                </c:pt>
                <c:pt idx="158">
                  <c:v>5.4702299999999999</c:v>
                </c:pt>
                <c:pt idx="159">
                  <c:v>5.50732</c:v>
                </c:pt>
                <c:pt idx="160">
                  <c:v>5.5444000000000004</c:v>
                </c:pt>
                <c:pt idx="161">
                  <c:v>5.5814899999999996</c:v>
                </c:pt>
                <c:pt idx="162">
                  <c:v>5.6148600000000002</c:v>
                </c:pt>
                <c:pt idx="163">
                  <c:v>5.6519500000000003</c:v>
                </c:pt>
                <c:pt idx="164">
                  <c:v>5.6890299999999998</c:v>
                </c:pt>
                <c:pt idx="165">
                  <c:v>5.7261199999999999</c:v>
                </c:pt>
                <c:pt idx="166">
                  <c:v>5.7632000000000003</c:v>
                </c:pt>
                <c:pt idx="167">
                  <c:v>5.8002799999999999</c:v>
                </c:pt>
                <c:pt idx="168">
                  <c:v>5.8373699999999999</c:v>
                </c:pt>
                <c:pt idx="169">
                  <c:v>5.8744500000000004</c:v>
                </c:pt>
                <c:pt idx="170">
                  <c:v>5.9115399999999996</c:v>
                </c:pt>
                <c:pt idx="171">
                  <c:v>5.94862</c:v>
                </c:pt>
                <c:pt idx="172">
                  <c:v>5.9857100000000001</c:v>
                </c:pt>
                <c:pt idx="173">
                  <c:v>6.0227899999999996</c:v>
                </c:pt>
                <c:pt idx="174">
                  <c:v>6.0598700000000001</c:v>
                </c:pt>
                <c:pt idx="175">
                  <c:v>6.0969600000000002</c:v>
                </c:pt>
                <c:pt idx="176">
                  <c:v>6.1340399999999997</c:v>
                </c:pt>
                <c:pt idx="177">
                  <c:v>6.1711299999999998</c:v>
                </c:pt>
                <c:pt idx="178">
                  <c:v>6.2082100000000002</c:v>
                </c:pt>
                <c:pt idx="179">
                  <c:v>6.2453000000000003</c:v>
                </c:pt>
                <c:pt idx="180">
                  <c:v>6.2823799999999999</c:v>
                </c:pt>
                <c:pt idx="181">
                  <c:v>6.3194600000000003</c:v>
                </c:pt>
                <c:pt idx="182">
                  <c:v>6.3565500000000004</c:v>
                </c:pt>
                <c:pt idx="183">
                  <c:v>6.3936299999999999</c:v>
                </c:pt>
                <c:pt idx="184">
                  <c:v>6.43072</c:v>
                </c:pt>
                <c:pt idx="185">
                  <c:v>6.4678000000000004</c:v>
                </c:pt>
                <c:pt idx="186">
                  <c:v>6.50488</c:v>
                </c:pt>
                <c:pt idx="187">
                  <c:v>6.5790499999999996</c:v>
                </c:pt>
                <c:pt idx="188">
                  <c:v>6.6532200000000001</c:v>
                </c:pt>
                <c:pt idx="189">
                  <c:v>6.6903100000000002</c:v>
                </c:pt>
                <c:pt idx="190">
                  <c:v>6.7273899999999998</c:v>
                </c:pt>
                <c:pt idx="191">
                  <c:v>6.7644700000000002</c:v>
                </c:pt>
                <c:pt idx="192">
                  <c:v>6.8015600000000003</c:v>
                </c:pt>
                <c:pt idx="193">
                  <c:v>6.8386399999999998</c:v>
                </c:pt>
                <c:pt idx="194">
                  <c:v>6.87202</c:v>
                </c:pt>
                <c:pt idx="195">
                  <c:v>6.9090999999999996</c:v>
                </c:pt>
                <c:pt idx="196">
                  <c:v>6.9461899999999996</c:v>
                </c:pt>
                <c:pt idx="197">
                  <c:v>6.9832700000000001</c:v>
                </c:pt>
                <c:pt idx="198">
                  <c:v>7.0203600000000002</c:v>
                </c:pt>
                <c:pt idx="199">
                  <c:v>7.0574399999999997</c:v>
                </c:pt>
                <c:pt idx="200">
                  <c:v>7.0945200000000002</c:v>
                </c:pt>
                <c:pt idx="201">
                  <c:v>7.1316100000000002</c:v>
                </c:pt>
                <c:pt idx="202">
                  <c:v>7.1686899999999998</c:v>
                </c:pt>
                <c:pt idx="203">
                  <c:v>7.2057799999999999</c:v>
                </c:pt>
                <c:pt idx="204">
                  <c:v>7.2428600000000003</c:v>
                </c:pt>
                <c:pt idx="205">
                  <c:v>7.2799500000000004</c:v>
                </c:pt>
                <c:pt idx="206">
                  <c:v>7.3170299999999999</c:v>
                </c:pt>
                <c:pt idx="207">
                  <c:v>7.3912000000000004</c:v>
                </c:pt>
                <c:pt idx="208">
                  <c:v>7.42828</c:v>
                </c:pt>
                <c:pt idx="209">
                  <c:v>7.4653700000000001</c:v>
                </c:pt>
                <c:pt idx="210">
                  <c:v>7.5395399999999997</c:v>
                </c:pt>
                <c:pt idx="211">
                  <c:v>7.5766200000000001</c:v>
                </c:pt>
                <c:pt idx="212">
                  <c:v>7.6136999999999997</c:v>
                </c:pt>
                <c:pt idx="213">
                  <c:v>7.6507899999999998</c:v>
                </c:pt>
                <c:pt idx="214">
                  <c:v>7.6878700000000002</c:v>
                </c:pt>
                <c:pt idx="215">
                  <c:v>7.7249600000000003</c:v>
                </c:pt>
                <c:pt idx="216">
                  <c:v>7.7620399999999998</c:v>
                </c:pt>
                <c:pt idx="217">
                  <c:v>7.7991299999999999</c:v>
                </c:pt>
                <c:pt idx="218">
                  <c:v>7.8362100000000003</c:v>
                </c:pt>
                <c:pt idx="219">
                  <c:v>7.91038</c:v>
                </c:pt>
                <c:pt idx="220">
                  <c:v>7.9474600000000004</c:v>
                </c:pt>
                <c:pt idx="221">
                  <c:v>7.9845499999999996</c:v>
                </c:pt>
                <c:pt idx="222">
                  <c:v>8.02163</c:v>
                </c:pt>
                <c:pt idx="223">
                  <c:v>8.0587199999999992</c:v>
                </c:pt>
                <c:pt idx="224">
                  <c:v>8.0958000000000006</c:v>
                </c:pt>
                <c:pt idx="225">
                  <c:v>8.1328800000000001</c:v>
                </c:pt>
                <c:pt idx="226">
                  <c:v>8.1699699999999993</c:v>
                </c:pt>
                <c:pt idx="227">
                  <c:v>8.2070500000000006</c:v>
                </c:pt>
                <c:pt idx="228">
                  <c:v>8.2441399999999998</c:v>
                </c:pt>
                <c:pt idx="229">
                  <c:v>8.2812199999999994</c:v>
                </c:pt>
                <c:pt idx="230">
                  <c:v>8.3183100000000003</c:v>
                </c:pt>
                <c:pt idx="231">
                  <c:v>8.3553899999999999</c:v>
                </c:pt>
                <c:pt idx="232">
                  <c:v>8.3924699999999994</c:v>
                </c:pt>
                <c:pt idx="233">
                  <c:v>8.4258500000000005</c:v>
                </c:pt>
                <c:pt idx="234">
                  <c:v>8.4629300000000001</c:v>
                </c:pt>
                <c:pt idx="235">
                  <c:v>8.5000199999999992</c:v>
                </c:pt>
                <c:pt idx="236">
                  <c:v>8.5741899999999998</c:v>
                </c:pt>
                <c:pt idx="237">
                  <c:v>8.6112699999999993</c:v>
                </c:pt>
                <c:pt idx="238">
                  <c:v>8.6854399999999998</c:v>
                </c:pt>
                <c:pt idx="239">
                  <c:v>8.7225199999999994</c:v>
                </c:pt>
                <c:pt idx="240">
                  <c:v>8.7596100000000003</c:v>
                </c:pt>
                <c:pt idx="241">
                  <c:v>8.7966899999999999</c:v>
                </c:pt>
                <c:pt idx="242">
                  <c:v>8.8337800000000009</c:v>
                </c:pt>
                <c:pt idx="243">
                  <c:v>8.8708600000000004</c:v>
                </c:pt>
                <c:pt idx="244">
                  <c:v>8.90794</c:v>
                </c:pt>
                <c:pt idx="245">
                  <c:v>8.9450299999999991</c:v>
                </c:pt>
                <c:pt idx="246">
                  <c:v>8.9821100000000005</c:v>
                </c:pt>
                <c:pt idx="247">
                  <c:v>9.0562799999999992</c:v>
                </c:pt>
                <c:pt idx="248">
                  <c:v>9.0933700000000002</c:v>
                </c:pt>
                <c:pt idx="249">
                  <c:v>9.1675299999999993</c:v>
                </c:pt>
                <c:pt idx="250">
                  <c:v>9.2416999999999998</c:v>
                </c:pt>
                <c:pt idx="251">
                  <c:v>9.2787900000000008</c:v>
                </c:pt>
                <c:pt idx="252">
                  <c:v>9.3158700000000003</c:v>
                </c:pt>
                <c:pt idx="253">
                  <c:v>9.3529599999999995</c:v>
                </c:pt>
                <c:pt idx="254">
                  <c:v>9.3900400000000008</c:v>
                </c:pt>
                <c:pt idx="255">
                  <c:v>9.4271200000000004</c:v>
                </c:pt>
                <c:pt idx="256">
                  <c:v>9.4642099999999996</c:v>
                </c:pt>
                <c:pt idx="257">
                  <c:v>9.5012899999999991</c:v>
                </c:pt>
                <c:pt idx="258">
                  <c:v>9.5383800000000001</c:v>
                </c:pt>
                <c:pt idx="259">
                  <c:v>9.5754599999999996</c:v>
                </c:pt>
                <c:pt idx="260">
                  <c:v>9.6125500000000006</c:v>
                </c:pt>
                <c:pt idx="261">
                  <c:v>9.6496300000000002</c:v>
                </c:pt>
                <c:pt idx="262">
                  <c:v>9.6867099999999997</c:v>
                </c:pt>
                <c:pt idx="263">
                  <c:v>9.7238000000000007</c:v>
                </c:pt>
                <c:pt idx="264">
                  <c:v>9.8721399999999999</c:v>
                </c:pt>
                <c:pt idx="265">
                  <c:v>9.9055099999999996</c:v>
                </c:pt>
                <c:pt idx="266">
                  <c:v>9.9426000000000005</c:v>
                </c:pt>
                <c:pt idx="267">
                  <c:v>9.9796800000000001</c:v>
                </c:pt>
                <c:pt idx="268">
                  <c:v>10.0168</c:v>
                </c:pt>
                <c:pt idx="269">
                  <c:v>10.053800000000001</c:v>
                </c:pt>
                <c:pt idx="270">
                  <c:v>10.0909</c:v>
                </c:pt>
                <c:pt idx="271">
                  <c:v>10.165100000000001</c:v>
                </c:pt>
                <c:pt idx="272">
                  <c:v>10.2393</c:v>
                </c:pt>
                <c:pt idx="273">
                  <c:v>10.276400000000001</c:v>
                </c:pt>
                <c:pt idx="274">
                  <c:v>10.3134</c:v>
                </c:pt>
                <c:pt idx="275">
                  <c:v>10.387600000000001</c:v>
                </c:pt>
                <c:pt idx="276">
                  <c:v>10.4247</c:v>
                </c:pt>
                <c:pt idx="277">
                  <c:v>10.498900000000001</c:v>
                </c:pt>
                <c:pt idx="278">
                  <c:v>10.5359</c:v>
                </c:pt>
                <c:pt idx="279">
                  <c:v>10.573</c:v>
                </c:pt>
                <c:pt idx="280">
                  <c:v>10.610099999999999</c:v>
                </c:pt>
                <c:pt idx="281">
                  <c:v>10.6472</c:v>
                </c:pt>
                <c:pt idx="282">
                  <c:v>10.6843</c:v>
                </c:pt>
                <c:pt idx="283">
                  <c:v>10.721399999999999</c:v>
                </c:pt>
                <c:pt idx="284">
                  <c:v>10.7584</c:v>
                </c:pt>
                <c:pt idx="285">
                  <c:v>10.795500000000001</c:v>
                </c:pt>
                <c:pt idx="286">
                  <c:v>10.8697</c:v>
                </c:pt>
                <c:pt idx="287">
                  <c:v>10.9068</c:v>
                </c:pt>
                <c:pt idx="288">
                  <c:v>10.943899999999999</c:v>
                </c:pt>
                <c:pt idx="289">
                  <c:v>10.981</c:v>
                </c:pt>
                <c:pt idx="290">
                  <c:v>11.055099999999999</c:v>
                </c:pt>
                <c:pt idx="291">
                  <c:v>11.0922</c:v>
                </c:pt>
                <c:pt idx="292">
                  <c:v>11.129300000000001</c:v>
                </c:pt>
                <c:pt idx="293">
                  <c:v>11.166399999999999</c:v>
                </c:pt>
                <c:pt idx="294">
                  <c:v>11.2035</c:v>
                </c:pt>
                <c:pt idx="295">
                  <c:v>11.240500000000001</c:v>
                </c:pt>
                <c:pt idx="296">
                  <c:v>11.2776</c:v>
                </c:pt>
                <c:pt idx="297">
                  <c:v>11.3147</c:v>
                </c:pt>
                <c:pt idx="298">
                  <c:v>11.385199999999999</c:v>
                </c:pt>
                <c:pt idx="299">
                  <c:v>11.4223</c:v>
                </c:pt>
                <c:pt idx="300">
                  <c:v>11.459300000000001</c:v>
                </c:pt>
                <c:pt idx="301">
                  <c:v>11.4964</c:v>
                </c:pt>
                <c:pt idx="302">
                  <c:v>11.5335</c:v>
                </c:pt>
                <c:pt idx="303">
                  <c:v>11.570600000000001</c:v>
                </c:pt>
                <c:pt idx="304">
                  <c:v>11.6448</c:v>
                </c:pt>
                <c:pt idx="305">
                  <c:v>11.681800000000001</c:v>
                </c:pt>
                <c:pt idx="306">
                  <c:v>11.7189</c:v>
                </c:pt>
                <c:pt idx="307">
                  <c:v>11.756</c:v>
                </c:pt>
                <c:pt idx="308">
                  <c:v>11.793100000000001</c:v>
                </c:pt>
                <c:pt idx="309">
                  <c:v>11.8302</c:v>
                </c:pt>
                <c:pt idx="310">
                  <c:v>11.8673</c:v>
                </c:pt>
                <c:pt idx="311">
                  <c:v>11.904400000000001</c:v>
                </c:pt>
                <c:pt idx="312">
                  <c:v>11.9414</c:v>
                </c:pt>
                <c:pt idx="313">
                  <c:v>11.9785</c:v>
                </c:pt>
                <c:pt idx="314">
                  <c:v>12.015599999999999</c:v>
                </c:pt>
                <c:pt idx="315">
                  <c:v>12.0527</c:v>
                </c:pt>
                <c:pt idx="316">
                  <c:v>12.0898</c:v>
                </c:pt>
                <c:pt idx="317">
                  <c:v>12.201000000000001</c:v>
                </c:pt>
                <c:pt idx="318">
                  <c:v>12.238099999999999</c:v>
                </c:pt>
                <c:pt idx="319">
                  <c:v>12.3123</c:v>
                </c:pt>
                <c:pt idx="320">
                  <c:v>12.349399999999999</c:v>
                </c:pt>
                <c:pt idx="321">
                  <c:v>12.3864</c:v>
                </c:pt>
                <c:pt idx="322">
                  <c:v>12.423500000000001</c:v>
                </c:pt>
                <c:pt idx="323">
                  <c:v>12.460599999999999</c:v>
                </c:pt>
                <c:pt idx="324">
                  <c:v>12.534800000000001</c:v>
                </c:pt>
                <c:pt idx="325">
                  <c:v>12.609</c:v>
                </c:pt>
                <c:pt idx="326">
                  <c:v>12.646000000000001</c:v>
                </c:pt>
                <c:pt idx="327">
                  <c:v>12.6831</c:v>
                </c:pt>
                <c:pt idx="328">
                  <c:v>12.7165</c:v>
                </c:pt>
                <c:pt idx="329">
                  <c:v>12.7536</c:v>
                </c:pt>
                <c:pt idx="330">
                  <c:v>12.787000000000001</c:v>
                </c:pt>
                <c:pt idx="331">
                  <c:v>12.824</c:v>
                </c:pt>
                <c:pt idx="332">
                  <c:v>12.8611</c:v>
                </c:pt>
                <c:pt idx="333">
                  <c:v>12.898199999999999</c:v>
                </c:pt>
                <c:pt idx="334">
                  <c:v>12.9724</c:v>
                </c:pt>
                <c:pt idx="335">
                  <c:v>13.009499999999999</c:v>
                </c:pt>
                <c:pt idx="336">
                  <c:v>13.0465</c:v>
                </c:pt>
                <c:pt idx="337">
                  <c:v>13.083600000000001</c:v>
                </c:pt>
                <c:pt idx="338">
                  <c:v>13.120699999999999</c:v>
                </c:pt>
                <c:pt idx="339">
                  <c:v>13.1578</c:v>
                </c:pt>
                <c:pt idx="340">
                  <c:v>13.194900000000001</c:v>
                </c:pt>
                <c:pt idx="341">
                  <c:v>13.231999999999999</c:v>
                </c:pt>
                <c:pt idx="342">
                  <c:v>13.2691</c:v>
                </c:pt>
                <c:pt idx="343">
                  <c:v>13.306100000000001</c:v>
                </c:pt>
                <c:pt idx="344">
                  <c:v>13.3803</c:v>
                </c:pt>
                <c:pt idx="345">
                  <c:v>13.417400000000001</c:v>
                </c:pt>
                <c:pt idx="346">
                  <c:v>13.454499999999999</c:v>
                </c:pt>
                <c:pt idx="347">
                  <c:v>13.4916</c:v>
                </c:pt>
                <c:pt idx="348">
                  <c:v>13.528600000000001</c:v>
                </c:pt>
                <c:pt idx="349">
                  <c:v>13.5657</c:v>
                </c:pt>
                <c:pt idx="350">
                  <c:v>13.677</c:v>
                </c:pt>
                <c:pt idx="351">
                  <c:v>13.751099999999999</c:v>
                </c:pt>
                <c:pt idx="352">
                  <c:v>13.7882</c:v>
                </c:pt>
                <c:pt idx="353">
                  <c:v>13.8253</c:v>
                </c:pt>
                <c:pt idx="354">
                  <c:v>13.862399999999999</c:v>
                </c:pt>
                <c:pt idx="355">
                  <c:v>13.9366</c:v>
                </c:pt>
                <c:pt idx="356">
                  <c:v>14.0107</c:v>
                </c:pt>
                <c:pt idx="357">
                  <c:v>14.047800000000001</c:v>
                </c:pt>
                <c:pt idx="358">
                  <c:v>14.084899999999999</c:v>
                </c:pt>
                <c:pt idx="359">
                  <c:v>14.122</c:v>
                </c:pt>
                <c:pt idx="360">
                  <c:v>14.1591</c:v>
                </c:pt>
                <c:pt idx="361">
                  <c:v>14.196199999999999</c:v>
                </c:pt>
                <c:pt idx="362">
                  <c:v>14.2295</c:v>
                </c:pt>
                <c:pt idx="363">
                  <c:v>14.2666</c:v>
                </c:pt>
                <c:pt idx="364">
                  <c:v>14.303699999999999</c:v>
                </c:pt>
                <c:pt idx="365">
                  <c:v>14.3408</c:v>
                </c:pt>
                <c:pt idx="366">
                  <c:v>14.3779</c:v>
                </c:pt>
                <c:pt idx="367">
                  <c:v>14.414999999999999</c:v>
                </c:pt>
                <c:pt idx="368">
                  <c:v>14.452</c:v>
                </c:pt>
                <c:pt idx="369">
                  <c:v>14.526199999999999</c:v>
                </c:pt>
                <c:pt idx="370">
                  <c:v>14.5633</c:v>
                </c:pt>
                <c:pt idx="371">
                  <c:v>14.6004</c:v>
                </c:pt>
                <c:pt idx="372">
                  <c:v>14.637499999999999</c:v>
                </c:pt>
                <c:pt idx="373">
                  <c:v>14.6745</c:v>
                </c:pt>
                <c:pt idx="374">
                  <c:v>14.711600000000001</c:v>
                </c:pt>
                <c:pt idx="375">
                  <c:v>14.748699999999999</c:v>
                </c:pt>
                <c:pt idx="376">
                  <c:v>14.7858</c:v>
                </c:pt>
                <c:pt idx="377">
                  <c:v>14.822900000000001</c:v>
                </c:pt>
                <c:pt idx="378">
                  <c:v>14.86</c:v>
                </c:pt>
                <c:pt idx="379">
                  <c:v>14.8971</c:v>
                </c:pt>
                <c:pt idx="380">
                  <c:v>14.934100000000001</c:v>
                </c:pt>
                <c:pt idx="381">
                  <c:v>14.967499999999999</c:v>
                </c:pt>
                <c:pt idx="382">
                  <c:v>15.0046</c:v>
                </c:pt>
                <c:pt idx="383">
                  <c:v>15.041700000000001</c:v>
                </c:pt>
                <c:pt idx="384">
                  <c:v>15.1158</c:v>
                </c:pt>
                <c:pt idx="385">
                  <c:v>15.19</c:v>
                </c:pt>
                <c:pt idx="386">
                  <c:v>15.2271</c:v>
                </c:pt>
                <c:pt idx="387">
                  <c:v>15.264200000000001</c:v>
                </c:pt>
                <c:pt idx="388">
                  <c:v>15.301299999999999</c:v>
                </c:pt>
                <c:pt idx="389">
                  <c:v>15.3384</c:v>
                </c:pt>
                <c:pt idx="390">
                  <c:v>15.375400000000001</c:v>
                </c:pt>
                <c:pt idx="391">
                  <c:v>15.4125</c:v>
                </c:pt>
                <c:pt idx="392">
                  <c:v>15.4496</c:v>
                </c:pt>
                <c:pt idx="393">
                  <c:v>15.5238</c:v>
                </c:pt>
                <c:pt idx="394">
                  <c:v>15.5609</c:v>
                </c:pt>
                <c:pt idx="395">
                  <c:v>15.597899999999999</c:v>
                </c:pt>
                <c:pt idx="396">
                  <c:v>15.709199999999999</c:v>
                </c:pt>
                <c:pt idx="397">
                  <c:v>15.7463</c:v>
                </c:pt>
                <c:pt idx="398">
                  <c:v>15.7834</c:v>
                </c:pt>
                <c:pt idx="399">
                  <c:v>15.8575</c:v>
                </c:pt>
                <c:pt idx="400">
                  <c:v>15.931699999999999</c:v>
                </c:pt>
                <c:pt idx="401">
                  <c:v>15.9688</c:v>
                </c:pt>
                <c:pt idx="402">
                  <c:v>16.0059</c:v>
                </c:pt>
                <c:pt idx="403">
                  <c:v>16.042999999999999</c:v>
                </c:pt>
                <c:pt idx="404">
                  <c:v>16.117100000000001</c:v>
                </c:pt>
                <c:pt idx="405">
                  <c:v>16.154199999999999</c:v>
                </c:pt>
                <c:pt idx="406">
                  <c:v>16.191299999999998</c:v>
                </c:pt>
                <c:pt idx="407">
                  <c:v>16.224699999999999</c:v>
                </c:pt>
                <c:pt idx="408">
                  <c:v>16.261800000000001</c:v>
                </c:pt>
                <c:pt idx="409">
                  <c:v>16.2988</c:v>
                </c:pt>
                <c:pt idx="410">
                  <c:v>16.335899999999999</c:v>
                </c:pt>
                <c:pt idx="411">
                  <c:v>16.373000000000001</c:v>
                </c:pt>
                <c:pt idx="412">
                  <c:v>16.4101</c:v>
                </c:pt>
                <c:pt idx="413">
                  <c:v>16.447199999999999</c:v>
                </c:pt>
                <c:pt idx="414">
                  <c:v>16.484300000000001</c:v>
                </c:pt>
                <c:pt idx="415">
                  <c:v>16.5213</c:v>
                </c:pt>
                <c:pt idx="416">
                  <c:v>16.558399999999999</c:v>
                </c:pt>
                <c:pt idx="417">
                  <c:v>16.595500000000001</c:v>
                </c:pt>
                <c:pt idx="418">
                  <c:v>16.6326</c:v>
                </c:pt>
                <c:pt idx="419">
                  <c:v>16.669699999999999</c:v>
                </c:pt>
                <c:pt idx="420">
                  <c:v>16.706800000000001</c:v>
                </c:pt>
                <c:pt idx="421">
                  <c:v>16.7438</c:v>
                </c:pt>
                <c:pt idx="422">
                  <c:v>16.780899999999999</c:v>
                </c:pt>
                <c:pt idx="423">
                  <c:v>16.8551</c:v>
                </c:pt>
                <c:pt idx="424">
                  <c:v>16.892199999999999</c:v>
                </c:pt>
                <c:pt idx="425">
                  <c:v>16.929300000000001</c:v>
                </c:pt>
                <c:pt idx="426">
                  <c:v>16.9664</c:v>
                </c:pt>
                <c:pt idx="427">
                  <c:v>17.040500000000002</c:v>
                </c:pt>
                <c:pt idx="428">
                  <c:v>17.0776</c:v>
                </c:pt>
                <c:pt idx="429">
                  <c:v>17.114699999999999</c:v>
                </c:pt>
                <c:pt idx="430">
                  <c:v>17.151800000000001</c:v>
                </c:pt>
                <c:pt idx="431">
                  <c:v>17.1889</c:v>
                </c:pt>
                <c:pt idx="432">
                  <c:v>17.263000000000002</c:v>
                </c:pt>
                <c:pt idx="433">
                  <c:v>17.3001</c:v>
                </c:pt>
                <c:pt idx="434">
                  <c:v>17.337199999999999</c:v>
                </c:pt>
                <c:pt idx="435">
                  <c:v>17.374300000000002</c:v>
                </c:pt>
                <c:pt idx="436">
                  <c:v>17.4114</c:v>
                </c:pt>
                <c:pt idx="437">
                  <c:v>17.522600000000001</c:v>
                </c:pt>
                <c:pt idx="438">
                  <c:v>17.559699999999999</c:v>
                </c:pt>
                <c:pt idx="439">
                  <c:v>17.596800000000002</c:v>
                </c:pt>
                <c:pt idx="440">
                  <c:v>17.633900000000001</c:v>
                </c:pt>
                <c:pt idx="441">
                  <c:v>17.7043</c:v>
                </c:pt>
                <c:pt idx="442">
                  <c:v>17.741399999999999</c:v>
                </c:pt>
                <c:pt idx="443">
                  <c:v>17.778500000000001</c:v>
                </c:pt>
                <c:pt idx="444">
                  <c:v>17.8156</c:v>
                </c:pt>
                <c:pt idx="445">
                  <c:v>17.889700000000001</c:v>
                </c:pt>
                <c:pt idx="446">
                  <c:v>17.963899999999999</c:v>
                </c:pt>
                <c:pt idx="447">
                  <c:v>18.0381</c:v>
                </c:pt>
                <c:pt idx="448">
                  <c:v>18.075199999999999</c:v>
                </c:pt>
                <c:pt idx="449">
                  <c:v>18.112300000000001</c:v>
                </c:pt>
                <c:pt idx="450">
                  <c:v>18.1493</c:v>
                </c:pt>
                <c:pt idx="451">
                  <c:v>18.186399999999999</c:v>
                </c:pt>
                <c:pt idx="452">
                  <c:v>18.223500000000001</c:v>
                </c:pt>
                <c:pt idx="453">
                  <c:v>18.2606</c:v>
                </c:pt>
                <c:pt idx="454">
                  <c:v>18.297699999999999</c:v>
                </c:pt>
                <c:pt idx="455">
                  <c:v>18.334800000000001</c:v>
                </c:pt>
                <c:pt idx="456">
                  <c:v>18.3718</c:v>
                </c:pt>
                <c:pt idx="457">
                  <c:v>18.408899999999999</c:v>
                </c:pt>
                <c:pt idx="458">
                  <c:v>18.446000000000002</c:v>
                </c:pt>
                <c:pt idx="459">
                  <c:v>18.4831</c:v>
                </c:pt>
                <c:pt idx="460">
                  <c:v>18.520199999999999</c:v>
                </c:pt>
                <c:pt idx="461">
                  <c:v>18.557300000000001</c:v>
                </c:pt>
                <c:pt idx="462">
                  <c:v>18.5944</c:v>
                </c:pt>
                <c:pt idx="463">
                  <c:v>18.631399999999999</c:v>
                </c:pt>
                <c:pt idx="464">
                  <c:v>18.668500000000002</c:v>
                </c:pt>
                <c:pt idx="465">
                  <c:v>18.7056</c:v>
                </c:pt>
                <c:pt idx="466">
                  <c:v>18.742699999999999</c:v>
                </c:pt>
                <c:pt idx="467">
                  <c:v>18.8169</c:v>
                </c:pt>
                <c:pt idx="468">
                  <c:v>18.853899999999999</c:v>
                </c:pt>
                <c:pt idx="469">
                  <c:v>18.890999999999998</c:v>
                </c:pt>
                <c:pt idx="470">
                  <c:v>18.928100000000001</c:v>
                </c:pt>
                <c:pt idx="471">
                  <c:v>19.002300000000002</c:v>
                </c:pt>
                <c:pt idx="472">
                  <c:v>19.039400000000001</c:v>
                </c:pt>
                <c:pt idx="473">
                  <c:v>19.072700000000001</c:v>
                </c:pt>
                <c:pt idx="474">
                  <c:v>19.146899999999999</c:v>
                </c:pt>
                <c:pt idx="475">
                  <c:v>19.184000000000001</c:v>
                </c:pt>
              </c:numCache>
            </c:numRef>
          </c:xVal>
          <c:yVal>
            <c:numRef>
              <c:f>'22'!$J$2:$J$512</c:f>
              <c:numCache>
                <c:formatCode>General</c:formatCode>
                <c:ptCount val="511"/>
                <c:pt idx="0">
                  <c:v>4.5989386940708102E-2</c:v>
                </c:pt>
                <c:pt idx="1">
                  <c:v>4.6087285112675902E-2</c:v>
                </c:pt>
                <c:pt idx="2">
                  <c:v>4.5391567652827799E-2</c:v>
                </c:pt>
                <c:pt idx="3">
                  <c:v>4.4378913742248602E-2</c:v>
                </c:pt>
                <c:pt idx="4">
                  <c:v>4.1856441452780002E-2</c:v>
                </c:pt>
                <c:pt idx="5">
                  <c:v>3.9654156687449899E-2</c:v>
                </c:pt>
                <c:pt idx="6">
                  <c:v>3.4562507947457098E-2</c:v>
                </c:pt>
                <c:pt idx="7">
                  <c:v>2.8741259589788501E-2</c:v>
                </c:pt>
                <c:pt idx="8">
                  <c:v>2.19869898890915E-2</c:v>
                </c:pt>
                <c:pt idx="9">
                  <c:v>1.6003684707908899E-2</c:v>
                </c:pt>
                <c:pt idx="10">
                  <c:v>1.26255344654666E-2</c:v>
                </c:pt>
                <c:pt idx="11">
                  <c:v>1.23695088712423E-2</c:v>
                </c:pt>
                <c:pt idx="12">
                  <c:v>1.5733223218953998E-2</c:v>
                </c:pt>
                <c:pt idx="13">
                  <c:v>1.95816771032465E-2</c:v>
                </c:pt>
                <c:pt idx="14">
                  <c:v>2.45195766460535E-2</c:v>
                </c:pt>
                <c:pt idx="15">
                  <c:v>2.7106345429403999E-2</c:v>
                </c:pt>
                <c:pt idx="16">
                  <c:v>3.0351086300208399E-2</c:v>
                </c:pt>
                <c:pt idx="17">
                  <c:v>3.2649823884434402E-2</c:v>
                </c:pt>
                <c:pt idx="18">
                  <c:v>3.45568767213962E-2</c:v>
                </c:pt>
                <c:pt idx="19">
                  <c:v>3.5590712331559797E-2</c:v>
                </c:pt>
                <c:pt idx="20">
                  <c:v>3.4632395531008303E-2</c:v>
                </c:pt>
                <c:pt idx="21">
                  <c:v>3.4090755958147298E-2</c:v>
                </c:pt>
                <c:pt idx="22">
                  <c:v>3.3301599247293E-2</c:v>
                </c:pt>
                <c:pt idx="23">
                  <c:v>3.1370894412360698E-2</c:v>
                </c:pt>
                <c:pt idx="24">
                  <c:v>2.9824897641684799E-2</c:v>
                </c:pt>
                <c:pt idx="25">
                  <c:v>2.8552602792353301E-2</c:v>
                </c:pt>
                <c:pt idx="26">
                  <c:v>2.7375716760078401E-2</c:v>
                </c:pt>
                <c:pt idx="27">
                  <c:v>2.9052721347923301E-2</c:v>
                </c:pt>
                <c:pt idx="28">
                  <c:v>2.9277999366056202E-2</c:v>
                </c:pt>
                <c:pt idx="29">
                  <c:v>3.0051999000537701E-2</c:v>
                </c:pt>
                <c:pt idx="30">
                  <c:v>3.1794228734638899E-2</c:v>
                </c:pt>
                <c:pt idx="31">
                  <c:v>3.4177235763491E-2</c:v>
                </c:pt>
                <c:pt idx="32">
                  <c:v>3.7202064311126999E-2</c:v>
                </c:pt>
                <c:pt idx="33">
                  <c:v>3.6069855364988801E-2</c:v>
                </c:pt>
                <c:pt idx="34">
                  <c:v>3.4916575576431803E-2</c:v>
                </c:pt>
                <c:pt idx="35">
                  <c:v>3.3676494390415E-2</c:v>
                </c:pt>
                <c:pt idx="36">
                  <c:v>3.3503583071547098E-2</c:v>
                </c:pt>
                <c:pt idx="37">
                  <c:v>3.5083694382513603E-2</c:v>
                </c:pt>
                <c:pt idx="38">
                  <c:v>3.5078990770475903E-2</c:v>
                </c:pt>
                <c:pt idx="39">
                  <c:v>3.3547885780889602E-2</c:v>
                </c:pt>
                <c:pt idx="40">
                  <c:v>3.1850442630031103E-2</c:v>
                </c:pt>
                <c:pt idx="41">
                  <c:v>3.0951943340141501E-2</c:v>
                </c:pt>
                <c:pt idx="42">
                  <c:v>3.0751008389146801E-2</c:v>
                </c:pt>
                <c:pt idx="43">
                  <c:v>3.04235154156462E-2</c:v>
                </c:pt>
                <c:pt idx="44">
                  <c:v>2.93975731521289E-2</c:v>
                </c:pt>
                <c:pt idx="45">
                  <c:v>2.8816908076957401E-2</c:v>
                </c:pt>
                <c:pt idx="46">
                  <c:v>2.7907549919496E-2</c:v>
                </c:pt>
                <c:pt idx="47">
                  <c:v>2.70737465074006E-2</c:v>
                </c:pt>
                <c:pt idx="48">
                  <c:v>2.6048190525908999E-2</c:v>
                </c:pt>
                <c:pt idx="49">
                  <c:v>2.49864431857445E-2</c:v>
                </c:pt>
                <c:pt idx="50">
                  <c:v>2.3023727089339301E-2</c:v>
                </c:pt>
                <c:pt idx="51">
                  <c:v>2.04588803204966E-2</c:v>
                </c:pt>
                <c:pt idx="52">
                  <c:v>1.9170462404576701E-2</c:v>
                </c:pt>
                <c:pt idx="53">
                  <c:v>1.7168237532104499E-2</c:v>
                </c:pt>
                <c:pt idx="54">
                  <c:v>1.52216333270358E-2</c:v>
                </c:pt>
                <c:pt idx="55">
                  <c:v>1.6365526830797301E-2</c:v>
                </c:pt>
                <c:pt idx="56">
                  <c:v>1.76910425145934E-2</c:v>
                </c:pt>
                <c:pt idx="57">
                  <c:v>1.8570473857556401E-2</c:v>
                </c:pt>
                <c:pt idx="58">
                  <c:v>1.93345490268527E-2</c:v>
                </c:pt>
                <c:pt idx="59">
                  <c:v>2.025921246348E-2</c:v>
                </c:pt>
                <c:pt idx="60">
                  <c:v>2.13605514562203E-2</c:v>
                </c:pt>
                <c:pt idx="61">
                  <c:v>2.2911246275968598E-2</c:v>
                </c:pt>
                <c:pt idx="62">
                  <c:v>2.4157764911959E-2</c:v>
                </c:pt>
                <c:pt idx="63">
                  <c:v>2.6094278127461502E-2</c:v>
                </c:pt>
                <c:pt idx="64">
                  <c:v>2.87564220612865E-2</c:v>
                </c:pt>
                <c:pt idx="65">
                  <c:v>3.0717900220294098E-2</c:v>
                </c:pt>
                <c:pt idx="66">
                  <c:v>3.11139985213536E-2</c:v>
                </c:pt>
                <c:pt idx="67">
                  <c:v>3.0578701654862501E-2</c:v>
                </c:pt>
                <c:pt idx="68">
                  <c:v>2.92253121652611E-2</c:v>
                </c:pt>
                <c:pt idx="69">
                  <c:v>2.9041874130008801E-2</c:v>
                </c:pt>
                <c:pt idx="70">
                  <c:v>3.0852624519784998E-2</c:v>
                </c:pt>
                <c:pt idx="71">
                  <c:v>3.2989331878600897E-2</c:v>
                </c:pt>
                <c:pt idx="72">
                  <c:v>3.1843644862769603E-2</c:v>
                </c:pt>
                <c:pt idx="73">
                  <c:v>3.1023265026031501E-2</c:v>
                </c:pt>
                <c:pt idx="74">
                  <c:v>3.1048063510488E-2</c:v>
                </c:pt>
                <c:pt idx="75">
                  <c:v>3.2505128994002999E-2</c:v>
                </c:pt>
                <c:pt idx="76">
                  <c:v>3.38927921884166E-2</c:v>
                </c:pt>
                <c:pt idx="77">
                  <c:v>3.5019827962913301E-2</c:v>
                </c:pt>
                <c:pt idx="78">
                  <c:v>3.7212980264826098E-2</c:v>
                </c:pt>
                <c:pt idx="79">
                  <c:v>3.7435470563005099E-2</c:v>
                </c:pt>
                <c:pt idx="80">
                  <c:v>3.83746820430826E-2</c:v>
                </c:pt>
                <c:pt idx="81">
                  <c:v>3.8068320490590897E-2</c:v>
                </c:pt>
                <c:pt idx="82">
                  <c:v>3.6317955621299997E-2</c:v>
                </c:pt>
                <c:pt idx="83">
                  <c:v>3.5389402617845102E-2</c:v>
                </c:pt>
                <c:pt idx="84">
                  <c:v>3.4739166391245101E-2</c:v>
                </c:pt>
                <c:pt idx="85">
                  <c:v>3.3954284608155499E-2</c:v>
                </c:pt>
                <c:pt idx="86">
                  <c:v>3.3626677705169403E-2</c:v>
                </c:pt>
                <c:pt idx="87">
                  <c:v>3.3341594752561501E-2</c:v>
                </c:pt>
                <c:pt idx="88">
                  <c:v>3.2339044574458402E-2</c:v>
                </c:pt>
                <c:pt idx="89">
                  <c:v>3.3073112263040001E-2</c:v>
                </c:pt>
                <c:pt idx="90">
                  <c:v>3.2324284262008E-2</c:v>
                </c:pt>
                <c:pt idx="91">
                  <c:v>3.2336453515308103E-2</c:v>
                </c:pt>
                <c:pt idx="92">
                  <c:v>3.1598175103361499E-2</c:v>
                </c:pt>
                <c:pt idx="93">
                  <c:v>3.1896710808329898E-2</c:v>
                </c:pt>
                <c:pt idx="94">
                  <c:v>3.14526133115096E-2</c:v>
                </c:pt>
                <c:pt idx="95">
                  <c:v>3.1109464397756002E-2</c:v>
                </c:pt>
                <c:pt idx="96">
                  <c:v>3.02859554129816E-2</c:v>
                </c:pt>
                <c:pt idx="97">
                  <c:v>3.06835683508675E-2</c:v>
                </c:pt>
                <c:pt idx="98">
                  <c:v>3.0114076382077502E-2</c:v>
                </c:pt>
                <c:pt idx="99">
                  <c:v>2.9441494318759899E-2</c:v>
                </c:pt>
                <c:pt idx="100">
                  <c:v>2.9454124885613699E-2</c:v>
                </c:pt>
                <c:pt idx="101">
                  <c:v>2.9037348687472399E-2</c:v>
                </c:pt>
                <c:pt idx="102">
                  <c:v>2.84876713410562E-2</c:v>
                </c:pt>
                <c:pt idx="103">
                  <c:v>2.82386920152474E-2</c:v>
                </c:pt>
                <c:pt idx="104">
                  <c:v>2.6311802055285799E-2</c:v>
                </c:pt>
                <c:pt idx="105">
                  <c:v>2.6315452580381801E-2</c:v>
                </c:pt>
                <c:pt idx="106">
                  <c:v>2.5050768183002E-2</c:v>
                </c:pt>
                <c:pt idx="107">
                  <c:v>2.4686624944176699E-2</c:v>
                </c:pt>
                <c:pt idx="108">
                  <c:v>2.3265426900416299E-2</c:v>
                </c:pt>
                <c:pt idx="109">
                  <c:v>2.1405156140381999E-2</c:v>
                </c:pt>
                <c:pt idx="110">
                  <c:v>2.1405156140381999E-2</c:v>
                </c:pt>
                <c:pt idx="111">
                  <c:v>2.1732559442333599E-2</c:v>
                </c:pt>
                <c:pt idx="112">
                  <c:v>2.23850912357468E-2</c:v>
                </c:pt>
                <c:pt idx="113">
                  <c:v>2.1718684596620599E-2</c:v>
                </c:pt>
                <c:pt idx="114">
                  <c:v>2.01221246197342E-2</c:v>
                </c:pt>
                <c:pt idx="115">
                  <c:v>2.0456045094406201E-2</c:v>
                </c:pt>
                <c:pt idx="116">
                  <c:v>2.2065087035227499E-2</c:v>
                </c:pt>
                <c:pt idx="117">
                  <c:v>2.6210420565784501E-2</c:v>
                </c:pt>
                <c:pt idx="118">
                  <c:v>3.1908842185269598E-2</c:v>
                </c:pt>
                <c:pt idx="119">
                  <c:v>3.8486515839580397E-2</c:v>
                </c:pt>
                <c:pt idx="120">
                  <c:v>4.30801430120656E-2</c:v>
                </c:pt>
                <c:pt idx="121">
                  <c:v>4.2699052860241497E-2</c:v>
                </c:pt>
                <c:pt idx="122">
                  <c:v>4.2021751017629401E-2</c:v>
                </c:pt>
                <c:pt idx="123">
                  <c:v>4.10549006602349E-2</c:v>
                </c:pt>
                <c:pt idx="124">
                  <c:v>3.6952692712842301E-2</c:v>
                </c:pt>
                <c:pt idx="125">
                  <c:v>3.4160489258686602E-2</c:v>
                </c:pt>
                <c:pt idx="126">
                  <c:v>3.3618020616611802E-2</c:v>
                </c:pt>
                <c:pt idx="127">
                  <c:v>3.54958744418261E-2</c:v>
                </c:pt>
                <c:pt idx="128">
                  <c:v>3.54958744418261E-2</c:v>
                </c:pt>
                <c:pt idx="129">
                  <c:v>4.0209123533372498E-2</c:v>
                </c:pt>
                <c:pt idx="130">
                  <c:v>3.7648469571167902E-2</c:v>
                </c:pt>
                <c:pt idx="131">
                  <c:v>3.4078233859679202E-2</c:v>
                </c:pt>
                <c:pt idx="132">
                  <c:v>3.15224772719244E-2</c:v>
                </c:pt>
                <c:pt idx="133">
                  <c:v>3.0189409278856799E-2</c:v>
                </c:pt>
                <c:pt idx="134">
                  <c:v>3.0254141460085201E-2</c:v>
                </c:pt>
                <c:pt idx="135">
                  <c:v>3.1165061353861899E-2</c:v>
                </c:pt>
                <c:pt idx="136">
                  <c:v>3.44253115331409E-2</c:v>
                </c:pt>
                <c:pt idx="137">
                  <c:v>3.7531695832366999E-2</c:v>
                </c:pt>
                <c:pt idx="138">
                  <c:v>4.0239952406244103E-2</c:v>
                </c:pt>
                <c:pt idx="139">
                  <c:v>4.2283419615063697E-2</c:v>
                </c:pt>
                <c:pt idx="140">
                  <c:v>4.6064885625695398E-2</c:v>
                </c:pt>
                <c:pt idx="141">
                  <c:v>4.7571265447790598E-2</c:v>
                </c:pt>
                <c:pt idx="142">
                  <c:v>4.6499564089851203E-2</c:v>
                </c:pt>
                <c:pt idx="143">
                  <c:v>4.5219397460529102E-2</c:v>
                </c:pt>
                <c:pt idx="144">
                  <c:v>4.2844388081824801E-2</c:v>
                </c:pt>
                <c:pt idx="145">
                  <c:v>4.4245499284730601E-2</c:v>
                </c:pt>
                <c:pt idx="146">
                  <c:v>4.5200515060364703E-2</c:v>
                </c:pt>
                <c:pt idx="147">
                  <c:v>4.56579371866771E-2</c:v>
                </c:pt>
                <c:pt idx="148">
                  <c:v>4.6817732171425E-2</c:v>
                </c:pt>
                <c:pt idx="149">
                  <c:v>4.5640629132013999E-2</c:v>
                </c:pt>
                <c:pt idx="150">
                  <c:v>4.1398581963426599E-2</c:v>
                </c:pt>
                <c:pt idx="151">
                  <c:v>3.5351535459820498E-2</c:v>
                </c:pt>
                <c:pt idx="152">
                  <c:v>2.9072639890324301E-2</c:v>
                </c:pt>
                <c:pt idx="153">
                  <c:v>2.3727865754350898E-2</c:v>
                </c:pt>
                <c:pt idx="154">
                  <c:v>2.1044460336951801E-2</c:v>
                </c:pt>
                <c:pt idx="155">
                  <c:v>2.2005293318139801E-2</c:v>
                </c:pt>
                <c:pt idx="156">
                  <c:v>2.48708056113628E-2</c:v>
                </c:pt>
                <c:pt idx="157">
                  <c:v>2.83044352887032E-2</c:v>
                </c:pt>
                <c:pt idx="158">
                  <c:v>3.1838667973307901E-2</c:v>
                </c:pt>
                <c:pt idx="159">
                  <c:v>3.5155017086603901E-2</c:v>
                </c:pt>
                <c:pt idx="160">
                  <c:v>3.6761788855207603E-2</c:v>
                </c:pt>
                <c:pt idx="161">
                  <c:v>3.7145144270608998E-2</c:v>
                </c:pt>
                <c:pt idx="162">
                  <c:v>3.6442314988727999E-2</c:v>
                </c:pt>
                <c:pt idx="163">
                  <c:v>3.5377143449317902E-2</c:v>
                </c:pt>
                <c:pt idx="164">
                  <c:v>3.3141536777133801E-2</c:v>
                </c:pt>
                <c:pt idx="165">
                  <c:v>3.18933981643654E-2</c:v>
                </c:pt>
                <c:pt idx="166">
                  <c:v>3.2794664368703097E-2</c:v>
                </c:pt>
                <c:pt idx="167">
                  <c:v>3.71143165273876E-2</c:v>
                </c:pt>
                <c:pt idx="168">
                  <c:v>4.1665579665076898E-2</c:v>
                </c:pt>
                <c:pt idx="169">
                  <c:v>4.1916479037034098E-2</c:v>
                </c:pt>
                <c:pt idx="170">
                  <c:v>4.2042142619737197E-2</c:v>
                </c:pt>
                <c:pt idx="171">
                  <c:v>4.1365440788070897E-2</c:v>
                </c:pt>
                <c:pt idx="172">
                  <c:v>4.0754638566239898E-2</c:v>
                </c:pt>
                <c:pt idx="173">
                  <c:v>3.7628795949560701E-2</c:v>
                </c:pt>
                <c:pt idx="174">
                  <c:v>3.7498165199923397E-2</c:v>
                </c:pt>
                <c:pt idx="175">
                  <c:v>4.1149899519915302E-2</c:v>
                </c:pt>
                <c:pt idx="176">
                  <c:v>4.6344546987241997E-2</c:v>
                </c:pt>
                <c:pt idx="177">
                  <c:v>4.7855680455929202E-2</c:v>
                </c:pt>
                <c:pt idx="178">
                  <c:v>4.5255932023369597E-2</c:v>
                </c:pt>
                <c:pt idx="179">
                  <c:v>4.3232283700240001E-2</c:v>
                </c:pt>
                <c:pt idx="180">
                  <c:v>4.2361806415206302E-2</c:v>
                </c:pt>
                <c:pt idx="181">
                  <c:v>4.1975269032309602E-2</c:v>
                </c:pt>
                <c:pt idx="182">
                  <c:v>4.2046571369238103E-2</c:v>
                </c:pt>
                <c:pt idx="183">
                  <c:v>4.1667978231217102E-2</c:v>
                </c:pt>
                <c:pt idx="184">
                  <c:v>4.0920724637000999E-2</c:v>
                </c:pt>
                <c:pt idx="185">
                  <c:v>3.9843904271128203E-2</c:v>
                </c:pt>
                <c:pt idx="186">
                  <c:v>3.8566022815323397E-2</c:v>
                </c:pt>
                <c:pt idx="187">
                  <c:v>3.4537446427613902E-2</c:v>
                </c:pt>
                <c:pt idx="188">
                  <c:v>3.1460291635828502E-2</c:v>
                </c:pt>
                <c:pt idx="189">
                  <c:v>3.1194205435549099E-2</c:v>
                </c:pt>
                <c:pt idx="190">
                  <c:v>3.1739231459006201E-2</c:v>
                </c:pt>
                <c:pt idx="191">
                  <c:v>3.28011319182967E-2</c:v>
                </c:pt>
                <c:pt idx="192">
                  <c:v>3.4262319186579897E-2</c:v>
                </c:pt>
                <c:pt idx="193">
                  <c:v>3.5067847613378701E-2</c:v>
                </c:pt>
                <c:pt idx="194">
                  <c:v>3.5872154551835997E-2</c:v>
                </c:pt>
                <c:pt idx="195">
                  <c:v>3.4106570755531501E-2</c:v>
                </c:pt>
                <c:pt idx="196">
                  <c:v>3.0245251506821901E-2</c:v>
                </c:pt>
                <c:pt idx="197">
                  <c:v>2.5572845004906301E-2</c:v>
                </c:pt>
                <c:pt idx="198">
                  <c:v>2.3108904810637501E-2</c:v>
                </c:pt>
                <c:pt idx="199">
                  <c:v>2.12301652695925E-2</c:v>
                </c:pt>
                <c:pt idx="200">
                  <c:v>2.35807332111681E-2</c:v>
                </c:pt>
                <c:pt idx="201">
                  <c:v>2.6747284817695002E-2</c:v>
                </c:pt>
                <c:pt idx="202">
                  <c:v>3.1282235864595498E-2</c:v>
                </c:pt>
                <c:pt idx="203">
                  <c:v>3.7748827490433498E-2</c:v>
                </c:pt>
                <c:pt idx="204">
                  <c:v>4.2398739066244799E-2</c:v>
                </c:pt>
                <c:pt idx="205">
                  <c:v>4.5412674370104801E-2</c:v>
                </c:pt>
                <c:pt idx="206">
                  <c:v>4.5552535301144198E-2</c:v>
                </c:pt>
                <c:pt idx="207">
                  <c:v>4.5937605890972802E-2</c:v>
                </c:pt>
                <c:pt idx="208">
                  <c:v>4.0436679053746503E-2</c:v>
                </c:pt>
                <c:pt idx="209">
                  <c:v>3.6012331472065499E-2</c:v>
                </c:pt>
                <c:pt idx="210">
                  <c:v>3.4922176430776698E-2</c:v>
                </c:pt>
                <c:pt idx="211">
                  <c:v>3.9877424183478803E-2</c:v>
                </c:pt>
                <c:pt idx="212">
                  <c:v>4.6540371869965201E-2</c:v>
                </c:pt>
                <c:pt idx="213">
                  <c:v>4.1505804123618997E-2</c:v>
                </c:pt>
                <c:pt idx="214">
                  <c:v>3.5876567986631802E-2</c:v>
                </c:pt>
                <c:pt idx="215">
                  <c:v>3.2226727597701003E-2</c:v>
                </c:pt>
                <c:pt idx="216">
                  <c:v>3.0224029551421699E-2</c:v>
                </c:pt>
                <c:pt idx="217">
                  <c:v>2.9999577976360398E-2</c:v>
                </c:pt>
                <c:pt idx="218">
                  <c:v>3.1279534859717399E-2</c:v>
                </c:pt>
                <c:pt idx="219">
                  <c:v>3.8021042479508202E-2</c:v>
                </c:pt>
                <c:pt idx="220">
                  <c:v>4.2880104032680597E-2</c:v>
                </c:pt>
                <c:pt idx="221">
                  <c:v>4.6860573145565902E-2</c:v>
                </c:pt>
                <c:pt idx="222">
                  <c:v>4.9753940036248202E-2</c:v>
                </c:pt>
                <c:pt idx="223">
                  <c:v>5.2546222700715899E-2</c:v>
                </c:pt>
                <c:pt idx="224">
                  <c:v>4.9572921690722402E-2</c:v>
                </c:pt>
                <c:pt idx="225">
                  <c:v>4.7652268535412101E-2</c:v>
                </c:pt>
                <c:pt idx="226">
                  <c:v>4.5694859005245003E-2</c:v>
                </c:pt>
                <c:pt idx="227">
                  <c:v>4.4842616665680401E-2</c:v>
                </c:pt>
                <c:pt idx="228">
                  <c:v>4.4358350418183402E-2</c:v>
                </c:pt>
                <c:pt idx="229">
                  <c:v>4.5827980988146499E-2</c:v>
                </c:pt>
                <c:pt idx="230">
                  <c:v>4.78046550507382E-2</c:v>
                </c:pt>
                <c:pt idx="231">
                  <c:v>4.7965946071495701E-2</c:v>
                </c:pt>
                <c:pt idx="232">
                  <c:v>4.0674906667401797E-2</c:v>
                </c:pt>
                <c:pt idx="233">
                  <c:v>3.3685825407304797E-2</c:v>
                </c:pt>
                <c:pt idx="234">
                  <c:v>2.6766590010506901E-2</c:v>
                </c:pt>
                <c:pt idx="235">
                  <c:v>2.3308978186370899E-2</c:v>
                </c:pt>
                <c:pt idx="236">
                  <c:v>2.4784513903646499E-2</c:v>
                </c:pt>
                <c:pt idx="237">
                  <c:v>3.0044453167953799E-2</c:v>
                </c:pt>
                <c:pt idx="238">
                  <c:v>4.0243201442429398E-2</c:v>
                </c:pt>
                <c:pt idx="239">
                  <c:v>4.4275249110981997E-2</c:v>
                </c:pt>
                <c:pt idx="240">
                  <c:v>4.7029713614273001E-2</c:v>
                </c:pt>
                <c:pt idx="241">
                  <c:v>4.7584698290446002E-2</c:v>
                </c:pt>
                <c:pt idx="242">
                  <c:v>4.8105197901686297E-2</c:v>
                </c:pt>
                <c:pt idx="243">
                  <c:v>4.6399212959703701E-2</c:v>
                </c:pt>
                <c:pt idx="244">
                  <c:v>4.31074202000815E-2</c:v>
                </c:pt>
                <c:pt idx="245">
                  <c:v>3.9314171049795198E-2</c:v>
                </c:pt>
                <c:pt idx="246">
                  <c:v>3.6534262324295401E-2</c:v>
                </c:pt>
                <c:pt idx="247">
                  <c:v>3.5474875524595599E-2</c:v>
                </c:pt>
                <c:pt idx="248">
                  <c:v>3.9011810483729099E-2</c:v>
                </c:pt>
                <c:pt idx="249">
                  <c:v>5.0340712251779197E-2</c:v>
                </c:pt>
                <c:pt idx="250">
                  <c:v>4.9802586869830801E-2</c:v>
                </c:pt>
                <c:pt idx="251">
                  <c:v>4.8667894608594303E-2</c:v>
                </c:pt>
                <c:pt idx="252">
                  <c:v>4.5154938677041602E-2</c:v>
                </c:pt>
                <c:pt idx="253">
                  <c:v>4.2245095941556399E-2</c:v>
                </c:pt>
                <c:pt idx="254">
                  <c:v>4.2667791415227398E-2</c:v>
                </c:pt>
                <c:pt idx="255">
                  <c:v>4.6844065120990402E-2</c:v>
                </c:pt>
                <c:pt idx="256">
                  <c:v>4.9927176968890298E-2</c:v>
                </c:pt>
                <c:pt idx="257">
                  <c:v>5.0857732334338698E-2</c:v>
                </c:pt>
                <c:pt idx="258">
                  <c:v>4.8553705939933703E-2</c:v>
                </c:pt>
                <c:pt idx="259">
                  <c:v>4.6778837686278801E-2</c:v>
                </c:pt>
                <c:pt idx="260">
                  <c:v>4.5662056857343702E-2</c:v>
                </c:pt>
                <c:pt idx="261">
                  <c:v>4.30291703545784E-2</c:v>
                </c:pt>
                <c:pt idx="262">
                  <c:v>4.1606675895377303E-2</c:v>
                </c:pt>
                <c:pt idx="263">
                  <c:v>3.8190178175137299E-2</c:v>
                </c:pt>
                <c:pt idx="264">
                  <c:v>2.35257803126885E-2</c:v>
                </c:pt>
                <c:pt idx="265">
                  <c:v>2.4358144325874499E-2</c:v>
                </c:pt>
                <c:pt idx="266">
                  <c:v>2.6301517893031499E-2</c:v>
                </c:pt>
                <c:pt idx="267">
                  <c:v>3.0059456672465599E-2</c:v>
                </c:pt>
                <c:pt idx="268">
                  <c:v>3.36819438188104E-2</c:v>
                </c:pt>
                <c:pt idx="269">
                  <c:v>3.6770960204940098E-2</c:v>
                </c:pt>
                <c:pt idx="270">
                  <c:v>3.9033910098714299E-2</c:v>
                </c:pt>
                <c:pt idx="271">
                  <c:v>4.12876924792515E-2</c:v>
                </c:pt>
                <c:pt idx="272">
                  <c:v>3.2650562903230797E-2</c:v>
                </c:pt>
                <c:pt idx="273">
                  <c:v>2.8315127953829101E-2</c:v>
                </c:pt>
                <c:pt idx="274">
                  <c:v>2.5095882289437599E-2</c:v>
                </c:pt>
                <c:pt idx="275">
                  <c:v>2.9338386353699199E-2</c:v>
                </c:pt>
                <c:pt idx="276">
                  <c:v>3.6798960082399898E-2</c:v>
                </c:pt>
                <c:pt idx="277">
                  <c:v>4.85137446065542E-2</c:v>
                </c:pt>
                <c:pt idx="278">
                  <c:v>5.0190069709177297E-2</c:v>
                </c:pt>
                <c:pt idx="279">
                  <c:v>5.0059404590862097E-2</c:v>
                </c:pt>
                <c:pt idx="280">
                  <c:v>4.8595160397500899E-2</c:v>
                </c:pt>
                <c:pt idx="281">
                  <c:v>4.1791911671473801E-2</c:v>
                </c:pt>
                <c:pt idx="282">
                  <c:v>4.0037360274926097E-2</c:v>
                </c:pt>
                <c:pt idx="283">
                  <c:v>4.2327399973045798E-2</c:v>
                </c:pt>
                <c:pt idx="284">
                  <c:v>4.66979389934951E-2</c:v>
                </c:pt>
                <c:pt idx="285">
                  <c:v>4.9242963209021801E-2</c:v>
                </c:pt>
                <c:pt idx="286">
                  <c:v>4.1808768474646901E-2</c:v>
                </c:pt>
                <c:pt idx="287">
                  <c:v>3.9397371450274797E-2</c:v>
                </c:pt>
                <c:pt idx="288">
                  <c:v>3.6159125014522599E-2</c:v>
                </c:pt>
                <c:pt idx="289">
                  <c:v>3.1288353347350098E-2</c:v>
                </c:pt>
                <c:pt idx="290">
                  <c:v>2.4286089459063499E-2</c:v>
                </c:pt>
                <c:pt idx="291">
                  <c:v>2.4286089459063499E-2</c:v>
                </c:pt>
                <c:pt idx="292">
                  <c:v>2.6285619995591699E-2</c:v>
                </c:pt>
                <c:pt idx="293">
                  <c:v>2.9362622784255998E-2</c:v>
                </c:pt>
                <c:pt idx="294">
                  <c:v>3.4101028354017897E-2</c:v>
                </c:pt>
                <c:pt idx="295">
                  <c:v>3.8574089286273698E-2</c:v>
                </c:pt>
                <c:pt idx="296">
                  <c:v>4.4191301571016403E-2</c:v>
                </c:pt>
                <c:pt idx="297">
                  <c:v>4.8023423775939197E-2</c:v>
                </c:pt>
                <c:pt idx="298">
                  <c:v>4.89961021942667E-2</c:v>
                </c:pt>
                <c:pt idx="299">
                  <c:v>4.5363015755309301E-2</c:v>
                </c:pt>
                <c:pt idx="300">
                  <c:v>4.1503208144757699E-2</c:v>
                </c:pt>
                <c:pt idx="301">
                  <c:v>3.9862765828415303E-2</c:v>
                </c:pt>
                <c:pt idx="302">
                  <c:v>3.93155500166434E-2</c:v>
                </c:pt>
                <c:pt idx="303">
                  <c:v>3.5980644826303698E-2</c:v>
                </c:pt>
                <c:pt idx="304">
                  <c:v>2.37963563373184E-2</c:v>
                </c:pt>
                <c:pt idx="305">
                  <c:v>2.21332437605458E-2</c:v>
                </c:pt>
                <c:pt idx="306">
                  <c:v>2.6147518750754099E-2</c:v>
                </c:pt>
                <c:pt idx="307">
                  <c:v>2.9154088490913301E-2</c:v>
                </c:pt>
                <c:pt idx="308">
                  <c:v>3.32267379508688E-2</c:v>
                </c:pt>
                <c:pt idx="309">
                  <c:v>3.8229779060093803E-2</c:v>
                </c:pt>
                <c:pt idx="310">
                  <c:v>4.2043758179436203E-2</c:v>
                </c:pt>
                <c:pt idx="311">
                  <c:v>4.6968227338694699E-2</c:v>
                </c:pt>
                <c:pt idx="312">
                  <c:v>4.9755602922105201E-2</c:v>
                </c:pt>
                <c:pt idx="313">
                  <c:v>4.8463000357871898E-2</c:v>
                </c:pt>
                <c:pt idx="314">
                  <c:v>4.6788332884378003E-2</c:v>
                </c:pt>
                <c:pt idx="315">
                  <c:v>4.5933557757295997E-2</c:v>
                </c:pt>
                <c:pt idx="316">
                  <c:v>4.71300496479648E-2</c:v>
                </c:pt>
                <c:pt idx="317">
                  <c:v>3.8116072333923098E-2</c:v>
                </c:pt>
                <c:pt idx="318">
                  <c:v>3.16021775164693E-2</c:v>
                </c:pt>
                <c:pt idx="319">
                  <c:v>2.2249055146611098E-2</c:v>
                </c:pt>
                <c:pt idx="320">
                  <c:v>2.2844401158916901E-2</c:v>
                </c:pt>
                <c:pt idx="321">
                  <c:v>2.5135168015360899E-2</c:v>
                </c:pt>
                <c:pt idx="322">
                  <c:v>2.9134264320428999E-2</c:v>
                </c:pt>
                <c:pt idx="323">
                  <c:v>3.51349182567725E-2</c:v>
                </c:pt>
                <c:pt idx="324">
                  <c:v>4.7142696283823303E-2</c:v>
                </c:pt>
                <c:pt idx="325">
                  <c:v>5.3579327027581801E-2</c:v>
                </c:pt>
                <c:pt idx="326">
                  <c:v>4.9495855923374597E-2</c:v>
                </c:pt>
                <c:pt idx="327">
                  <c:v>4.5696134455275102E-2</c:v>
                </c:pt>
                <c:pt idx="328">
                  <c:v>4.1770091695317001E-2</c:v>
                </c:pt>
                <c:pt idx="329">
                  <c:v>4.11941393591716E-2</c:v>
                </c:pt>
                <c:pt idx="330">
                  <c:v>4.1641693067207497E-2</c:v>
                </c:pt>
                <c:pt idx="331">
                  <c:v>4.4079581661818801E-2</c:v>
                </c:pt>
                <c:pt idx="332">
                  <c:v>4.6543191346172297E-2</c:v>
                </c:pt>
                <c:pt idx="333">
                  <c:v>4.1587270338727798E-2</c:v>
                </c:pt>
                <c:pt idx="334">
                  <c:v>2.28562532713893E-2</c:v>
                </c:pt>
                <c:pt idx="335">
                  <c:v>1.8500297690245401E-2</c:v>
                </c:pt>
                <c:pt idx="336">
                  <c:v>1.95865776257198E-2</c:v>
                </c:pt>
                <c:pt idx="337">
                  <c:v>2.2492689074116001E-2</c:v>
                </c:pt>
                <c:pt idx="338">
                  <c:v>2.47449569774685E-2</c:v>
                </c:pt>
                <c:pt idx="339">
                  <c:v>2.5897451180918699E-2</c:v>
                </c:pt>
                <c:pt idx="340">
                  <c:v>2.9482449918334899E-2</c:v>
                </c:pt>
                <c:pt idx="341">
                  <c:v>3.4863411399624199E-2</c:v>
                </c:pt>
                <c:pt idx="342">
                  <c:v>3.9693155438680502E-2</c:v>
                </c:pt>
                <c:pt idx="343">
                  <c:v>4.3290524251512898E-2</c:v>
                </c:pt>
                <c:pt idx="344">
                  <c:v>4.5325999373280301E-2</c:v>
                </c:pt>
                <c:pt idx="345">
                  <c:v>4.2760529292343599E-2</c:v>
                </c:pt>
                <c:pt idx="346">
                  <c:v>4.0521400162342701E-2</c:v>
                </c:pt>
                <c:pt idx="347">
                  <c:v>4.0198469441547202E-2</c:v>
                </c:pt>
                <c:pt idx="348">
                  <c:v>3.2795077581192801E-2</c:v>
                </c:pt>
                <c:pt idx="349">
                  <c:v>2.4869098389834799E-2</c:v>
                </c:pt>
                <c:pt idx="350">
                  <c:v>2.38279089931097E-2</c:v>
                </c:pt>
                <c:pt idx="351">
                  <c:v>2.82917435729571E-2</c:v>
                </c:pt>
                <c:pt idx="352">
                  <c:v>3.0898389387353599E-2</c:v>
                </c:pt>
                <c:pt idx="353">
                  <c:v>3.35541621291712E-2</c:v>
                </c:pt>
                <c:pt idx="354">
                  <c:v>3.8408350566579E-2</c:v>
                </c:pt>
                <c:pt idx="355">
                  <c:v>4.4799895341542703E-2</c:v>
                </c:pt>
                <c:pt idx="356">
                  <c:v>4.1429760313515897E-2</c:v>
                </c:pt>
                <c:pt idx="357">
                  <c:v>4.0478393017294598E-2</c:v>
                </c:pt>
                <c:pt idx="358">
                  <c:v>3.9362053104049201E-2</c:v>
                </c:pt>
                <c:pt idx="359">
                  <c:v>3.8058873771248503E-2</c:v>
                </c:pt>
                <c:pt idx="360">
                  <c:v>3.5100862052651199E-2</c:v>
                </c:pt>
                <c:pt idx="361">
                  <c:v>3.3026639511718803E-2</c:v>
                </c:pt>
                <c:pt idx="362">
                  <c:v>2.9888045197826299E-2</c:v>
                </c:pt>
                <c:pt idx="363">
                  <c:v>2.2107875249208001E-2</c:v>
                </c:pt>
                <c:pt idx="364">
                  <c:v>1.4090711226200999E-2</c:v>
                </c:pt>
                <c:pt idx="365">
                  <c:v>1.6565710414273599E-2</c:v>
                </c:pt>
                <c:pt idx="366">
                  <c:v>1.8886911759201899E-2</c:v>
                </c:pt>
                <c:pt idx="367">
                  <c:v>2.13393862784629E-2</c:v>
                </c:pt>
                <c:pt idx="368">
                  <c:v>2.3413476742228899E-2</c:v>
                </c:pt>
                <c:pt idx="369">
                  <c:v>2.26553274435288E-2</c:v>
                </c:pt>
                <c:pt idx="370">
                  <c:v>2.4090145586404699E-2</c:v>
                </c:pt>
                <c:pt idx="371">
                  <c:v>2.5448888072909001E-2</c:v>
                </c:pt>
                <c:pt idx="372">
                  <c:v>2.70015996172627E-2</c:v>
                </c:pt>
                <c:pt idx="373">
                  <c:v>3.07117220544205E-2</c:v>
                </c:pt>
                <c:pt idx="374">
                  <c:v>2.97980199347107E-2</c:v>
                </c:pt>
                <c:pt idx="375">
                  <c:v>2.9341795563773299E-2</c:v>
                </c:pt>
                <c:pt idx="376">
                  <c:v>2.9341795563773299E-2</c:v>
                </c:pt>
                <c:pt idx="377">
                  <c:v>2.2861608204984601E-2</c:v>
                </c:pt>
                <c:pt idx="378">
                  <c:v>1.58482476992775E-2</c:v>
                </c:pt>
                <c:pt idx="379">
                  <c:v>1.3931219957536101E-2</c:v>
                </c:pt>
                <c:pt idx="380">
                  <c:v>1.6289455536195301E-2</c:v>
                </c:pt>
                <c:pt idx="381">
                  <c:v>2.1082917010822499E-2</c:v>
                </c:pt>
                <c:pt idx="382">
                  <c:v>2.5206311849646501E-2</c:v>
                </c:pt>
                <c:pt idx="383">
                  <c:v>2.9039510466005201E-2</c:v>
                </c:pt>
                <c:pt idx="384">
                  <c:v>3.25437812980683E-2</c:v>
                </c:pt>
                <c:pt idx="385">
                  <c:v>2.9123161554334899E-2</c:v>
                </c:pt>
                <c:pt idx="386">
                  <c:v>2.6667653184823899E-2</c:v>
                </c:pt>
                <c:pt idx="387">
                  <c:v>2.6681878942759401E-2</c:v>
                </c:pt>
                <c:pt idx="388">
                  <c:v>2.7300780207028998E-2</c:v>
                </c:pt>
                <c:pt idx="389">
                  <c:v>2.2256688305598099E-2</c:v>
                </c:pt>
                <c:pt idx="390">
                  <c:v>1.88397394491524E-2</c:v>
                </c:pt>
                <c:pt idx="391">
                  <c:v>1.68754922641891E-2</c:v>
                </c:pt>
                <c:pt idx="392">
                  <c:v>1.5916194133617698E-2</c:v>
                </c:pt>
                <c:pt idx="393">
                  <c:v>1.33606831261407E-2</c:v>
                </c:pt>
                <c:pt idx="394">
                  <c:v>1.51512725267474E-2</c:v>
                </c:pt>
                <c:pt idx="395">
                  <c:v>1.7885675550447101E-2</c:v>
                </c:pt>
                <c:pt idx="396">
                  <c:v>2.8472955037141302E-2</c:v>
                </c:pt>
                <c:pt idx="397">
                  <c:v>2.5881127213216101E-2</c:v>
                </c:pt>
                <c:pt idx="398">
                  <c:v>2.3727806862207702E-2</c:v>
                </c:pt>
                <c:pt idx="399">
                  <c:v>2.4044184402051201E-2</c:v>
                </c:pt>
                <c:pt idx="400">
                  <c:v>2.0238613663730001E-2</c:v>
                </c:pt>
                <c:pt idx="401">
                  <c:v>2.0239358882486999E-2</c:v>
                </c:pt>
                <c:pt idx="402">
                  <c:v>1.8775731660920999E-2</c:v>
                </c:pt>
                <c:pt idx="403">
                  <c:v>1.41927934602091E-2</c:v>
                </c:pt>
                <c:pt idx="404">
                  <c:v>1.3658131179772199E-2</c:v>
                </c:pt>
                <c:pt idx="405">
                  <c:v>1.5602808520747699E-2</c:v>
                </c:pt>
                <c:pt idx="406">
                  <c:v>1.7859269061868899E-2</c:v>
                </c:pt>
                <c:pt idx="407">
                  <c:v>2.1664679245583299E-2</c:v>
                </c:pt>
                <c:pt idx="408">
                  <c:v>2.7677842004141501E-2</c:v>
                </c:pt>
                <c:pt idx="409">
                  <c:v>3.4096424623102799E-2</c:v>
                </c:pt>
                <c:pt idx="410">
                  <c:v>3.7756155514281103E-2</c:v>
                </c:pt>
                <c:pt idx="411">
                  <c:v>3.7472551918642197E-2</c:v>
                </c:pt>
                <c:pt idx="412">
                  <c:v>3.2778002782335003E-2</c:v>
                </c:pt>
                <c:pt idx="413">
                  <c:v>3.1933834993807697E-2</c:v>
                </c:pt>
                <c:pt idx="414">
                  <c:v>2.79131521174871E-2</c:v>
                </c:pt>
                <c:pt idx="415">
                  <c:v>2.2650402870863E-2</c:v>
                </c:pt>
                <c:pt idx="416">
                  <c:v>2.0475842406525401E-2</c:v>
                </c:pt>
                <c:pt idx="417">
                  <c:v>1.9974619480932199E-2</c:v>
                </c:pt>
                <c:pt idx="418">
                  <c:v>1.5572490728077501E-2</c:v>
                </c:pt>
                <c:pt idx="419">
                  <c:v>1.38425685922859E-2</c:v>
                </c:pt>
                <c:pt idx="420">
                  <c:v>1.53748579910235E-2</c:v>
                </c:pt>
                <c:pt idx="421">
                  <c:v>2.15236319595573E-2</c:v>
                </c:pt>
                <c:pt idx="422">
                  <c:v>2.4353819643812301E-2</c:v>
                </c:pt>
                <c:pt idx="423">
                  <c:v>3.1308797944009002E-2</c:v>
                </c:pt>
                <c:pt idx="424">
                  <c:v>3.5499248440381902E-2</c:v>
                </c:pt>
                <c:pt idx="425">
                  <c:v>3.7037064487811001E-2</c:v>
                </c:pt>
                <c:pt idx="426">
                  <c:v>3.6943884414946698E-2</c:v>
                </c:pt>
                <c:pt idx="427">
                  <c:v>3.6009585964034301E-2</c:v>
                </c:pt>
                <c:pt idx="428">
                  <c:v>3.5064466230575998E-2</c:v>
                </c:pt>
                <c:pt idx="429">
                  <c:v>3.3359767866804897E-2</c:v>
                </c:pt>
                <c:pt idx="430">
                  <c:v>2.8361082105216501E-2</c:v>
                </c:pt>
                <c:pt idx="431">
                  <c:v>2.3916066496445398E-2</c:v>
                </c:pt>
                <c:pt idx="432">
                  <c:v>1.5892583922750701E-2</c:v>
                </c:pt>
                <c:pt idx="433">
                  <c:v>1.6408541435771699E-2</c:v>
                </c:pt>
                <c:pt idx="434">
                  <c:v>2.03510238655501E-2</c:v>
                </c:pt>
                <c:pt idx="435">
                  <c:v>2.3710648578579401E-2</c:v>
                </c:pt>
                <c:pt idx="436">
                  <c:v>2.5702676259029899E-2</c:v>
                </c:pt>
                <c:pt idx="437">
                  <c:v>3.09673499944665E-2</c:v>
                </c:pt>
                <c:pt idx="438">
                  <c:v>3.1998037527470602E-2</c:v>
                </c:pt>
                <c:pt idx="439">
                  <c:v>3.4014750396096298E-2</c:v>
                </c:pt>
                <c:pt idx="440">
                  <c:v>3.49725760409784E-2</c:v>
                </c:pt>
                <c:pt idx="441">
                  <c:v>3.2574526363560397E-2</c:v>
                </c:pt>
                <c:pt idx="442">
                  <c:v>3.0836463962489801E-2</c:v>
                </c:pt>
                <c:pt idx="443">
                  <c:v>2.98977369730314E-2</c:v>
                </c:pt>
                <c:pt idx="444">
                  <c:v>2.7329734531708599E-2</c:v>
                </c:pt>
                <c:pt idx="445">
                  <c:v>1.6345052362617199E-2</c:v>
                </c:pt>
                <c:pt idx="446">
                  <c:v>2.6645140777024599E-2</c:v>
                </c:pt>
                <c:pt idx="447">
                  <c:v>3.2355615316566298E-2</c:v>
                </c:pt>
                <c:pt idx="448">
                  <c:v>3.4043198496986803E-2</c:v>
                </c:pt>
                <c:pt idx="449">
                  <c:v>3.8076547983369798E-2</c:v>
                </c:pt>
                <c:pt idx="450">
                  <c:v>3.9536465254384902E-2</c:v>
                </c:pt>
                <c:pt idx="451">
                  <c:v>3.8644290753021102E-2</c:v>
                </c:pt>
                <c:pt idx="452">
                  <c:v>3.7192036745831401E-2</c:v>
                </c:pt>
                <c:pt idx="453">
                  <c:v>3.6600801261564099E-2</c:v>
                </c:pt>
                <c:pt idx="454">
                  <c:v>3.5174113311500201E-2</c:v>
                </c:pt>
                <c:pt idx="455">
                  <c:v>3.4369924981398098E-2</c:v>
                </c:pt>
                <c:pt idx="456">
                  <c:v>3.2031276686993397E-2</c:v>
                </c:pt>
                <c:pt idx="457">
                  <c:v>2.7508359393991402E-2</c:v>
                </c:pt>
                <c:pt idx="458">
                  <c:v>2.25515245670945E-2</c:v>
                </c:pt>
                <c:pt idx="459">
                  <c:v>2.25515245670945E-2</c:v>
                </c:pt>
                <c:pt idx="460">
                  <c:v>1.9334355005722802E-2</c:v>
                </c:pt>
                <c:pt idx="461">
                  <c:v>2.30469023192902E-2</c:v>
                </c:pt>
                <c:pt idx="462">
                  <c:v>2.7694355256588699E-2</c:v>
                </c:pt>
                <c:pt idx="463">
                  <c:v>2.94844970933761E-2</c:v>
                </c:pt>
                <c:pt idx="464">
                  <c:v>3.1682517764871299E-2</c:v>
                </c:pt>
                <c:pt idx="465">
                  <c:v>3.3451157758170001E-2</c:v>
                </c:pt>
                <c:pt idx="466">
                  <c:v>3.48887044923058E-2</c:v>
                </c:pt>
                <c:pt idx="467">
                  <c:v>3.4289404913442602E-2</c:v>
                </c:pt>
                <c:pt idx="468">
                  <c:v>3.35062517963624E-2</c:v>
                </c:pt>
                <c:pt idx="469">
                  <c:v>3.48086120592059E-2</c:v>
                </c:pt>
                <c:pt idx="470">
                  <c:v>3.2926077661997601E-2</c:v>
                </c:pt>
                <c:pt idx="471">
                  <c:v>2.4324802138042199E-2</c:v>
                </c:pt>
                <c:pt idx="472">
                  <c:v>2.0102684340618598E-2</c:v>
                </c:pt>
                <c:pt idx="473">
                  <c:v>1.6377448529548699E-2</c:v>
                </c:pt>
                <c:pt idx="474">
                  <c:v>1.7178326828068299E-2</c:v>
                </c:pt>
                <c:pt idx="475">
                  <c:v>2.04911203762792E-2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292-3E4B-B4F2-9488E26F44D0}"/>
            </c:ext>
          </c:extLst>
        </c:ser>
        <c:ser>
          <c:idx val="2"/>
          <c:order val="2"/>
          <c:tx>
            <c:strRef>
              <c:f>'22'!$L$1</c:f>
              <c:strCache>
                <c:ptCount val="1"/>
                <c:pt idx="0">
                  <c:v>delta_max</c:v>
                </c:pt>
              </c:strCache>
            </c:strRef>
          </c:tx>
          <c:marker>
            <c:symbol val="none"/>
          </c:marker>
          <c:xVal>
            <c:numRef>
              <c:f>'22'!$A$2:$A$512</c:f>
              <c:numCache>
                <c:formatCode>General</c:formatCode>
                <c:ptCount val="511"/>
                <c:pt idx="0">
                  <c:v>3.3682499999999997E-2</c:v>
                </c:pt>
                <c:pt idx="1">
                  <c:v>7.0766399999999993E-2</c:v>
                </c:pt>
                <c:pt idx="2">
                  <c:v>0.107851</c:v>
                </c:pt>
                <c:pt idx="3">
                  <c:v>0.14493500000000001</c:v>
                </c:pt>
                <c:pt idx="4">
                  <c:v>0.18201899999999999</c:v>
                </c:pt>
                <c:pt idx="5">
                  <c:v>0.21910299999999999</c:v>
                </c:pt>
                <c:pt idx="6">
                  <c:v>0.25618800000000003</c:v>
                </c:pt>
                <c:pt idx="7">
                  <c:v>0.29327199999999998</c:v>
                </c:pt>
                <c:pt idx="8">
                  <c:v>0.33035599999999998</c:v>
                </c:pt>
                <c:pt idx="9">
                  <c:v>0.36744100000000002</c:v>
                </c:pt>
                <c:pt idx="10">
                  <c:v>0.40452500000000002</c:v>
                </c:pt>
                <c:pt idx="11">
                  <c:v>0.44160899999999997</c:v>
                </c:pt>
                <c:pt idx="12">
                  <c:v>0.47869299999999998</c:v>
                </c:pt>
                <c:pt idx="13">
                  <c:v>0.51577799999999996</c:v>
                </c:pt>
                <c:pt idx="14">
                  <c:v>0.54915400000000003</c:v>
                </c:pt>
                <c:pt idx="15">
                  <c:v>0.58623700000000001</c:v>
                </c:pt>
                <c:pt idx="16">
                  <c:v>0.62332200000000004</c:v>
                </c:pt>
                <c:pt idx="17">
                  <c:v>0.66040600000000005</c:v>
                </c:pt>
                <c:pt idx="18">
                  <c:v>0.69749000000000005</c:v>
                </c:pt>
                <c:pt idx="19">
                  <c:v>0.73457499999999998</c:v>
                </c:pt>
                <c:pt idx="20">
                  <c:v>0.77165899999999998</c:v>
                </c:pt>
                <c:pt idx="21">
                  <c:v>0.80874299999999999</c:v>
                </c:pt>
                <c:pt idx="22">
                  <c:v>0.845827</c:v>
                </c:pt>
                <c:pt idx="23">
                  <c:v>0.88291200000000003</c:v>
                </c:pt>
                <c:pt idx="24">
                  <c:v>0.91999600000000004</c:v>
                </c:pt>
                <c:pt idx="25">
                  <c:v>0.95708000000000004</c:v>
                </c:pt>
                <c:pt idx="26">
                  <c:v>0.99416400000000005</c:v>
                </c:pt>
                <c:pt idx="27">
                  <c:v>1.03125</c:v>
                </c:pt>
                <c:pt idx="28">
                  <c:v>1.06833</c:v>
                </c:pt>
                <c:pt idx="29">
                  <c:v>1.1054200000000001</c:v>
                </c:pt>
                <c:pt idx="30">
                  <c:v>1.1425000000000001</c:v>
                </c:pt>
                <c:pt idx="31">
                  <c:v>1.1795899999999999</c:v>
                </c:pt>
                <c:pt idx="32">
                  <c:v>1.2166699999999999</c:v>
                </c:pt>
                <c:pt idx="33">
                  <c:v>1.2537499999999999</c:v>
                </c:pt>
                <c:pt idx="34">
                  <c:v>1.29084</c:v>
                </c:pt>
                <c:pt idx="35">
                  <c:v>1.32792</c:v>
                </c:pt>
                <c:pt idx="36">
                  <c:v>1.3650100000000001</c:v>
                </c:pt>
                <c:pt idx="37">
                  <c:v>1.4020900000000001</c:v>
                </c:pt>
                <c:pt idx="38">
                  <c:v>1.4391799999999999</c:v>
                </c:pt>
                <c:pt idx="39">
                  <c:v>1.4762599999999999</c:v>
                </c:pt>
                <c:pt idx="40">
                  <c:v>1.5133399999999999</c:v>
                </c:pt>
                <c:pt idx="41">
                  <c:v>1.55043</c:v>
                </c:pt>
                <c:pt idx="42">
                  <c:v>1.58751</c:v>
                </c:pt>
                <c:pt idx="43">
                  <c:v>1.6246</c:v>
                </c:pt>
                <c:pt idx="44">
                  <c:v>1.66168</c:v>
                </c:pt>
                <c:pt idx="45">
                  <c:v>1.6987699999999999</c:v>
                </c:pt>
                <c:pt idx="46">
                  <c:v>1.7358499999999999</c:v>
                </c:pt>
                <c:pt idx="47">
                  <c:v>1.7729299999999999</c:v>
                </c:pt>
                <c:pt idx="48">
                  <c:v>1.81002</c:v>
                </c:pt>
                <c:pt idx="49">
                  <c:v>1.8471</c:v>
                </c:pt>
                <c:pt idx="50">
                  <c:v>1.88419</c:v>
                </c:pt>
                <c:pt idx="51">
                  <c:v>1.92127</c:v>
                </c:pt>
                <c:pt idx="52">
                  <c:v>1.9583600000000001</c:v>
                </c:pt>
                <c:pt idx="53">
                  <c:v>1.9954400000000001</c:v>
                </c:pt>
                <c:pt idx="54">
                  <c:v>2.0325199999999999</c:v>
                </c:pt>
                <c:pt idx="55">
                  <c:v>2.0696099999999999</c:v>
                </c:pt>
                <c:pt idx="56">
                  <c:v>2.1029800000000001</c:v>
                </c:pt>
                <c:pt idx="57">
                  <c:v>2.1400700000000001</c:v>
                </c:pt>
                <c:pt idx="58">
                  <c:v>2.1771500000000001</c:v>
                </c:pt>
                <c:pt idx="59">
                  <c:v>2.2142400000000002</c:v>
                </c:pt>
                <c:pt idx="60">
                  <c:v>2.2513200000000002</c:v>
                </c:pt>
                <c:pt idx="61">
                  <c:v>2.2884000000000002</c:v>
                </c:pt>
                <c:pt idx="62">
                  <c:v>2.3254899999999998</c:v>
                </c:pt>
                <c:pt idx="63">
                  <c:v>2.3625699999999998</c:v>
                </c:pt>
                <c:pt idx="64">
                  <c:v>2.3996599999999999</c:v>
                </c:pt>
                <c:pt idx="65">
                  <c:v>2.4367399999999999</c:v>
                </c:pt>
                <c:pt idx="66">
                  <c:v>2.47383</c:v>
                </c:pt>
                <c:pt idx="67">
                  <c:v>2.51091</c:v>
                </c:pt>
                <c:pt idx="68">
                  <c:v>2.54799</c:v>
                </c:pt>
                <c:pt idx="69">
                  <c:v>2.58508</c:v>
                </c:pt>
                <c:pt idx="70">
                  <c:v>2.62216</c:v>
                </c:pt>
                <c:pt idx="71">
                  <c:v>2.6592500000000001</c:v>
                </c:pt>
                <c:pt idx="72">
                  <c:v>2.6963300000000001</c:v>
                </c:pt>
                <c:pt idx="73">
                  <c:v>2.7334200000000002</c:v>
                </c:pt>
                <c:pt idx="74">
                  <c:v>2.7705000000000002</c:v>
                </c:pt>
                <c:pt idx="75">
                  <c:v>2.8075800000000002</c:v>
                </c:pt>
                <c:pt idx="76">
                  <c:v>2.8446699999999998</c:v>
                </c:pt>
                <c:pt idx="77">
                  <c:v>2.8817499999999998</c:v>
                </c:pt>
                <c:pt idx="78">
                  <c:v>2.9188399999999999</c:v>
                </c:pt>
                <c:pt idx="79">
                  <c:v>2.9559199999999999</c:v>
                </c:pt>
                <c:pt idx="80">
                  <c:v>2.9930099999999999</c:v>
                </c:pt>
                <c:pt idx="81">
                  <c:v>3.03009</c:v>
                </c:pt>
                <c:pt idx="82">
                  <c:v>3.06717</c:v>
                </c:pt>
                <c:pt idx="83">
                  <c:v>3.10426</c:v>
                </c:pt>
                <c:pt idx="84">
                  <c:v>3.14134</c:v>
                </c:pt>
                <c:pt idx="85">
                  <c:v>3.1784300000000001</c:v>
                </c:pt>
                <c:pt idx="86">
                  <c:v>3.2118000000000002</c:v>
                </c:pt>
                <c:pt idx="87">
                  <c:v>3.2155100000000001</c:v>
                </c:pt>
                <c:pt idx="88">
                  <c:v>3.2488899999999998</c:v>
                </c:pt>
                <c:pt idx="89">
                  <c:v>3.2526000000000002</c:v>
                </c:pt>
                <c:pt idx="90">
                  <c:v>3.2859699999999998</c:v>
                </c:pt>
                <c:pt idx="91">
                  <c:v>3.2896800000000002</c:v>
                </c:pt>
                <c:pt idx="92">
                  <c:v>3.3230599999999999</c:v>
                </c:pt>
                <c:pt idx="93">
                  <c:v>3.3267600000000002</c:v>
                </c:pt>
                <c:pt idx="94">
                  <c:v>3.3601399999999999</c:v>
                </c:pt>
                <c:pt idx="95">
                  <c:v>3.3638499999999998</c:v>
                </c:pt>
                <c:pt idx="96">
                  <c:v>3.3972199999999999</c:v>
                </c:pt>
                <c:pt idx="97">
                  <c:v>3.4009299999999998</c:v>
                </c:pt>
                <c:pt idx="98">
                  <c:v>3.43431</c:v>
                </c:pt>
                <c:pt idx="99">
                  <c:v>3.4380199999999999</c:v>
                </c:pt>
                <c:pt idx="100">
                  <c:v>3.47139</c:v>
                </c:pt>
                <c:pt idx="101">
                  <c:v>3.4750999999999999</c:v>
                </c:pt>
                <c:pt idx="102">
                  <c:v>3.50848</c:v>
                </c:pt>
                <c:pt idx="103">
                  <c:v>3.5121899999999999</c:v>
                </c:pt>
                <c:pt idx="104">
                  <c:v>3.54556</c:v>
                </c:pt>
                <c:pt idx="105">
                  <c:v>3.5492699999999999</c:v>
                </c:pt>
                <c:pt idx="106">
                  <c:v>3.5826500000000001</c:v>
                </c:pt>
                <c:pt idx="107">
                  <c:v>3.5863499999999999</c:v>
                </c:pt>
                <c:pt idx="108">
                  <c:v>3.6197300000000001</c:v>
                </c:pt>
                <c:pt idx="109">
                  <c:v>3.6568100000000001</c:v>
                </c:pt>
                <c:pt idx="110">
                  <c:v>3.6939000000000002</c:v>
                </c:pt>
                <c:pt idx="111">
                  <c:v>3.7309800000000002</c:v>
                </c:pt>
                <c:pt idx="112">
                  <c:v>3.7680699999999998</c:v>
                </c:pt>
                <c:pt idx="113">
                  <c:v>3.8051499999999998</c:v>
                </c:pt>
                <c:pt idx="114">
                  <c:v>3.8422399999999999</c:v>
                </c:pt>
                <c:pt idx="115">
                  <c:v>3.8793199999999999</c:v>
                </c:pt>
                <c:pt idx="116">
                  <c:v>3.9163999999999999</c:v>
                </c:pt>
                <c:pt idx="117">
                  <c:v>3.9534899999999999</c:v>
                </c:pt>
                <c:pt idx="118">
                  <c:v>3.99057</c:v>
                </c:pt>
                <c:pt idx="119">
                  <c:v>4.02766</c:v>
                </c:pt>
                <c:pt idx="120">
                  <c:v>4.0610299999999997</c:v>
                </c:pt>
                <c:pt idx="121">
                  <c:v>4.0981199999999998</c:v>
                </c:pt>
                <c:pt idx="122">
                  <c:v>4.1352000000000002</c:v>
                </c:pt>
                <c:pt idx="123">
                  <c:v>4.1722799999999998</c:v>
                </c:pt>
                <c:pt idx="124">
                  <c:v>4.2093699999999998</c:v>
                </c:pt>
                <c:pt idx="125">
                  <c:v>4.2464500000000003</c:v>
                </c:pt>
                <c:pt idx="126">
                  <c:v>4.2835400000000003</c:v>
                </c:pt>
                <c:pt idx="127">
                  <c:v>4.3206199999999999</c:v>
                </c:pt>
                <c:pt idx="128">
                  <c:v>4.3243299999999998</c:v>
                </c:pt>
                <c:pt idx="129">
                  <c:v>4.35771</c:v>
                </c:pt>
                <c:pt idx="130">
                  <c:v>4.3947900000000004</c:v>
                </c:pt>
                <c:pt idx="131">
                  <c:v>4.43187</c:v>
                </c:pt>
                <c:pt idx="132">
                  <c:v>4.46896</c:v>
                </c:pt>
                <c:pt idx="133">
                  <c:v>4.5060399999999996</c:v>
                </c:pt>
                <c:pt idx="134">
                  <c:v>4.5431299999999997</c:v>
                </c:pt>
                <c:pt idx="135">
                  <c:v>4.5802100000000001</c:v>
                </c:pt>
                <c:pt idx="136">
                  <c:v>4.6173000000000002</c:v>
                </c:pt>
                <c:pt idx="137">
                  <c:v>4.6543799999999997</c:v>
                </c:pt>
                <c:pt idx="138">
                  <c:v>4.6914600000000002</c:v>
                </c:pt>
                <c:pt idx="139">
                  <c:v>4.7285500000000003</c:v>
                </c:pt>
                <c:pt idx="140">
                  <c:v>4.7656299999999998</c:v>
                </c:pt>
                <c:pt idx="141">
                  <c:v>4.8027199999999999</c:v>
                </c:pt>
                <c:pt idx="142">
                  <c:v>4.8398000000000003</c:v>
                </c:pt>
                <c:pt idx="143">
                  <c:v>4.8768900000000004</c:v>
                </c:pt>
                <c:pt idx="144">
                  <c:v>4.9139699999999999</c:v>
                </c:pt>
                <c:pt idx="145">
                  <c:v>4.9510500000000004</c:v>
                </c:pt>
                <c:pt idx="146">
                  <c:v>4.9881399999999996</c:v>
                </c:pt>
                <c:pt idx="147">
                  <c:v>5.02522</c:v>
                </c:pt>
                <c:pt idx="148">
                  <c:v>5.0623100000000001</c:v>
                </c:pt>
                <c:pt idx="149">
                  <c:v>5.0993899999999996</c:v>
                </c:pt>
                <c:pt idx="150">
                  <c:v>5.1364799999999997</c:v>
                </c:pt>
                <c:pt idx="151">
                  <c:v>5.1735600000000002</c:v>
                </c:pt>
                <c:pt idx="152">
                  <c:v>5.2106399999999997</c:v>
                </c:pt>
                <c:pt idx="153">
                  <c:v>5.2477299999999998</c:v>
                </c:pt>
                <c:pt idx="154">
                  <c:v>5.2848100000000002</c:v>
                </c:pt>
                <c:pt idx="155">
                  <c:v>5.3589799999999999</c:v>
                </c:pt>
                <c:pt idx="156">
                  <c:v>5.3960699999999999</c:v>
                </c:pt>
                <c:pt idx="157">
                  <c:v>5.4331500000000004</c:v>
                </c:pt>
                <c:pt idx="158">
                  <c:v>5.4702299999999999</c:v>
                </c:pt>
                <c:pt idx="159">
                  <c:v>5.50732</c:v>
                </c:pt>
                <c:pt idx="160">
                  <c:v>5.5444000000000004</c:v>
                </c:pt>
                <c:pt idx="161">
                  <c:v>5.5814899999999996</c:v>
                </c:pt>
                <c:pt idx="162">
                  <c:v>5.6148600000000002</c:v>
                </c:pt>
                <c:pt idx="163">
                  <c:v>5.6519500000000003</c:v>
                </c:pt>
                <c:pt idx="164">
                  <c:v>5.6890299999999998</c:v>
                </c:pt>
                <c:pt idx="165">
                  <c:v>5.7261199999999999</c:v>
                </c:pt>
                <c:pt idx="166">
                  <c:v>5.7632000000000003</c:v>
                </c:pt>
                <c:pt idx="167">
                  <c:v>5.8002799999999999</c:v>
                </c:pt>
                <c:pt idx="168">
                  <c:v>5.8373699999999999</c:v>
                </c:pt>
                <c:pt idx="169">
                  <c:v>5.8744500000000004</c:v>
                </c:pt>
                <c:pt idx="170">
                  <c:v>5.9115399999999996</c:v>
                </c:pt>
                <c:pt idx="171">
                  <c:v>5.94862</c:v>
                </c:pt>
                <c:pt idx="172">
                  <c:v>5.9857100000000001</c:v>
                </c:pt>
                <c:pt idx="173">
                  <c:v>6.0227899999999996</c:v>
                </c:pt>
                <c:pt idx="174">
                  <c:v>6.0598700000000001</c:v>
                </c:pt>
                <c:pt idx="175">
                  <c:v>6.0969600000000002</c:v>
                </c:pt>
                <c:pt idx="176">
                  <c:v>6.1340399999999997</c:v>
                </c:pt>
                <c:pt idx="177">
                  <c:v>6.1711299999999998</c:v>
                </c:pt>
                <c:pt idx="178">
                  <c:v>6.2082100000000002</c:v>
                </c:pt>
                <c:pt idx="179">
                  <c:v>6.2453000000000003</c:v>
                </c:pt>
                <c:pt idx="180">
                  <c:v>6.2823799999999999</c:v>
                </c:pt>
                <c:pt idx="181">
                  <c:v>6.3194600000000003</c:v>
                </c:pt>
                <c:pt idx="182">
                  <c:v>6.3565500000000004</c:v>
                </c:pt>
                <c:pt idx="183">
                  <c:v>6.3936299999999999</c:v>
                </c:pt>
                <c:pt idx="184">
                  <c:v>6.43072</c:v>
                </c:pt>
                <c:pt idx="185">
                  <c:v>6.4678000000000004</c:v>
                </c:pt>
                <c:pt idx="186">
                  <c:v>6.50488</c:v>
                </c:pt>
                <c:pt idx="187">
                  <c:v>6.5790499999999996</c:v>
                </c:pt>
                <c:pt idx="188">
                  <c:v>6.6532200000000001</c:v>
                </c:pt>
                <c:pt idx="189">
                  <c:v>6.6903100000000002</c:v>
                </c:pt>
                <c:pt idx="190">
                  <c:v>6.7273899999999998</c:v>
                </c:pt>
                <c:pt idx="191">
                  <c:v>6.7644700000000002</c:v>
                </c:pt>
                <c:pt idx="192">
                  <c:v>6.8015600000000003</c:v>
                </c:pt>
                <c:pt idx="193">
                  <c:v>6.8386399999999998</c:v>
                </c:pt>
                <c:pt idx="194">
                  <c:v>6.87202</c:v>
                </c:pt>
                <c:pt idx="195">
                  <c:v>6.9090999999999996</c:v>
                </c:pt>
                <c:pt idx="196">
                  <c:v>6.9461899999999996</c:v>
                </c:pt>
                <c:pt idx="197">
                  <c:v>6.9832700000000001</c:v>
                </c:pt>
                <c:pt idx="198">
                  <c:v>7.0203600000000002</c:v>
                </c:pt>
                <c:pt idx="199">
                  <c:v>7.0574399999999997</c:v>
                </c:pt>
                <c:pt idx="200">
                  <c:v>7.0945200000000002</c:v>
                </c:pt>
                <c:pt idx="201">
                  <c:v>7.1316100000000002</c:v>
                </c:pt>
                <c:pt idx="202">
                  <c:v>7.1686899999999998</c:v>
                </c:pt>
                <c:pt idx="203">
                  <c:v>7.2057799999999999</c:v>
                </c:pt>
                <c:pt idx="204">
                  <c:v>7.2428600000000003</c:v>
                </c:pt>
                <c:pt idx="205">
                  <c:v>7.2799500000000004</c:v>
                </c:pt>
                <c:pt idx="206">
                  <c:v>7.3170299999999999</c:v>
                </c:pt>
                <c:pt idx="207">
                  <c:v>7.3912000000000004</c:v>
                </c:pt>
                <c:pt idx="208">
                  <c:v>7.42828</c:v>
                </c:pt>
                <c:pt idx="209">
                  <c:v>7.4653700000000001</c:v>
                </c:pt>
                <c:pt idx="210">
                  <c:v>7.5395399999999997</c:v>
                </c:pt>
                <c:pt idx="211">
                  <c:v>7.5766200000000001</c:v>
                </c:pt>
                <c:pt idx="212">
                  <c:v>7.6136999999999997</c:v>
                </c:pt>
                <c:pt idx="213">
                  <c:v>7.6507899999999998</c:v>
                </c:pt>
                <c:pt idx="214">
                  <c:v>7.6878700000000002</c:v>
                </c:pt>
                <c:pt idx="215">
                  <c:v>7.7249600000000003</c:v>
                </c:pt>
                <c:pt idx="216">
                  <c:v>7.7620399999999998</c:v>
                </c:pt>
                <c:pt idx="217">
                  <c:v>7.7991299999999999</c:v>
                </c:pt>
                <c:pt idx="218">
                  <c:v>7.8362100000000003</c:v>
                </c:pt>
                <c:pt idx="219">
                  <c:v>7.91038</c:v>
                </c:pt>
                <c:pt idx="220">
                  <c:v>7.9474600000000004</c:v>
                </c:pt>
                <c:pt idx="221">
                  <c:v>7.9845499999999996</c:v>
                </c:pt>
                <c:pt idx="222">
                  <c:v>8.02163</c:v>
                </c:pt>
                <c:pt idx="223">
                  <c:v>8.0587199999999992</c:v>
                </c:pt>
                <c:pt idx="224">
                  <c:v>8.0958000000000006</c:v>
                </c:pt>
                <c:pt idx="225">
                  <c:v>8.1328800000000001</c:v>
                </c:pt>
                <c:pt idx="226">
                  <c:v>8.1699699999999993</c:v>
                </c:pt>
                <c:pt idx="227">
                  <c:v>8.2070500000000006</c:v>
                </c:pt>
                <c:pt idx="228">
                  <c:v>8.2441399999999998</c:v>
                </c:pt>
                <c:pt idx="229">
                  <c:v>8.2812199999999994</c:v>
                </c:pt>
                <c:pt idx="230">
                  <c:v>8.3183100000000003</c:v>
                </c:pt>
                <c:pt idx="231">
                  <c:v>8.3553899999999999</c:v>
                </c:pt>
                <c:pt idx="232">
                  <c:v>8.3924699999999994</c:v>
                </c:pt>
                <c:pt idx="233">
                  <c:v>8.4258500000000005</c:v>
                </c:pt>
                <c:pt idx="234">
                  <c:v>8.4629300000000001</c:v>
                </c:pt>
                <c:pt idx="235">
                  <c:v>8.5000199999999992</c:v>
                </c:pt>
                <c:pt idx="236">
                  <c:v>8.5741899999999998</c:v>
                </c:pt>
                <c:pt idx="237">
                  <c:v>8.6112699999999993</c:v>
                </c:pt>
                <c:pt idx="238">
                  <c:v>8.6854399999999998</c:v>
                </c:pt>
                <c:pt idx="239">
                  <c:v>8.7225199999999994</c:v>
                </c:pt>
                <c:pt idx="240">
                  <c:v>8.7596100000000003</c:v>
                </c:pt>
                <c:pt idx="241">
                  <c:v>8.7966899999999999</c:v>
                </c:pt>
                <c:pt idx="242">
                  <c:v>8.8337800000000009</c:v>
                </c:pt>
                <c:pt idx="243">
                  <c:v>8.8708600000000004</c:v>
                </c:pt>
                <c:pt idx="244">
                  <c:v>8.90794</c:v>
                </c:pt>
                <c:pt idx="245">
                  <c:v>8.9450299999999991</c:v>
                </c:pt>
                <c:pt idx="246">
                  <c:v>8.9821100000000005</c:v>
                </c:pt>
                <c:pt idx="247">
                  <c:v>9.0562799999999992</c:v>
                </c:pt>
                <c:pt idx="248">
                  <c:v>9.0933700000000002</c:v>
                </c:pt>
                <c:pt idx="249">
                  <c:v>9.1675299999999993</c:v>
                </c:pt>
                <c:pt idx="250">
                  <c:v>9.2416999999999998</c:v>
                </c:pt>
                <c:pt idx="251">
                  <c:v>9.2787900000000008</c:v>
                </c:pt>
                <c:pt idx="252">
                  <c:v>9.3158700000000003</c:v>
                </c:pt>
                <c:pt idx="253">
                  <c:v>9.3529599999999995</c:v>
                </c:pt>
                <c:pt idx="254">
                  <c:v>9.3900400000000008</c:v>
                </c:pt>
                <c:pt idx="255">
                  <c:v>9.4271200000000004</c:v>
                </c:pt>
                <c:pt idx="256">
                  <c:v>9.4642099999999996</c:v>
                </c:pt>
                <c:pt idx="257">
                  <c:v>9.5012899999999991</c:v>
                </c:pt>
                <c:pt idx="258">
                  <c:v>9.5383800000000001</c:v>
                </c:pt>
                <c:pt idx="259">
                  <c:v>9.5754599999999996</c:v>
                </c:pt>
                <c:pt idx="260">
                  <c:v>9.6125500000000006</c:v>
                </c:pt>
                <c:pt idx="261">
                  <c:v>9.6496300000000002</c:v>
                </c:pt>
                <c:pt idx="262">
                  <c:v>9.6867099999999997</c:v>
                </c:pt>
                <c:pt idx="263">
                  <c:v>9.7238000000000007</c:v>
                </c:pt>
                <c:pt idx="264">
                  <c:v>9.8721399999999999</c:v>
                </c:pt>
                <c:pt idx="265">
                  <c:v>9.9055099999999996</c:v>
                </c:pt>
                <c:pt idx="266">
                  <c:v>9.9426000000000005</c:v>
                </c:pt>
                <c:pt idx="267">
                  <c:v>9.9796800000000001</c:v>
                </c:pt>
                <c:pt idx="268">
                  <c:v>10.0168</c:v>
                </c:pt>
                <c:pt idx="269">
                  <c:v>10.053800000000001</c:v>
                </c:pt>
                <c:pt idx="270">
                  <c:v>10.0909</c:v>
                </c:pt>
                <c:pt idx="271">
                  <c:v>10.165100000000001</c:v>
                </c:pt>
                <c:pt idx="272">
                  <c:v>10.2393</c:v>
                </c:pt>
                <c:pt idx="273">
                  <c:v>10.276400000000001</c:v>
                </c:pt>
                <c:pt idx="274">
                  <c:v>10.3134</c:v>
                </c:pt>
                <c:pt idx="275">
                  <c:v>10.387600000000001</c:v>
                </c:pt>
                <c:pt idx="276">
                  <c:v>10.4247</c:v>
                </c:pt>
                <c:pt idx="277">
                  <c:v>10.498900000000001</c:v>
                </c:pt>
                <c:pt idx="278">
                  <c:v>10.5359</c:v>
                </c:pt>
                <c:pt idx="279">
                  <c:v>10.573</c:v>
                </c:pt>
                <c:pt idx="280">
                  <c:v>10.610099999999999</c:v>
                </c:pt>
                <c:pt idx="281">
                  <c:v>10.6472</c:v>
                </c:pt>
                <c:pt idx="282">
                  <c:v>10.6843</c:v>
                </c:pt>
                <c:pt idx="283">
                  <c:v>10.721399999999999</c:v>
                </c:pt>
                <c:pt idx="284">
                  <c:v>10.7584</c:v>
                </c:pt>
                <c:pt idx="285">
                  <c:v>10.795500000000001</c:v>
                </c:pt>
                <c:pt idx="286">
                  <c:v>10.8697</c:v>
                </c:pt>
                <c:pt idx="287">
                  <c:v>10.9068</c:v>
                </c:pt>
                <c:pt idx="288">
                  <c:v>10.943899999999999</c:v>
                </c:pt>
                <c:pt idx="289">
                  <c:v>10.981</c:v>
                </c:pt>
                <c:pt idx="290">
                  <c:v>11.055099999999999</c:v>
                </c:pt>
                <c:pt idx="291">
                  <c:v>11.0922</c:v>
                </c:pt>
                <c:pt idx="292">
                  <c:v>11.129300000000001</c:v>
                </c:pt>
                <c:pt idx="293">
                  <c:v>11.166399999999999</c:v>
                </c:pt>
                <c:pt idx="294">
                  <c:v>11.2035</c:v>
                </c:pt>
                <c:pt idx="295">
                  <c:v>11.240500000000001</c:v>
                </c:pt>
                <c:pt idx="296">
                  <c:v>11.2776</c:v>
                </c:pt>
                <c:pt idx="297">
                  <c:v>11.3147</c:v>
                </c:pt>
                <c:pt idx="298">
                  <c:v>11.385199999999999</c:v>
                </c:pt>
                <c:pt idx="299">
                  <c:v>11.4223</c:v>
                </c:pt>
                <c:pt idx="300">
                  <c:v>11.459300000000001</c:v>
                </c:pt>
                <c:pt idx="301">
                  <c:v>11.4964</c:v>
                </c:pt>
                <c:pt idx="302">
                  <c:v>11.5335</c:v>
                </c:pt>
                <c:pt idx="303">
                  <c:v>11.570600000000001</c:v>
                </c:pt>
                <c:pt idx="304">
                  <c:v>11.6448</c:v>
                </c:pt>
                <c:pt idx="305">
                  <c:v>11.681800000000001</c:v>
                </c:pt>
                <c:pt idx="306">
                  <c:v>11.7189</c:v>
                </c:pt>
                <c:pt idx="307">
                  <c:v>11.756</c:v>
                </c:pt>
                <c:pt idx="308">
                  <c:v>11.793100000000001</c:v>
                </c:pt>
                <c:pt idx="309">
                  <c:v>11.8302</c:v>
                </c:pt>
                <c:pt idx="310">
                  <c:v>11.8673</c:v>
                </c:pt>
                <c:pt idx="311">
                  <c:v>11.904400000000001</c:v>
                </c:pt>
                <c:pt idx="312">
                  <c:v>11.9414</c:v>
                </c:pt>
                <c:pt idx="313">
                  <c:v>11.9785</c:v>
                </c:pt>
                <c:pt idx="314">
                  <c:v>12.015599999999999</c:v>
                </c:pt>
                <c:pt idx="315">
                  <c:v>12.0527</c:v>
                </c:pt>
                <c:pt idx="316">
                  <c:v>12.0898</c:v>
                </c:pt>
                <c:pt idx="317">
                  <c:v>12.201000000000001</c:v>
                </c:pt>
                <c:pt idx="318">
                  <c:v>12.238099999999999</c:v>
                </c:pt>
                <c:pt idx="319">
                  <c:v>12.3123</c:v>
                </c:pt>
                <c:pt idx="320">
                  <c:v>12.349399999999999</c:v>
                </c:pt>
                <c:pt idx="321">
                  <c:v>12.3864</c:v>
                </c:pt>
                <c:pt idx="322">
                  <c:v>12.423500000000001</c:v>
                </c:pt>
                <c:pt idx="323">
                  <c:v>12.460599999999999</c:v>
                </c:pt>
                <c:pt idx="324">
                  <c:v>12.534800000000001</c:v>
                </c:pt>
                <c:pt idx="325">
                  <c:v>12.609</c:v>
                </c:pt>
                <c:pt idx="326">
                  <c:v>12.646000000000001</c:v>
                </c:pt>
                <c:pt idx="327">
                  <c:v>12.6831</c:v>
                </c:pt>
                <c:pt idx="328">
                  <c:v>12.7165</c:v>
                </c:pt>
                <c:pt idx="329">
                  <c:v>12.7536</c:v>
                </c:pt>
                <c:pt idx="330">
                  <c:v>12.787000000000001</c:v>
                </c:pt>
                <c:pt idx="331">
                  <c:v>12.824</c:v>
                </c:pt>
                <c:pt idx="332">
                  <c:v>12.8611</c:v>
                </c:pt>
                <c:pt idx="333">
                  <c:v>12.898199999999999</c:v>
                </c:pt>
                <c:pt idx="334">
                  <c:v>12.9724</c:v>
                </c:pt>
                <c:pt idx="335">
                  <c:v>13.009499999999999</c:v>
                </c:pt>
                <c:pt idx="336">
                  <c:v>13.0465</c:v>
                </c:pt>
                <c:pt idx="337">
                  <c:v>13.083600000000001</c:v>
                </c:pt>
                <c:pt idx="338">
                  <c:v>13.120699999999999</c:v>
                </c:pt>
                <c:pt idx="339">
                  <c:v>13.1578</c:v>
                </c:pt>
                <c:pt idx="340">
                  <c:v>13.194900000000001</c:v>
                </c:pt>
                <c:pt idx="341">
                  <c:v>13.231999999999999</c:v>
                </c:pt>
                <c:pt idx="342">
                  <c:v>13.2691</c:v>
                </c:pt>
                <c:pt idx="343">
                  <c:v>13.306100000000001</c:v>
                </c:pt>
                <c:pt idx="344">
                  <c:v>13.3803</c:v>
                </c:pt>
                <c:pt idx="345">
                  <c:v>13.417400000000001</c:v>
                </c:pt>
                <c:pt idx="346">
                  <c:v>13.454499999999999</c:v>
                </c:pt>
                <c:pt idx="347">
                  <c:v>13.4916</c:v>
                </c:pt>
                <c:pt idx="348">
                  <c:v>13.528600000000001</c:v>
                </c:pt>
                <c:pt idx="349">
                  <c:v>13.5657</c:v>
                </c:pt>
                <c:pt idx="350">
                  <c:v>13.677</c:v>
                </c:pt>
                <c:pt idx="351">
                  <c:v>13.751099999999999</c:v>
                </c:pt>
                <c:pt idx="352">
                  <c:v>13.7882</c:v>
                </c:pt>
                <c:pt idx="353">
                  <c:v>13.8253</c:v>
                </c:pt>
                <c:pt idx="354">
                  <c:v>13.862399999999999</c:v>
                </c:pt>
                <c:pt idx="355">
                  <c:v>13.9366</c:v>
                </c:pt>
                <c:pt idx="356">
                  <c:v>14.0107</c:v>
                </c:pt>
                <c:pt idx="357">
                  <c:v>14.047800000000001</c:v>
                </c:pt>
                <c:pt idx="358">
                  <c:v>14.084899999999999</c:v>
                </c:pt>
                <c:pt idx="359">
                  <c:v>14.122</c:v>
                </c:pt>
                <c:pt idx="360">
                  <c:v>14.1591</c:v>
                </c:pt>
                <c:pt idx="361">
                  <c:v>14.196199999999999</c:v>
                </c:pt>
                <c:pt idx="362">
                  <c:v>14.2295</c:v>
                </c:pt>
                <c:pt idx="363">
                  <c:v>14.2666</c:v>
                </c:pt>
                <c:pt idx="364">
                  <c:v>14.303699999999999</c:v>
                </c:pt>
                <c:pt idx="365">
                  <c:v>14.3408</c:v>
                </c:pt>
                <c:pt idx="366">
                  <c:v>14.3779</c:v>
                </c:pt>
                <c:pt idx="367">
                  <c:v>14.414999999999999</c:v>
                </c:pt>
                <c:pt idx="368">
                  <c:v>14.452</c:v>
                </c:pt>
                <c:pt idx="369">
                  <c:v>14.526199999999999</c:v>
                </c:pt>
                <c:pt idx="370">
                  <c:v>14.5633</c:v>
                </c:pt>
                <c:pt idx="371">
                  <c:v>14.6004</c:v>
                </c:pt>
                <c:pt idx="372">
                  <c:v>14.637499999999999</c:v>
                </c:pt>
                <c:pt idx="373">
                  <c:v>14.6745</c:v>
                </c:pt>
                <c:pt idx="374">
                  <c:v>14.711600000000001</c:v>
                </c:pt>
                <c:pt idx="375">
                  <c:v>14.748699999999999</c:v>
                </c:pt>
                <c:pt idx="376">
                  <c:v>14.7858</c:v>
                </c:pt>
                <c:pt idx="377">
                  <c:v>14.822900000000001</c:v>
                </c:pt>
                <c:pt idx="378">
                  <c:v>14.86</c:v>
                </c:pt>
                <c:pt idx="379">
                  <c:v>14.8971</c:v>
                </c:pt>
                <c:pt idx="380">
                  <c:v>14.934100000000001</c:v>
                </c:pt>
                <c:pt idx="381">
                  <c:v>14.967499999999999</c:v>
                </c:pt>
                <c:pt idx="382">
                  <c:v>15.0046</c:v>
                </c:pt>
                <c:pt idx="383">
                  <c:v>15.041700000000001</c:v>
                </c:pt>
                <c:pt idx="384">
                  <c:v>15.1158</c:v>
                </c:pt>
                <c:pt idx="385">
                  <c:v>15.19</c:v>
                </c:pt>
                <c:pt idx="386">
                  <c:v>15.2271</c:v>
                </c:pt>
                <c:pt idx="387">
                  <c:v>15.264200000000001</c:v>
                </c:pt>
                <c:pt idx="388">
                  <c:v>15.301299999999999</c:v>
                </c:pt>
                <c:pt idx="389">
                  <c:v>15.3384</c:v>
                </c:pt>
                <c:pt idx="390">
                  <c:v>15.375400000000001</c:v>
                </c:pt>
                <c:pt idx="391">
                  <c:v>15.4125</c:v>
                </c:pt>
                <c:pt idx="392">
                  <c:v>15.4496</c:v>
                </c:pt>
                <c:pt idx="393">
                  <c:v>15.5238</c:v>
                </c:pt>
                <c:pt idx="394">
                  <c:v>15.5609</c:v>
                </c:pt>
                <c:pt idx="395">
                  <c:v>15.597899999999999</c:v>
                </c:pt>
                <c:pt idx="396">
                  <c:v>15.709199999999999</c:v>
                </c:pt>
                <c:pt idx="397">
                  <c:v>15.7463</c:v>
                </c:pt>
                <c:pt idx="398">
                  <c:v>15.7834</c:v>
                </c:pt>
                <c:pt idx="399">
                  <c:v>15.8575</c:v>
                </c:pt>
                <c:pt idx="400">
                  <c:v>15.931699999999999</c:v>
                </c:pt>
                <c:pt idx="401">
                  <c:v>15.9688</c:v>
                </c:pt>
                <c:pt idx="402">
                  <c:v>16.0059</c:v>
                </c:pt>
                <c:pt idx="403">
                  <c:v>16.042999999999999</c:v>
                </c:pt>
                <c:pt idx="404">
                  <c:v>16.117100000000001</c:v>
                </c:pt>
                <c:pt idx="405">
                  <c:v>16.154199999999999</c:v>
                </c:pt>
                <c:pt idx="406">
                  <c:v>16.191299999999998</c:v>
                </c:pt>
                <c:pt idx="407">
                  <c:v>16.224699999999999</c:v>
                </c:pt>
                <c:pt idx="408">
                  <c:v>16.261800000000001</c:v>
                </c:pt>
                <c:pt idx="409">
                  <c:v>16.2988</c:v>
                </c:pt>
                <c:pt idx="410">
                  <c:v>16.335899999999999</c:v>
                </c:pt>
                <c:pt idx="411">
                  <c:v>16.373000000000001</c:v>
                </c:pt>
                <c:pt idx="412">
                  <c:v>16.4101</c:v>
                </c:pt>
                <c:pt idx="413">
                  <c:v>16.447199999999999</c:v>
                </c:pt>
                <c:pt idx="414">
                  <c:v>16.484300000000001</c:v>
                </c:pt>
                <c:pt idx="415">
                  <c:v>16.5213</c:v>
                </c:pt>
                <c:pt idx="416">
                  <c:v>16.558399999999999</c:v>
                </c:pt>
                <c:pt idx="417">
                  <c:v>16.595500000000001</c:v>
                </c:pt>
                <c:pt idx="418">
                  <c:v>16.6326</c:v>
                </c:pt>
                <c:pt idx="419">
                  <c:v>16.669699999999999</c:v>
                </c:pt>
                <c:pt idx="420">
                  <c:v>16.706800000000001</c:v>
                </c:pt>
                <c:pt idx="421">
                  <c:v>16.7438</c:v>
                </c:pt>
                <c:pt idx="422">
                  <c:v>16.780899999999999</c:v>
                </c:pt>
                <c:pt idx="423">
                  <c:v>16.8551</c:v>
                </c:pt>
                <c:pt idx="424">
                  <c:v>16.892199999999999</c:v>
                </c:pt>
                <c:pt idx="425">
                  <c:v>16.929300000000001</c:v>
                </c:pt>
                <c:pt idx="426">
                  <c:v>16.9664</c:v>
                </c:pt>
                <c:pt idx="427">
                  <c:v>17.040500000000002</c:v>
                </c:pt>
                <c:pt idx="428">
                  <c:v>17.0776</c:v>
                </c:pt>
                <c:pt idx="429">
                  <c:v>17.114699999999999</c:v>
                </c:pt>
                <c:pt idx="430">
                  <c:v>17.151800000000001</c:v>
                </c:pt>
                <c:pt idx="431">
                  <c:v>17.1889</c:v>
                </c:pt>
                <c:pt idx="432">
                  <c:v>17.263000000000002</c:v>
                </c:pt>
                <c:pt idx="433">
                  <c:v>17.3001</c:v>
                </c:pt>
                <c:pt idx="434">
                  <c:v>17.337199999999999</c:v>
                </c:pt>
                <c:pt idx="435">
                  <c:v>17.374300000000002</c:v>
                </c:pt>
                <c:pt idx="436">
                  <c:v>17.4114</c:v>
                </c:pt>
                <c:pt idx="437">
                  <c:v>17.522600000000001</c:v>
                </c:pt>
                <c:pt idx="438">
                  <c:v>17.559699999999999</c:v>
                </c:pt>
                <c:pt idx="439">
                  <c:v>17.596800000000002</c:v>
                </c:pt>
                <c:pt idx="440">
                  <c:v>17.633900000000001</c:v>
                </c:pt>
                <c:pt idx="441">
                  <c:v>17.7043</c:v>
                </c:pt>
                <c:pt idx="442">
                  <c:v>17.741399999999999</c:v>
                </c:pt>
                <c:pt idx="443">
                  <c:v>17.778500000000001</c:v>
                </c:pt>
                <c:pt idx="444">
                  <c:v>17.8156</c:v>
                </c:pt>
                <c:pt idx="445">
                  <c:v>17.889700000000001</c:v>
                </c:pt>
                <c:pt idx="446">
                  <c:v>17.963899999999999</c:v>
                </c:pt>
                <c:pt idx="447">
                  <c:v>18.0381</c:v>
                </c:pt>
                <c:pt idx="448">
                  <c:v>18.075199999999999</c:v>
                </c:pt>
                <c:pt idx="449">
                  <c:v>18.112300000000001</c:v>
                </c:pt>
                <c:pt idx="450">
                  <c:v>18.1493</c:v>
                </c:pt>
                <c:pt idx="451">
                  <c:v>18.186399999999999</c:v>
                </c:pt>
                <c:pt idx="452">
                  <c:v>18.223500000000001</c:v>
                </c:pt>
                <c:pt idx="453">
                  <c:v>18.2606</c:v>
                </c:pt>
                <c:pt idx="454">
                  <c:v>18.297699999999999</c:v>
                </c:pt>
                <c:pt idx="455">
                  <c:v>18.334800000000001</c:v>
                </c:pt>
                <c:pt idx="456">
                  <c:v>18.3718</c:v>
                </c:pt>
                <c:pt idx="457">
                  <c:v>18.408899999999999</c:v>
                </c:pt>
                <c:pt idx="458">
                  <c:v>18.446000000000002</c:v>
                </c:pt>
                <c:pt idx="459">
                  <c:v>18.4831</c:v>
                </c:pt>
                <c:pt idx="460">
                  <c:v>18.520199999999999</c:v>
                </c:pt>
                <c:pt idx="461">
                  <c:v>18.557300000000001</c:v>
                </c:pt>
                <c:pt idx="462">
                  <c:v>18.5944</c:v>
                </c:pt>
                <c:pt idx="463">
                  <c:v>18.631399999999999</c:v>
                </c:pt>
                <c:pt idx="464">
                  <c:v>18.668500000000002</c:v>
                </c:pt>
                <c:pt idx="465">
                  <c:v>18.7056</c:v>
                </c:pt>
                <c:pt idx="466">
                  <c:v>18.742699999999999</c:v>
                </c:pt>
                <c:pt idx="467">
                  <c:v>18.8169</c:v>
                </c:pt>
                <c:pt idx="468">
                  <c:v>18.853899999999999</c:v>
                </c:pt>
                <c:pt idx="469">
                  <c:v>18.890999999999998</c:v>
                </c:pt>
                <c:pt idx="470">
                  <c:v>18.928100000000001</c:v>
                </c:pt>
                <c:pt idx="471">
                  <c:v>19.002300000000002</c:v>
                </c:pt>
                <c:pt idx="472">
                  <c:v>19.039400000000001</c:v>
                </c:pt>
                <c:pt idx="473">
                  <c:v>19.072700000000001</c:v>
                </c:pt>
                <c:pt idx="474">
                  <c:v>19.146899999999999</c:v>
                </c:pt>
                <c:pt idx="475">
                  <c:v>19.184000000000001</c:v>
                </c:pt>
              </c:numCache>
            </c:numRef>
          </c:xVal>
          <c:yVal>
            <c:numRef>
              <c:f>'22'!$L$2:$L$512</c:f>
              <c:numCache>
                <c:formatCode>General</c:formatCode>
                <c:ptCount val="511"/>
                <c:pt idx="0">
                  <c:v>4.7885837525642398E-2</c:v>
                </c:pt>
                <c:pt idx="1">
                  <c:v>4.8131055712085397E-2</c:v>
                </c:pt>
                <c:pt idx="2">
                  <c:v>4.8245412624949899E-2</c:v>
                </c:pt>
                <c:pt idx="3">
                  <c:v>4.8132500969256399E-2</c:v>
                </c:pt>
                <c:pt idx="4">
                  <c:v>4.8490647276868602E-2</c:v>
                </c:pt>
                <c:pt idx="5">
                  <c:v>4.8531128721473499E-2</c:v>
                </c:pt>
                <c:pt idx="6">
                  <c:v>4.8552852703031002E-2</c:v>
                </c:pt>
                <c:pt idx="7">
                  <c:v>4.8804883377949401E-2</c:v>
                </c:pt>
                <c:pt idx="8">
                  <c:v>4.9110821253767901E-2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7.3740170541151201E-2</c:v>
                </c:pt>
                <c:pt idx="20">
                  <c:v>7.1912520472242697E-2</c:v>
                </c:pt>
                <c:pt idx="21">
                  <c:v>7.0293957191763595E-2</c:v>
                </c:pt>
                <c:pt idx="22">
                  <c:v>6.8689630883335601E-2</c:v>
                </c:pt>
                <c:pt idx="23">
                  <c:v>6.7075668100495006E-2</c:v>
                </c:pt>
                <c:pt idx="24">
                  <c:v>6.6661549708874807E-2</c:v>
                </c:pt>
                <c:pt idx="25">
                  <c:v>6.7020557301823297E-2</c:v>
                </c:pt>
                <c:pt idx="26">
                  <c:v>6.8103686749367703E-2</c:v>
                </c:pt>
                <c:pt idx="27">
                  <c:v>7.0013184826464805E-2</c:v>
                </c:pt>
                <c:pt idx="28">
                  <c:v>7.1334871028854205E-2</c:v>
                </c:pt>
                <c:pt idx="29">
                  <c:v>7.2765836579400195E-2</c:v>
                </c:pt>
                <c:pt idx="30">
                  <c:v>7.4541477663572303E-2</c:v>
                </c:pt>
                <c:pt idx="31">
                  <c:v>7.5426729822999E-2</c:v>
                </c:pt>
                <c:pt idx="32">
                  <c:v>7.5902160549412401E-2</c:v>
                </c:pt>
                <c:pt idx="33">
                  <c:v>7.5090219854474005E-2</c:v>
                </c:pt>
                <c:pt idx="34">
                  <c:v>7.2495658870985594E-2</c:v>
                </c:pt>
                <c:pt idx="35">
                  <c:v>6.8782924983245494E-2</c:v>
                </c:pt>
                <c:pt idx="36">
                  <c:v>6.3992319720495294E-2</c:v>
                </c:pt>
                <c:pt idx="37">
                  <c:v>6.1032990596262902E-2</c:v>
                </c:pt>
                <c:pt idx="38">
                  <c:v>5.9567786798371103E-2</c:v>
                </c:pt>
                <c:pt idx="39">
                  <c:v>5.9324681861847098E-2</c:v>
                </c:pt>
                <c:pt idx="40">
                  <c:v>5.9771735262573303E-2</c:v>
                </c:pt>
                <c:pt idx="41">
                  <c:v>6.0384634986168903E-2</c:v>
                </c:pt>
                <c:pt idx="42">
                  <c:v>6.1382048043589897E-2</c:v>
                </c:pt>
                <c:pt idx="43">
                  <c:v>6.1829965525293899E-2</c:v>
                </c:pt>
                <c:pt idx="44">
                  <c:v>6.3516679303141504E-2</c:v>
                </c:pt>
                <c:pt idx="45">
                  <c:v>6.3951519955169803E-2</c:v>
                </c:pt>
                <c:pt idx="46">
                  <c:v>6.5164478305627702E-2</c:v>
                </c:pt>
                <c:pt idx="47">
                  <c:v>6.5879810995895793E-2</c:v>
                </c:pt>
                <c:pt idx="48">
                  <c:v>6.6492353693474102E-2</c:v>
                </c:pt>
                <c:pt idx="49">
                  <c:v>6.7360816289477099E-2</c:v>
                </c:pt>
                <c:pt idx="50">
                  <c:v>6.8261605141060805E-2</c:v>
                </c:pt>
                <c:pt idx="51">
                  <c:v>6.8383192619313304E-2</c:v>
                </c:pt>
                <c:pt idx="52">
                  <c:v>6.9047330588671393E-2</c:v>
                </c:pt>
                <c:pt idx="53">
                  <c:v>6.9518577838451098E-2</c:v>
                </c:pt>
                <c:pt idx="54">
                  <c:v>6.9062824317866797E-2</c:v>
                </c:pt>
                <c:pt idx="55">
                  <c:v>7.0487824937623095E-2</c:v>
                </c:pt>
                <c:pt idx="56">
                  <c:v>7.0631173246152798E-2</c:v>
                </c:pt>
                <c:pt idx="57">
                  <c:v>7.09463316299732E-2</c:v>
                </c:pt>
                <c:pt idx="58">
                  <c:v>7.2315182541943607E-2</c:v>
                </c:pt>
                <c:pt idx="59">
                  <c:v>7.3684033453914E-2</c:v>
                </c:pt>
                <c:pt idx="60">
                  <c:v>7.5052884365884392E-2</c:v>
                </c:pt>
                <c:pt idx="61">
                  <c:v>7.6421735277854785E-2</c:v>
                </c:pt>
                <c:pt idx="62">
                  <c:v>7.7790586189825178E-2</c:v>
                </c:pt>
                <c:pt idx="63">
                  <c:v>7.9159437101795571E-2</c:v>
                </c:pt>
                <c:pt idx="64">
                  <c:v>8.0528288013765964E-2</c:v>
                </c:pt>
                <c:pt idx="65">
                  <c:v>8.1897138925736399E-2</c:v>
                </c:pt>
                <c:pt idx="66">
                  <c:v>8.1122442009723197E-2</c:v>
                </c:pt>
                <c:pt idx="67">
                  <c:v>7.8776297502530998E-2</c:v>
                </c:pt>
                <c:pt idx="68">
                  <c:v>7.6096026344173603E-2</c:v>
                </c:pt>
                <c:pt idx="69">
                  <c:v>7.2405136383877605E-2</c:v>
                </c:pt>
                <c:pt idx="70">
                  <c:v>7.2353898807594699E-2</c:v>
                </c:pt>
                <c:pt idx="71">
                  <c:v>7.2463104392829394E-2</c:v>
                </c:pt>
                <c:pt idx="72">
                  <c:v>7.2148977303589504E-2</c:v>
                </c:pt>
                <c:pt idx="73">
                  <c:v>7.2130026224406493E-2</c:v>
                </c:pt>
                <c:pt idx="74">
                  <c:v>7.1361062019552099E-2</c:v>
                </c:pt>
                <c:pt idx="75">
                  <c:v>7.2453021001588999E-2</c:v>
                </c:pt>
                <c:pt idx="76">
                  <c:v>7.5862737509790598E-2</c:v>
                </c:pt>
                <c:pt idx="77">
                  <c:v>7.7929973368977307E-2</c:v>
                </c:pt>
                <c:pt idx="78">
                  <c:v>7.8490447058225499E-2</c:v>
                </c:pt>
                <c:pt idx="79">
                  <c:v>7.8547301001584496E-2</c:v>
                </c:pt>
                <c:pt idx="80">
                  <c:v>7.8230128792542403E-2</c:v>
                </c:pt>
                <c:pt idx="81">
                  <c:v>7.70518621653246E-2</c:v>
                </c:pt>
                <c:pt idx="82">
                  <c:v>7.5914402323093003E-2</c:v>
                </c:pt>
                <c:pt idx="83">
                  <c:v>7.5735914429332002E-2</c:v>
                </c:pt>
                <c:pt idx="84">
                  <c:v>7.4103301036923502E-2</c:v>
                </c:pt>
                <c:pt idx="85">
                  <c:v>7.4470744809120595E-2</c:v>
                </c:pt>
                <c:pt idx="86">
                  <c:v>7.4284143743471795E-2</c:v>
                </c:pt>
                <c:pt idx="87">
                  <c:v>7.6166559867242301E-2</c:v>
                </c:pt>
                <c:pt idx="88">
                  <c:v>7.6436768302458699E-2</c:v>
                </c:pt>
                <c:pt idx="89">
                  <c:v>7.6278350035304102E-2</c:v>
                </c:pt>
                <c:pt idx="90">
                  <c:v>7.7077282991506194E-2</c:v>
                </c:pt>
                <c:pt idx="91">
                  <c:v>7.6701314605616105E-2</c:v>
                </c:pt>
                <c:pt idx="92">
                  <c:v>7.7191372158549404E-2</c:v>
                </c:pt>
                <c:pt idx="93">
                  <c:v>7.7275721100265801E-2</c:v>
                </c:pt>
                <c:pt idx="94">
                  <c:v>7.7091213839340797E-2</c:v>
                </c:pt>
                <c:pt idx="95">
                  <c:v>7.7176942553082703E-2</c:v>
                </c:pt>
                <c:pt idx="96">
                  <c:v>7.7407414704406305E-2</c:v>
                </c:pt>
                <c:pt idx="97">
                  <c:v>7.7286935766388606E-2</c:v>
                </c:pt>
                <c:pt idx="98">
                  <c:v>7.7395917541949105E-2</c:v>
                </c:pt>
                <c:pt idx="99">
                  <c:v>7.7500246629560093E-2</c:v>
                </c:pt>
                <c:pt idx="100">
                  <c:v>7.7786100944533795E-2</c:v>
                </c:pt>
                <c:pt idx="101">
                  <c:v>7.7653347774379405E-2</c:v>
                </c:pt>
                <c:pt idx="102">
                  <c:v>7.8641249934951807E-2</c:v>
                </c:pt>
                <c:pt idx="103">
                  <c:v>7.86080069030137E-2</c:v>
                </c:pt>
                <c:pt idx="104">
                  <c:v>7.91324694655577E-2</c:v>
                </c:pt>
                <c:pt idx="105">
                  <c:v>7.9163721589101704E-2</c:v>
                </c:pt>
                <c:pt idx="106">
                  <c:v>7.9582138847811498E-2</c:v>
                </c:pt>
                <c:pt idx="107">
                  <c:v>7.9559118825195799E-2</c:v>
                </c:pt>
                <c:pt idx="108">
                  <c:v>7.9643714985773995E-2</c:v>
                </c:pt>
                <c:pt idx="109">
                  <c:v>7.9784559502789898E-2</c:v>
                </c:pt>
                <c:pt idx="110">
                  <c:v>7.9784559502789898E-2</c:v>
                </c:pt>
                <c:pt idx="111">
                  <c:v>8.2689978047206902E-2</c:v>
                </c:pt>
                <c:pt idx="112">
                  <c:v>8.4391336589843102E-2</c:v>
                </c:pt>
                <c:pt idx="113">
                  <c:v>8.59010570026012E-2</c:v>
                </c:pt>
                <c:pt idx="114">
                  <c:v>8.6891571260236306E-2</c:v>
                </c:pt>
                <c:pt idx="115">
                  <c:v>8.8172828010739404E-2</c:v>
                </c:pt>
                <c:pt idx="116">
                  <c:v>8.8072210669775303E-2</c:v>
                </c:pt>
                <c:pt idx="117">
                  <c:v>9.0100781117139497E-2</c:v>
                </c:pt>
                <c:pt idx="118">
                  <c:v>9.3598431123859294E-2</c:v>
                </c:pt>
                <c:pt idx="119">
                  <c:v>9.9424053487903105E-2</c:v>
                </c:pt>
                <c:pt idx="120">
                  <c:v>0.104162167492138</c:v>
                </c:pt>
                <c:pt idx="121">
                  <c:v>0.106255966034767</c:v>
                </c:pt>
                <c:pt idx="122">
                  <c:v>0.10592924716367599</c:v>
                </c:pt>
                <c:pt idx="123">
                  <c:v>0.102952237654137</c:v>
                </c:pt>
                <c:pt idx="124">
                  <c:v>9.7121219705585404E-2</c:v>
                </c:pt>
                <c:pt idx="125">
                  <c:v>9.2436063754808007E-2</c:v>
                </c:pt>
                <c:pt idx="126">
                  <c:v>8.5942381664418602E-2</c:v>
                </c:pt>
                <c:pt idx="127">
                  <c:v>8.1620356617159606E-2</c:v>
                </c:pt>
                <c:pt idx="128">
                  <c:v>8.1620356617159606E-2</c:v>
                </c:pt>
                <c:pt idx="129">
                  <c:v>7.9196430605366006E-2</c:v>
                </c:pt>
                <c:pt idx="130">
                  <c:v>8.2914373189813595E-2</c:v>
                </c:pt>
                <c:pt idx="131">
                  <c:v>8.4868511272108801E-2</c:v>
                </c:pt>
                <c:pt idx="132">
                  <c:v>8.4892035381667494E-2</c:v>
                </c:pt>
                <c:pt idx="133">
                  <c:v>8.3773446220457903E-2</c:v>
                </c:pt>
                <c:pt idx="134">
                  <c:v>8.4656123744870804E-2</c:v>
                </c:pt>
                <c:pt idx="135">
                  <c:v>8.6979290517506094E-2</c:v>
                </c:pt>
                <c:pt idx="136">
                  <c:v>8.9380813249915397E-2</c:v>
                </c:pt>
                <c:pt idx="137">
                  <c:v>9.1697170749835299E-2</c:v>
                </c:pt>
                <c:pt idx="138">
                  <c:v>9.3293758549246306E-2</c:v>
                </c:pt>
                <c:pt idx="139">
                  <c:v>9.4733052180922206E-2</c:v>
                </c:pt>
                <c:pt idx="140">
                  <c:v>9.6960375767032897E-2</c:v>
                </c:pt>
                <c:pt idx="141">
                  <c:v>9.7399950772685401E-2</c:v>
                </c:pt>
                <c:pt idx="142">
                  <c:v>9.6529698540747805E-2</c:v>
                </c:pt>
                <c:pt idx="143">
                  <c:v>9.4666243352849094E-2</c:v>
                </c:pt>
                <c:pt idx="144">
                  <c:v>9.2779161034496904E-2</c:v>
                </c:pt>
                <c:pt idx="145">
                  <c:v>8.9942331193061095E-2</c:v>
                </c:pt>
                <c:pt idx="146">
                  <c:v>8.63778284333028E-2</c:v>
                </c:pt>
                <c:pt idx="147">
                  <c:v>8.50198849356405E-2</c:v>
                </c:pt>
                <c:pt idx="148">
                  <c:v>8.3554071709312394E-2</c:v>
                </c:pt>
                <c:pt idx="149">
                  <c:v>8.23945033657245E-2</c:v>
                </c:pt>
                <c:pt idx="150">
                  <c:v>8.1642222665042993E-2</c:v>
                </c:pt>
                <c:pt idx="151">
                  <c:v>8.1389066006839303E-2</c:v>
                </c:pt>
                <c:pt idx="152">
                  <c:v>8.0679231893997103E-2</c:v>
                </c:pt>
                <c:pt idx="153">
                  <c:v>8.0095254050187803E-2</c:v>
                </c:pt>
                <c:pt idx="154">
                  <c:v>7.9778189234360197E-2</c:v>
                </c:pt>
                <c:pt idx="155">
                  <c:v>8.2765394428014796E-2</c:v>
                </c:pt>
                <c:pt idx="156">
                  <c:v>8.6078994687941501E-2</c:v>
                </c:pt>
                <c:pt idx="157">
                  <c:v>9.0831455619384494E-2</c:v>
                </c:pt>
                <c:pt idx="158">
                  <c:v>9.5781917197537203E-2</c:v>
                </c:pt>
                <c:pt idx="159">
                  <c:v>9.9859947667559498E-2</c:v>
                </c:pt>
                <c:pt idx="160">
                  <c:v>0.102579683311771</c:v>
                </c:pt>
                <c:pt idx="161">
                  <c:v>0.10437888779999301</c:v>
                </c:pt>
                <c:pt idx="162">
                  <c:v>0.104881916098912</c:v>
                </c:pt>
                <c:pt idx="163">
                  <c:v>0.10475818403071099</c:v>
                </c:pt>
                <c:pt idx="164">
                  <c:v>0.104685890868006</c:v>
                </c:pt>
                <c:pt idx="165">
                  <c:v>0.104235770380979</c:v>
                </c:pt>
                <c:pt idx="166">
                  <c:v>0.104496707942524</c:v>
                </c:pt>
                <c:pt idx="167">
                  <c:v>0.10448753720918</c:v>
                </c:pt>
                <c:pt idx="168">
                  <c:v>0.10509546706444201</c:v>
                </c:pt>
                <c:pt idx="169">
                  <c:v>0.105529304500211</c:v>
                </c:pt>
                <c:pt idx="170">
                  <c:v>0.105225195982212</c:v>
                </c:pt>
                <c:pt idx="171">
                  <c:v>0.10317102192278001</c:v>
                </c:pt>
                <c:pt idx="172">
                  <c:v>0.100161960974058</c:v>
                </c:pt>
                <c:pt idx="173">
                  <c:v>9.6702910650646901E-2</c:v>
                </c:pt>
                <c:pt idx="174">
                  <c:v>8.8391802760000193E-2</c:v>
                </c:pt>
                <c:pt idx="175">
                  <c:v>8.3472303771036302E-2</c:v>
                </c:pt>
                <c:pt idx="176">
                  <c:v>8.4943532119991297E-2</c:v>
                </c:pt>
                <c:pt idx="177">
                  <c:v>8.8947858640010605E-2</c:v>
                </c:pt>
                <c:pt idx="178">
                  <c:v>9.0558374794801597E-2</c:v>
                </c:pt>
                <c:pt idx="179">
                  <c:v>9.0156937792201006E-2</c:v>
                </c:pt>
                <c:pt idx="180">
                  <c:v>8.4669941426055106E-2</c:v>
                </c:pt>
                <c:pt idx="181">
                  <c:v>8.6958464836224394E-2</c:v>
                </c:pt>
                <c:pt idx="182">
                  <c:v>8.9721321223043493E-2</c:v>
                </c:pt>
                <c:pt idx="183">
                  <c:v>9.0546315970584004E-2</c:v>
                </c:pt>
                <c:pt idx="184">
                  <c:v>9.1177876754475903E-2</c:v>
                </c:pt>
                <c:pt idx="185">
                  <c:v>9.2089674702892699E-2</c:v>
                </c:pt>
                <c:pt idx="186">
                  <c:v>9.22422651315815E-2</c:v>
                </c:pt>
                <c:pt idx="187">
                  <c:v>9.1824034328405496E-2</c:v>
                </c:pt>
                <c:pt idx="188">
                  <c:v>9.3018551417973605E-2</c:v>
                </c:pt>
                <c:pt idx="189">
                  <c:v>9.40110220977559E-2</c:v>
                </c:pt>
                <c:pt idx="190">
                  <c:v>9.6076141162953502E-2</c:v>
                </c:pt>
                <c:pt idx="191">
                  <c:v>9.6995893440174993E-2</c:v>
                </c:pt>
                <c:pt idx="192">
                  <c:v>9.8582704927936304E-2</c:v>
                </c:pt>
                <c:pt idx="193">
                  <c:v>9.9666539329831993E-2</c:v>
                </c:pt>
                <c:pt idx="194">
                  <c:v>0.100736200876528</c:v>
                </c:pt>
                <c:pt idx="195">
                  <c:v>0.101224855074473</c:v>
                </c:pt>
                <c:pt idx="196">
                  <c:v>0.10170834137496</c:v>
                </c:pt>
                <c:pt idx="197">
                  <c:v>0.10123440194726201</c:v>
                </c:pt>
                <c:pt idx="198">
                  <c:v>0.10008287108988401</c:v>
                </c:pt>
                <c:pt idx="199">
                  <c:v>9.9491426948870199E-2</c:v>
                </c:pt>
                <c:pt idx="200">
                  <c:v>9.9758866056184295E-2</c:v>
                </c:pt>
                <c:pt idx="201">
                  <c:v>0.101032353836989</c:v>
                </c:pt>
                <c:pt idx="202">
                  <c:v>0.103433234195628</c:v>
                </c:pt>
                <c:pt idx="203">
                  <c:v>0.106881939427037</c:v>
                </c:pt>
                <c:pt idx="204">
                  <c:v>0.11041027617377</c:v>
                </c:pt>
                <c:pt idx="205">
                  <c:v>0.114339805929679</c:v>
                </c:pt>
                <c:pt idx="206">
                  <c:v>0.115954249630391</c:v>
                </c:pt>
                <c:pt idx="207">
                  <c:v>0.11586582201927401</c:v>
                </c:pt>
                <c:pt idx="208">
                  <c:v>0.110593792186201</c:v>
                </c:pt>
                <c:pt idx="209">
                  <c:v>0.103919872116453</c:v>
                </c:pt>
                <c:pt idx="210">
                  <c:v>8.7799970297912297E-2</c:v>
                </c:pt>
                <c:pt idx="211">
                  <c:v>8.2150547442085706E-2</c:v>
                </c:pt>
                <c:pt idx="212">
                  <c:v>8.6768561875018899E-2</c:v>
                </c:pt>
                <c:pt idx="213">
                  <c:v>9.0005080371989205E-2</c:v>
                </c:pt>
                <c:pt idx="214">
                  <c:v>9.0873341675302199E-2</c:v>
                </c:pt>
                <c:pt idx="215">
                  <c:v>9.0026385647137705E-2</c:v>
                </c:pt>
                <c:pt idx="216">
                  <c:v>8.6679810845880806E-2</c:v>
                </c:pt>
                <c:pt idx="217">
                  <c:v>8.8930626688749903E-2</c:v>
                </c:pt>
                <c:pt idx="218">
                  <c:v>9.2047716813708894E-2</c:v>
                </c:pt>
                <c:pt idx="219">
                  <c:v>9.8776617307586398E-2</c:v>
                </c:pt>
                <c:pt idx="220">
                  <c:v>0.102031868529495</c:v>
                </c:pt>
                <c:pt idx="221">
                  <c:v>0.104654046452231</c:v>
                </c:pt>
                <c:pt idx="222">
                  <c:v>0.106163224001576</c:v>
                </c:pt>
                <c:pt idx="223">
                  <c:v>0.104355333352873</c:v>
                </c:pt>
                <c:pt idx="224">
                  <c:v>0.103143067070514</c:v>
                </c:pt>
                <c:pt idx="225">
                  <c:v>0.10024828258638099</c:v>
                </c:pt>
                <c:pt idx="226">
                  <c:v>9.6212315375028404E-2</c:v>
                </c:pt>
                <c:pt idx="227">
                  <c:v>9.4587587007527396E-2</c:v>
                </c:pt>
                <c:pt idx="228">
                  <c:v>9.1470956233339201E-2</c:v>
                </c:pt>
                <c:pt idx="229">
                  <c:v>8.8808197982548506E-2</c:v>
                </c:pt>
                <c:pt idx="230">
                  <c:v>8.6579506999388697E-2</c:v>
                </c:pt>
                <c:pt idx="231">
                  <c:v>8.5903611685152897E-2</c:v>
                </c:pt>
                <c:pt idx="232">
                  <c:v>8.7291795158108296E-2</c:v>
                </c:pt>
                <c:pt idx="233">
                  <c:v>8.7623325181927697E-2</c:v>
                </c:pt>
                <c:pt idx="234">
                  <c:v>8.9301769587616306E-2</c:v>
                </c:pt>
                <c:pt idx="235">
                  <c:v>8.9417132744148503E-2</c:v>
                </c:pt>
                <c:pt idx="236">
                  <c:v>8.7885686420580006E-2</c:v>
                </c:pt>
                <c:pt idx="237">
                  <c:v>8.8738760844879999E-2</c:v>
                </c:pt>
                <c:pt idx="238">
                  <c:v>0.10035181843150601</c:v>
                </c:pt>
                <c:pt idx="239">
                  <c:v>0.10507620808038499</c:v>
                </c:pt>
                <c:pt idx="240">
                  <c:v>0.107067375185064</c:v>
                </c:pt>
                <c:pt idx="241">
                  <c:v>0.10792971049891401</c:v>
                </c:pt>
                <c:pt idx="242">
                  <c:v>0.107496012706345</c:v>
                </c:pt>
                <c:pt idx="243">
                  <c:v>0.106582907385058</c:v>
                </c:pt>
                <c:pt idx="244">
                  <c:v>0.105299234553785</c:v>
                </c:pt>
                <c:pt idx="245">
                  <c:v>0.103905363433877</c:v>
                </c:pt>
                <c:pt idx="246">
                  <c:v>0.102797012411705</c:v>
                </c:pt>
                <c:pt idx="247">
                  <c:v>0.102910127534331</c:v>
                </c:pt>
                <c:pt idx="248">
                  <c:v>0.10426383966093</c:v>
                </c:pt>
                <c:pt idx="249">
                  <c:v>0.109456619766093</c:v>
                </c:pt>
                <c:pt idx="250">
                  <c:v>0.112564234358122</c:v>
                </c:pt>
                <c:pt idx="251">
                  <c:v>0.109353240157591</c:v>
                </c:pt>
                <c:pt idx="252">
                  <c:v>0.103741666100548</c:v>
                </c:pt>
                <c:pt idx="253">
                  <c:v>9.5337153289692E-2</c:v>
                </c:pt>
                <c:pt idx="254">
                  <c:v>8.6617904401763202E-2</c:v>
                </c:pt>
                <c:pt idx="255">
                  <c:v>8.1363090814991795E-2</c:v>
                </c:pt>
                <c:pt idx="256">
                  <c:v>8.4497837571525306E-2</c:v>
                </c:pt>
                <c:pt idx="257">
                  <c:v>8.5309930070784107E-2</c:v>
                </c:pt>
                <c:pt idx="258">
                  <c:v>8.3454094053342004E-2</c:v>
                </c:pt>
                <c:pt idx="259">
                  <c:v>7.91875997665651E-2</c:v>
                </c:pt>
                <c:pt idx="260">
                  <c:v>7.9853423563661194E-2</c:v>
                </c:pt>
                <c:pt idx="261">
                  <c:v>8.0201226191897096E-2</c:v>
                </c:pt>
                <c:pt idx="262">
                  <c:v>8.0805661651643906E-2</c:v>
                </c:pt>
                <c:pt idx="263">
                  <c:v>8.20640472403769E-2</c:v>
                </c:pt>
                <c:pt idx="264">
                  <c:v>8.4206245349394193E-2</c:v>
                </c:pt>
                <c:pt idx="265">
                  <c:v>8.2385612360291599E-2</c:v>
                </c:pt>
                <c:pt idx="266">
                  <c:v>8.4751668585986401E-2</c:v>
                </c:pt>
                <c:pt idx="267">
                  <c:v>8.8990509522107894E-2</c:v>
                </c:pt>
                <c:pt idx="268">
                  <c:v>9.2964758728001598E-2</c:v>
                </c:pt>
                <c:pt idx="269">
                  <c:v>9.7170219360412896E-2</c:v>
                </c:pt>
                <c:pt idx="270">
                  <c:v>9.9828882782858105E-2</c:v>
                </c:pt>
                <c:pt idx="271">
                  <c:v>0.100854430833028</c:v>
                </c:pt>
                <c:pt idx="272">
                  <c:v>9.8938614383560802E-2</c:v>
                </c:pt>
                <c:pt idx="273">
                  <c:v>9.6792384616406504E-2</c:v>
                </c:pt>
                <c:pt idx="274">
                  <c:v>9.4922500990693506E-2</c:v>
                </c:pt>
                <c:pt idx="275">
                  <c:v>9.6605420732304506E-2</c:v>
                </c:pt>
                <c:pt idx="276">
                  <c:v>9.9282732879576299E-2</c:v>
                </c:pt>
                <c:pt idx="277">
                  <c:v>0.106191215308165</c:v>
                </c:pt>
                <c:pt idx="278">
                  <c:v>0.107791659736764</c:v>
                </c:pt>
                <c:pt idx="279">
                  <c:v>0.107349231732387</c:v>
                </c:pt>
                <c:pt idx="280">
                  <c:v>0.104979475135315</c:v>
                </c:pt>
                <c:pt idx="281">
                  <c:v>9.8886782748173793E-2</c:v>
                </c:pt>
                <c:pt idx="282">
                  <c:v>9.1233949100650802E-2</c:v>
                </c:pt>
                <c:pt idx="283">
                  <c:v>8.2939606226653098E-2</c:v>
                </c:pt>
                <c:pt idx="284">
                  <c:v>8.1982406027514595E-2</c:v>
                </c:pt>
                <c:pt idx="285">
                  <c:v>8.6121408097997898E-2</c:v>
                </c:pt>
                <c:pt idx="286">
                  <c:v>8.9663251057035903E-2</c:v>
                </c:pt>
                <c:pt idx="287">
                  <c:v>8.6689936683206695E-2</c:v>
                </c:pt>
                <c:pt idx="288">
                  <c:v>8.3323075289202894E-2</c:v>
                </c:pt>
                <c:pt idx="289">
                  <c:v>8.3274803118990395E-2</c:v>
                </c:pt>
                <c:pt idx="290">
                  <c:v>8.5519838600963294E-2</c:v>
                </c:pt>
                <c:pt idx="291">
                  <c:v>8.5519838600963294E-2</c:v>
                </c:pt>
                <c:pt idx="292">
                  <c:v>8.9482582833649696E-2</c:v>
                </c:pt>
                <c:pt idx="293">
                  <c:v>9.1780114130282003E-2</c:v>
                </c:pt>
                <c:pt idx="294">
                  <c:v>9.49211695177129E-2</c:v>
                </c:pt>
                <c:pt idx="295">
                  <c:v>9.9631880746354595E-2</c:v>
                </c:pt>
                <c:pt idx="296">
                  <c:v>0.10327126771951101</c:v>
                </c:pt>
                <c:pt idx="297">
                  <c:v>0.105010859616592</c:v>
                </c:pt>
                <c:pt idx="298">
                  <c:v>0.102902723292875</c:v>
                </c:pt>
                <c:pt idx="299">
                  <c:v>9.9846329042644705E-2</c:v>
                </c:pt>
                <c:pt idx="300">
                  <c:v>9.6597879716864399E-2</c:v>
                </c:pt>
                <c:pt idx="301">
                  <c:v>9.2824070912884804E-2</c:v>
                </c:pt>
                <c:pt idx="302">
                  <c:v>8.8872200579987695E-2</c:v>
                </c:pt>
                <c:pt idx="303">
                  <c:v>8.4917217399731904E-2</c:v>
                </c:pt>
                <c:pt idx="304">
                  <c:v>7.9556632474708205E-2</c:v>
                </c:pt>
                <c:pt idx="305">
                  <c:v>8.2640557388195299E-2</c:v>
                </c:pt>
                <c:pt idx="306">
                  <c:v>8.4133003337035106E-2</c:v>
                </c:pt>
                <c:pt idx="307">
                  <c:v>8.5850735676505002E-2</c:v>
                </c:pt>
                <c:pt idx="308">
                  <c:v>8.9546412107171E-2</c:v>
                </c:pt>
                <c:pt idx="309">
                  <c:v>9.2808269292817797E-2</c:v>
                </c:pt>
                <c:pt idx="310">
                  <c:v>9.8512383943261797E-2</c:v>
                </c:pt>
                <c:pt idx="311">
                  <c:v>0.101318887098796</c:v>
                </c:pt>
                <c:pt idx="312">
                  <c:v>0.101434427683107</c:v>
                </c:pt>
                <c:pt idx="313">
                  <c:v>9.6932287362869504E-2</c:v>
                </c:pt>
                <c:pt idx="314">
                  <c:v>9.2580117963051406E-2</c:v>
                </c:pt>
                <c:pt idx="315">
                  <c:v>8.7533038717909906E-2</c:v>
                </c:pt>
                <c:pt idx="316">
                  <c:v>8.4440843878962807E-2</c:v>
                </c:pt>
                <c:pt idx="317">
                  <c:v>8.8379162201307301E-2</c:v>
                </c:pt>
                <c:pt idx="318">
                  <c:v>8.8010528085880696E-2</c:v>
                </c:pt>
                <c:pt idx="319">
                  <c:v>8.5345299140311998E-2</c:v>
                </c:pt>
                <c:pt idx="320">
                  <c:v>8.3587960997224903E-2</c:v>
                </c:pt>
                <c:pt idx="321">
                  <c:v>8.6578366655048894E-2</c:v>
                </c:pt>
                <c:pt idx="322">
                  <c:v>8.9887427396392799E-2</c:v>
                </c:pt>
                <c:pt idx="323">
                  <c:v>9.4532788072281604E-2</c:v>
                </c:pt>
                <c:pt idx="324">
                  <c:v>0.105274245380841</c:v>
                </c:pt>
                <c:pt idx="325">
                  <c:v>0.103878309173803</c:v>
                </c:pt>
                <c:pt idx="326">
                  <c:v>9.8803889375586401E-2</c:v>
                </c:pt>
                <c:pt idx="327">
                  <c:v>9.2425029743696901E-2</c:v>
                </c:pt>
                <c:pt idx="328">
                  <c:v>8.7672796124029895E-2</c:v>
                </c:pt>
                <c:pt idx="329">
                  <c:v>8.1882203771793602E-2</c:v>
                </c:pt>
                <c:pt idx="330">
                  <c:v>7.8097923180401402E-2</c:v>
                </c:pt>
                <c:pt idx="331">
                  <c:v>7.6957465671045305E-2</c:v>
                </c:pt>
                <c:pt idx="332">
                  <c:v>7.6500201500334E-2</c:v>
                </c:pt>
                <c:pt idx="333">
                  <c:v>7.6619163513495001E-2</c:v>
                </c:pt>
                <c:pt idx="334">
                  <c:v>7.6054693002319401E-2</c:v>
                </c:pt>
                <c:pt idx="335">
                  <c:v>7.6007418803736404E-2</c:v>
                </c:pt>
                <c:pt idx="336">
                  <c:v>7.6308155713304293E-2</c:v>
                </c:pt>
                <c:pt idx="337">
                  <c:v>7.6320657069378003E-2</c:v>
                </c:pt>
                <c:pt idx="338">
                  <c:v>7.9298047750755093E-2</c:v>
                </c:pt>
                <c:pt idx="339">
                  <c:v>8.4494866944973407E-2</c:v>
                </c:pt>
                <c:pt idx="340">
                  <c:v>8.7520731834110299E-2</c:v>
                </c:pt>
                <c:pt idx="341">
                  <c:v>9.2582830624854395E-2</c:v>
                </c:pt>
                <c:pt idx="342">
                  <c:v>9.3514055749469499E-2</c:v>
                </c:pt>
                <c:pt idx="343">
                  <c:v>9.1370603924579102E-2</c:v>
                </c:pt>
                <c:pt idx="344">
                  <c:v>8.38746497930727E-2</c:v>
                </c:pt>
                <c:pt idx="345">
                  <c:v>8.05330898603763E-2</c:v>
                </c:pt>
                <c:pt idx="346">
                  <c:v>7.8240761828620595E-2</c:v>
                </c:pt>
                <c:pt idx="347">
                  <c:v>7.6354071052447306E-2</c:v>
                </c:pt>
                <c:pt idx="348">
                  <c:v>7.7576044990048498E-2</c:v>
                </c:pt>
                <c:pt idx="349">
                  <c:v>7.7962093471471899E-2</c:v>
                </c:pt>
                <c:pt idx="350">
                  <c:v>7.6724300810570897E-2</c:v>
                </c:pt>
                <c:pt idx="351">
                  <c:v>8.21050472711609E-2</c:v>
                </c:pt>
                <c:pt idx="352">
                  <c:v>8.5366790182054994E-2</c:v>
                </c:pt>
                <c:pt idx="353">
                  <c:v>8.9094911415565997E-2</c:v>
                </c:pt>
                <c:pt idx="354">
                  <c:v>8.8125227179708499E-2</c:v>
                </c:pt>
                <c:pt idx="355">
                  <c:v>7.9810955052932606E-2</c:v>
                </c:pt>
                <c:pt idx="356">
                  <c:v>7.6039360204917E-2</c:v>
                </c:pt>
                <c:pt idx="357">
                  <c:v>7.6005697888912996E-2</c:v>
                </c:pt>
                <c:pt idx="358">
                  <c:v>7.5281494820899894E-2</c:v>
                </c:pt>
                <c:pt idx="359">
                  <c:v>7.5241243193492E-2</c:v>
                </c:pt>
                <c:pt idx="360">
                  <c:v>7.4912496587413599E-2</c:v>
                </c:pt>
                <c:pt idx="361">
                  <c:v>7.4745618900611294E-2</c:v>
                </c:pt>
                <c:pt idx="362">
                  <c:v>7.45550491236283E-2</c:v>
                </c:pt>
                <c:pt idx="363">
                  <c:v>7.4225267800510503E-2</c:v>
                </c:pt>
                <c:pt idx="364">
                  <c:v>7.4729545517106893E-2</c:v>
                </c:pt>
                <c:pt idx="365">
                  <c:v>7.5016423047019998E-2</c:v>
                </c:pt>
                <c:pt idx="366">
                  <c:v>7.5031586887367205E-2</c:v>
                </c:pt>
                <c:pt idx="367">
                  <c:v>7.5195382872411606E-2</c:v>
                </c:pt>
                <c:pt idx="368">
                  <c:v>7.6877587076159701E-2</c:v>
                </c:pt>
                <c:pt idx="369">
                  <c:v>7.7271956447676607E-2</c:v>
                </c:pt>
                <c:pt idx="370">
                  <c:v>7.5862270558350806E-2</c:v>
                </c:pt>
                <c:pt idx="371">
                  <c:v>7.5535114365015796E-2</c:v>
                </c:pt>
                <c:pt idx="372">
                  <c:v>7.5518576180298502E-2</c:v>
                </c:pt>
                <c:pt idx="373">
                  <c:v>7.5035193088577104E-2</c:v>
                </c:pt>
                <c:pt idx="374">
                  <c:v>7.4867877551569303E-2</c:v>
                </c:pt>
                <c:pt idx="375">
                  <c:v>7.4680940068761803E-2</c:v>
                </c:pt>
                <c:pt idx="376">
                  <c:v>7.4680940068761803E-2</c:v>
                </c:pt>
                <c:pt idx="377">
                  <c:v>7.4556749182535603E-2</c:v>
                </c:pt>
                <c:pt idx="378">
                  <c:v>7.4804562295937002E-2</c:v>
                </c:pt>
                <c:pt idx="379">
                  <c:v>7.4839017093619398E-2</c:v>
                </c:pt>
                <c:pt idx="380">
                  <c:v>7.5256328374601694E-2</c:v>
                </c:pt>
                <c:pt idx="381">
                  <c:v>7.5625885453046202E-2</c:v>
                </c:pt>
                <c:pt idx="382">
                  <c:v>7.6201449152153197E-2</c:v>
                </c:pt>
                <c:pt idx="383">
                  <c:v>7.6461973088631105E-2</c:v>
                </c:pt>
                <c:pt idx="384">
                  <c:v>7.64475519160977E-2</c:v>
                </c:pt>
                <c:pt idx="385">
                  <c:v>7.6409494131643496E-2</c:v>
                </c:pt>
                <c:pt idx="386">
                  <c:v>7.6352954686768504E-2</c:v>
                </c:pt>
                <c:pt idx="387">
                  <c:v>7.6259105976310207E-2</c:v>
                </c:pt>
                <c:pt idx="388">
                  <c:v>7.6080399390617198E-2</c:v>
                </c:pt>
                <c:pt idx="389">
                  <c:v>7.5658830853524303E-2</c:v>
                </c:pt>
                <c:pt idx="390">
                  <c:v>7.5116994194274103E-2</c:v>
                </c:pt>
                <c:pt idx="391">
                  <c:v>7.4831214901422097E-2</c:v>
                </c:pt>
                <c:pt idx="392">
                  <c:v>7.4573545123995402E-2</c:v>
                </c:pt>
                <c:pt idx="393">
                  <c:v>7.4112259613145298E-2</c:v>
                </c:pt>
                <c:pt idx="394">
                  <c:v>7.3999138677990503E-2</c:v>
                </c:pt>
                <c:pt idx="395">
                  <c:v>7.3533248226005196E-2</c:v>
                </c:pt>
                <c:pt idx="396">
                  <c:v>7.4355136398978602E-2</c:v>
                </c:pt>
                <c:pt idx="397">
                  <c:v>7.4411307432657503E-2</c:v>
                </c:pt>
                <c:pt idx="398">
                  <c:v>7.5776679457006696E-2</c:v>
                </c:pt>
                <c:pt idx="399">
                  <c:v>7.6003532764366305E-2</c:v>
                </c:pt>
                <c:pt idx="400">
                  <c:v>7.59407331355543E-2</c:v>
                </c:pt>
                <c:pt idx="401">
                  <c:v>7.5059115199116205E-2</c:v>
                </c:pt>
                <c:pt idx="402">
                  <c:v>7.4411067254123303E-2</c:v>
                </c:pt>
                <c:pt idx="403">
                  <c:v>7.4421426126460702E-2</c:v>
                </c:pt>
                <c:pt idx="404">
                  <c:v>7.4824271223311006E-2</c:v>
                </c:pt>
                <c:pt idx="405">
                  <c:v>7.5070426384184194E-2</c:v>
                </c:pt>
                <c:pt idx="406">
                  <c:v>7.5481614845227002E-2</c:v>
                </c:pt>
                <c:pt idx="407">
                  <c:v>7.5508087948763694E-2</c:v>
                </c:pt>
                <c:pt idx="408">
                  <c:v>7.6408516495454895E-2</c:v>
                </c:pt>
                <c:pt idx="409">
                  <c:v>7.6692086548970501E-2</c:v>
                </c:pt>
                <c:pt idx="410">
                  <c:v>7.6421319373407598E-2</c:v>
                </c:pt>
                <c:pt idx="411">
                  <c:v>7.5644056096221601E-2</c:v>
                </c:pt>
                <c:pt idx="412">
                  <c:v>7.6078160749617596E-2</c:v>
                </c:pt>
                <c:pt idx="413">
                  <c:v>7.5017625705312702E-2</c:v>
                </c:pt>
                <c:pt idx="414">
                  <c:v>7.5062135932651694E-2</c:v>
                </c:pt>
                <c:pt idx="415">
                  <c:v>7.4267483510258803E-2</c:v>
                </c:pt>
                <c:pt idx="416">
                  <c:v>7.3862490068544895E-2</c:v>
                </c:pt>
                <c:pt idx="417">
                  <c:v>7.4338199348941994E-2</c:v>
                </c:pt>
                <c:pt idx="418">
                  <c:v>7.4354449059041802E-2</c:v>
                </c:pt>
                <c:pt idx="419">
                  <c:v>7.4632928771182605E-2</c:v>
                </c:pt>
                <c:pt idx="420">
                  <c:v>7.4876397744378403E-2</c:v>
                </c:pt>
                <c:pt idx="421">
                  <c:v>7.4934461008682202E-2</c:v>
                </c:pt>
                <c:pt idx="422">
                  <c:v>7.4431980207899998E-2</c:v>
                </c:pt>
                <c:pt idx="423">
                  <c:v>7.5270979419041803E-2</c:v>
                </c:pt>
                <c:pt idx="424">
                  <c:v>7.4982287347662199E-2</c:v>
                </c:pt>
                <c:pt idx="425">
                  <c:v>7.6210780326979199E-2</c:v>
                </c:pt>
                <c:pt idx="426">
                  <c:v>7.5405553382646401E-2</c:v>
                </c:pt>
                <c:pt idx="427">
                  <c:v>7.4703635924562695E-2</c:v>
                </c:pt>
                <c:pt idx="428">
                  <c:v>7.4447586449902403E-2</c:v>
                </c:pt>
                <c:pt idx="429">
                  <c:v>7.4895751335317104E-2</c:v>
                </c:pt>
                <c:pt idx="430">
                  <c:v>7.4254158200237202E-2</c:v>
                </c:pt>
                <c:pt idx="431">
                  <c:v>7.3956242464192606E-2</c:v>
                </c:pt>
                <c:pt idx="432">
                  <c:v>7.6388397371317696E-2</c:v>
                </c:pt>
                <c:pt idx="433">
                  <c:v>7.6251526672245801E-2</c:v>
                </c:pt>
                <c:pt idx="434">
                  <c:v>7.7111173583892703E-2</c:v>
                </c:pt>
                <c:pt idx="435">
                  <c:v>7.6841791098603798E-2</c:v>
                </c:pt>
                <c:pt idx="436">
                  <c:v>7.7934761221685495E-2</c:v>
                </c:pt>
                <c:pt idx="437">
                  <c:v>7.6512274787242707E-2</c:v>
                </c:pt>
                <c:pt idx="438">
                  <c:v>7.5856730497154898E-2</c:v>
                </c:pt>
                <c:pt idx="439">
                  <c:v>7.5856278325726001E-2</c:v>
                </c:pt>
                <c:pt idx="440">
                  <c:v>7.6301309931699798E-2</c:v>
                </c:pt>
                <c:pt idx="441">
                  <c:v>7.5395089405381199E-2</c:v>
                </c:pt>
                <c:pt idx="442">
                  <c:v>7.5962892485421193E-2</c:v>
                </c:pt>
                <c:pt idx="443">
                  <c:v>7.7380079482724504E-2</c:v>
                </c:pt>
                <c:pt idx="444">
                  <c:v>8.1817966897909905E-2</c:v>
                </c:pt>
                <c:pt idx="445">
                  <c:v>8.2697892754392599E-2</c:v>
                </c:pt>
                <c:pt idx="446">
                  <c:v>8.3261155609531595E-2</c:v>
                </c:pt>
                <c:pt idx="447">
                  <c:v>8.6142073083672596E-2</c:v>
                </c:pt>
                <c:pt idx="448">
                  <c:v>8.7728244796753396E-2</c:v>
                </c:pt>
                <c:pt idx="449">
                  <c:v>8.9360426785393396E-2</c:v>
                </c:pt>
                <c:pt idx="450">
                  <c:v>8.9706527487292104E-2</c:v>
                </c:pt>
                <c:pt idx="451">
                  <c:v>8.9771210300254006E-2</c:v>
                </c:pt>
                <c:pt idx="452">
                  <c:v>8.9508187825956195E-2</c:v>
                </c:pt>
                <c:pt idx="453">
                  <c:v>8.7276163821269695E-2</c:v>
                </c:pt>
                <c:pt idx="454">
                  <c:v>8.4796307135282495E-2</c:v>
                </c:pt>
                <c:pt idx="455">
                  <c:v>8.0655094544331896E-2</c:v>
                </c:pt>
                <c:pt idx="456">
                  <c:v>7.8287333960441796E-2</c:v>
                </c:pt>
                <c:pt idx="457">
                  <c:v>7.7814690650337803E-2</c:v>
                </c:pt>
                <c:pt idx="458">
                  <c:v>7.8090203697060698E-2</c:v>
                </c:pt>
                <c:pt idx="459">
                  <c:v>7.8090203697060698E-2</c:v>
                </c:pt>
                <c:pt idx="460">
                  <c:v>8.0370087754000299E-2</c:v>
                </c:pt>
                <c:pt idx="461">
                  <c:v>8.2162406863041701E-2</c:v>
                </c:pt>
                <c:pt idx="462">
                  <c:v>8.3616951664824302E-2</c:v>
                </c:pt>
                <c:pt idx="463">
                  <c:v>8.4969110289838098E-2</c:v>
                </c:pt>
                <c:pt idx="464">
                  <c:v>8.6666196106556903E-2</c:v>
                </c:pt>
                <c:pt idx="465">
                  <c:v>8.6719647705296193E-2</c:v>
                </c:pt>
                <c:pt idx="466">
                  <c:v>8.7199114070076494E-2</c:v>
                </c:pt>
                <c:pt idx="467">
                  <c:v>8.5874359267684303E-2</c:v>
                </c:pt>
                <c:pt idx="468">
                  <c:v>8.6427374118596897E-2</c:v>
                </c:pt>
                <c:pt idx="469">
                  <c:v>8.3147473301681304E-2</c:v>
                </c:pt>
                <c:pt idx="470">
                  <c:v>7.7047538633354895E-2</c:v>
                </c:pt>
                <c:pt idx="471">
                  <c:v>7.5848202412962001E-2</c:v>
                </c:pt>
                <c:pt idx="472">
                  <c:v>7.5154961905268103E-2</c:v>
                </c:pt>
                <c:pt idx="473">
                  <c:v>7.7484108462306606E-2</c:v>
                </c:pt>
                <c:pt idx="474">
                  <c:v>7.7845148687315499E-2</c:v>
                </c:pt>
                <c:pt idx="475">
                  <c:v>7.7039989619698795E-2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292-3E4B-B4F2-9488E26F44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072128"/>
        <c:axId val="150072704"/>
      </c:scatterChart>
      <c:valAx>
        <c:axId val="150072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0072704"/>
        <c:crosses val="autoZero"/>
        <c:crossBetween val="midCat"/>
      </c:valAx>
      <c:valAx>
        <c:axId val="15007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0072128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en-US"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 rot="0" spcFirstLastPara="0" vertOverflow="ellipsis" vert="horz" wrap="square" anchor="ctr" anchorCtr="1"/>
        <a:lstStyle/>
        <a:p>
          <a:pPr>
            <a:defRPr lang="en-US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'res21'!$I$1</c:f>
              <c:strCache>
                <c:ptCount val="1"/>
                <c:pt idx="0">
                  <c:v>UmeanV</c:v>
                </c:pt>
              </c:strCache>
            </c:strRef>
          </c:tx>
          <c:marker>
            <c:symbol val="none"/>
          </c:marker>
          <c:xVal>
            <c:numRef>
              <c:f>'res21'!$A$2:$A$531</c:f>
              <c:numCache>
                <c:formatCode>General</c:formatCode>
                <c:ptCount val="530"/>
                <c:pt idx="0">
                  <c:v>0.117494</c:v>
                </c:pt>
                <c:pt idx="1">
                  <c:v>2.0526599999999999</c:v>
                </c:pt>
                <c:pt idx="2">
                  <c:v>3.0222600000000002</c:v>
                </c:pt>
                <c:pt idx="3">
                  <c:v>4.83622</c:v>
                </c:pt>
                <c:pt idx="4">
                  <c:v>5.8058300000000003</c:v>
                </c:pt>
                <c:pt idx="5">
                  <c:v>5.9229900000000004</c:v>
                </c:pt>
                <c:pt idx="6">
                  <c:v>6.2865900000000003</c:v>
                </c:pt>
                <c:pt idx="7">
                  <c:v>8.3429500000000001</c:v>
                </c:pt>
                <c:pt idx="8">
                  <c:v>11.741899999999999</c:v>
                </c:pt>
                <c:pt idx="9">
                  <c:v>11.8172</c:v>
                </c:pt>
                <c:pt idx="10">
                  <c:v>12.0512</c:v>
                </c:pt>
                <c:pt idx="11">
                  <c:v>12.167899999999999</c:v>
                </c:pt>
                <c:pt idx="12">
                  <c:v>12.285399999999999</c:v>
                </c:pt>
                <c:pt idx="13">
                  <c:v>12.4057</c:v>
                </c:pt>
                <c:pt idx="14">
                  <c:v>12.524900000000001</c:v>
                </c:pt>
                <c:pt idx="15">
                  <c:v>12.645200000000001</c:v>
                </c:pt>
                <c:pt idx="16">
                  <c:v>12.7658</c:v>
                </c:pt>
                <c:pt idx="17">
                  <c:v>12.8865</c:v>
                </c:pt>
                <c:pt idx="18">
                  <c:v>13.007300000000001</c:v>
                </c:pt>
                <c:pt idx="19">
                  <c:v>13.124499999999999</c:v>
                </c:pt>
                <c:pt idx="20">
                  <c:v>13.2437</c:v>
                </c:pt>
                <c:pt idx="21">
                  <c:v>13.348100000000001</c:v>
                </c:pt>
                <c:pt idx="22">
                  <c:v>13.699</c:v>
                </c:pt>
                <c:pt idx="23">
                  <c:v>13.8193</c:v>
                </c:pt>
                <c:pt idx="24">
                  <c:v>13.9392</c:v>
                </c:pt>
                <c:pt idx="25">
                  <c:v>14.053000000000001</c:v>
                </c:pt>
                <c:pt idx="26">
                  <c:v>14.166</c:v>
                </c:pt>
                <c:pt idx="27">
                  <c:v>14.268599999999999</c:v>
                </c:pt>
                <c:pt idx="28">
                  <c:v>14.3409</c:v>
                </c:pt>
                <c:pt idx="29">
                  <c:v>14.369300000000001</c:v>
                </c:pt>
                <c:pt idx="30">
                  <c:v>14.3787</c:v>
                </c:pt>
                <c:pt idx="31">
                  <c:v>14.3942</c:v>
                </c:pt>
                <c:pt idx="32">
                  <c:v>14.4003</c:v>
                </c:pt>
                <c:pt idx="33">
                  <c:v>14.401999999999999</c:v>
                </c:pt>
                <c:pt idx="34">
                  <c:v>14.409700000000001</c:v>
                </c:pt>
                <c:pt idx="35">
                  <c:v>14.4223</c:v>
                </c:pt>
                <c:pt idx="36">
                  <c:v>14.4925</c:v>
                </c:pt>
                <c:pt idx="37">
                  <c:v>14.6</c:v>
                </c:pt>
                <c:pt idx="38">
                  <c:v>14.7028</c:v>
                </c:pt>
                <c:pt idx="39">
                  <c:v>14.8025</c:v>
                </c:pt>
                <c:pt idx="40">
                  <c:v>14.915699999999999</c:v>
                </c:pt>
                <c:pt idx="41">
                  <c:v>14.970499999999999</c:v>
                </c:pt>
              </c:numCache>
            </c:numRef>
          </c:xVal>
          <c:yVal>
            <c:numRef>
              <c:f>'res21'!$I$2:$I$531</c:f>
              <c:numCache>
                <c:formatCode>General</c:formatCode>
                <c:ptCount val="530"/>
                <c:pt idx="0">
                  <c:v>1.2397353788602601</c:v>
                </c:pt>
                <c:pt idx="1">
                  <c:v>1.19429940575426</c:v>
                </c:pt>
                <c:pt idx="2">
                  <c:v>1.1878747626842401</c:v>
                </c:pt>
                <c:pt idx="3">
                  <c:v>1.18450886445824</c:v>
                </c:pt>
                <c:pt idx="4">
                  <c:v>1.1837451589681101</c:v>
                </c:pt>
                <c:pt idx="5">
                  <c:v>1.1829257540478999</c:v>
                </c:pt>
                <c:pt idx="6">
                  <c:v>1.1829258932101501</c:v>
                </c:pt>
                <c:pt idx="7">
                  <c:v>1.1829445259137199</c:v>
                </c:pt>
                <c:pt idx="8">
                  <c:v>1.1943751306853401</c:v>
                </c:pt>
                <c:pt idx="9">
                  <c:v>1.1980657333621301</c:v>
                </c:pt>
                <c:pt idx="10">
                  <c:v>1.19646222420665</c:v>
                </c:pt>
                <c:pt idx="11">
                  <c:v>1.19378180929963</c:v>
                </c:pt>
                <c:pt idx="12">
                  <c:v>1.1913807956105</c:v>
                </c:pt>
                <c:pt idx="13">
                  <c:v>1.1899592144315301</c:v>
                </c:pt>
                <c:pt idx="14">
                  <c:v>1.18919551650069</c:v>
                </c:pt>
                <c:pt idx="15">
                  <c:v>1.1875254820604599</c:v>
                </c:pt>
                <c:pt idx="16">
                  <c:v>1.18662153096453</c:v>
                </c:pt>
                <c:pt idx="17">
                  <c:v>1.18600116559886</c:v>
                </c:pt>
                <c:pt idx="18">
                  <c:v>1.18465762422187</c:v>
                </c:pt>
                <c:pt idx="19">
                  <c:v>1.1826728243765601</c:v>
                </c:pt>
                <c:pt idx="20">
                  <c:v>1.1815367683707001</c:v>
                </c:pt>
                <c:pt idx="21">
                  <c:v>1.18442464130261</c:v>
                </c:pt>
                <c:pt idx="22">
                  <c:v>1.21215336790677</c:v>
                </c:pt>
                <c:pt idx="23">
                  <c:v>1.2301959639976701</c:v>
                </c:pt>
                <c:pt idx="24">
                  <c:v>1.25547726566155</c:v>
                </c:pt>
                <c:pt idx="25">
                  <c:v>1.2917471632337001</c:v>
                </c:pt>
                <c:pt idx="26">
                  <c:v>1.3521478251563299</c:v>
                </c:pt>
                <c:pt idx="27">
                  <c:v>1.440498790775</c:v>
                </c:pt>
                <c:pt idx="28">
                  <c:v>1.5346243255212</c:v>
                </c:pt>
                <c:pt idx="29">
                  <c:v>1.58233843302649</c:v>
                </c:pt>
                <c:pt idx="30">
                  <c:v>1.5981882341403899</c:v>
                </c:pt>
                <c:pt idx="31">
                  <c:v>1.61166060062256</c:v>
                </c:pt>
                <c:pt idx="32">
                  <c:v>1.57290518862704</c:v>
                </c:pt>
                <c:pt idx="33">
                  <c:v>1.4002444692948099</c:v>
                </c:pt>
                <c:pt idx="34">
                  <c:v>1.3558047280647101</c:v>
                </c:pt>
                <c:pt idx="35">
                  <c:v>1.37256849207961</c:v>
                </c:pt>
                <c:pt idx="36">
                  <c:v>1.38109339131006</c:v>
                </c:pt>
                <c:pt idx="37">
                  <c:v>1.39033960646002</c:v>
                </c:pt>
                <c:pt idx="38">
                  <c:v>1.4406377944830999</c:v>
                </c:pt>
                <c:pt idx="39">
                  <c:v>1.5228364177067899</c:v>
                </c:pt>
                <c:pt idx="40">
                  <c:v>1.7729687802937499</c:v>
                </c:pt>
                <c:pt idx="41">
                  <c:v>2.8028019250463898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39F-1543-9FE6-06125578C9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075008"/>
        <c:axId val="150075584"/>
      </c:scatterChart>
      <c:valAx>
        <c:axId val="150075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0075584"/>
        <c:crosses val="autoZero"/>
        <c:crossBetween val="midCat"/>
      </c:valAx>
      <c:valAx>
        <c:axId val="150075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0075008"/>
        <c:crosses val="autoZero"/>
        <c:crossBetween val="midCat"/>
      </c:valAx>
    </c:plotArea>
    <c:legend>
      <c:legendPos val="r"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txPr>
    <a:bodyPr/>
    <a:lstStyle/>
    <a:p>
      <a:pPr>
        <a:defRPr lang="en-US"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'22'!$E$1</c:f>
              <c:strCache>
                <c:ptCount val="1"/>
                <c:pt idx="0">
                  <c:v>x_mean</c:v>
                </c:pt>
              </c:strCache>
            </c:strRef>
          </c:tx>
          <c:marker>
            <c:symbol val="none"/>
          </c:marker>
          <c:trendline>
            <c:trendlineType val="linear"/>
            <c:dispRSqr val="1"/>
            <c:dispEq val="1"/>
            <c:trendlineLbl>
              <c:layout>
                <c:manualLayout>
                  <c:x val="-0.323771256146688"/>
                  <c:y val="-2.79078227028978E-3"/>
                </c:manualLayout>
              </c:layout>
              <c:numFmt formatCode="General" sourceLinked="0"/>
              <c:txPr>
                <a:bodyPr rot="0" spcFirstLastPara="0" vertOverflow="ellipsis" vert="horz" wrap="square" anchor="ctr" anchorCtr="1"/>
                <a:lstStyle/>
                <a:p>
                  <a:pPr>
                    <a:defRPr lang="en-US"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'22'!$A$2:$A$512</c:f>
              <c:numCache>
                <c:formatCode>General</c:formatCode>
                <c:ptCount val="511"/>
                <c:pt idx="0">
                  <c:v>3.3682499999999997E-2</c:v>
                </c:pt>
                <c:pt idx="1">
                  <c:v>7.0766399999999993E-2</c:v>
                </c:pt>
                <c:pt idx="2">
                  <c:v>0.107851</c:v>
                </c:pt>
                <c:pt idx="3">
                  <c:v>0.14493500000000001</c:v>
                </c:pt>
                <c:pt idx="4">
                  <c:v>0.18201899999999999</c:v>
                </c:pt>
                <c:pt idx="5">
                  <c:v>0.21910299999999999</c:v>
                </c:pt>
                <c:pt idx="6">
                  <c:v>0.25618800000000003</c:v>
                </c:pt>
                <c:pt idx="7">
                  <c:v>0.29327199999999998</c:v>
                </c:pt>
                <c:pt idx="8">
                  <c:v>0.33035599999999998</c:v>
                </c:pt>
                <c:pt idx="9">
                  <c:v>0.36744100000000002</c:v>
                </c:pt>
                <c:pt idx="10">
                  <c:v>0.40452500000000002</c:v>
                </c:pt>
                <c:pt idx="11">
                  <c:v>0.44160899999999997</c:v>
                </c:pt>
                <c:pt idx="12">
                  <c:v>0.47869299999999998</c:v>
                </c:pt>
                <c:pt idx="13">
                  <c:v>0.51577799999999996</c:v>
                </c:pt>
                <c:pt idx="14">
                  <c:v>0.54915400000000003</c:v>
                </c:pt>
                <c:pt idx="15">
                  <c:v>0.58623700000000001</c:v>
                </c:pt>
                <c:pt idx="16">
                  <c:v>0.62332200000000004</c:v>
                </c:pt>
                <c:pt idx="17">
                  <c:v>0.66040600000000005</c:v>
                </c:pt>
                <c:pt idx="18">
                  <c:v>0.69749000000000005</c:v>
                </c:pt>
                <c:pt idx="19">
                  <c:v>0.73457499999999998</c:v>
                </c:pt>
                <c:pt idx="20">
                  <c:v>0.77165899999999998</c:v>
                </c:pt>
                <c:pt idx="21">
                  <c:v>0.80874299999999999</c:v>
                </c:pt>
                <c:pt idx="22">
                  <c:v>0.845827</c:v>
                </c:pt>
                <c:pt idx="23">
                  <c:v>0.88291200000000003</c:v>
                </c:pt>
                <c:pt idx="24">
                  <c:v>0.91999600000000004</c:v>
                </c:pt>
                <c:pt idx="25">
                  <c:v>0.95708000000000004</c:v>
                </c:pt>
                <c:pt idx="26">
                  <c:v>0.99416400000000005</c:v>
                </c:pt>
                <c:pt idx="27">
                  <c:v>1.03125</c:v>
                </c:pt>
                <c:pt idx="28">
                  <c:v>1.06833</c:v>
                </c:pt>
                <c:pt idx="29">
                  <c:v>1.1054200000000001</c:v>
                </c:pt>
                <c:pt idx="30">
                  <c:v>1.1425000000000001</c:v>
                </c:pt>
                <c:pt idx="31">
                  <c:v>1.1795899999999999</c:v>
                </c:pt>
                <c:pt idx="32">
                  <c:v>1.2166699999999999</c:v>
                </c:pt>
                <c:pt idx="33">
                  <c:v>1.2537499999999999</c:v>
                </c:pt>
                <c:pt idx="34">
                  <c:v>1.29084</c:v>
                </c:pt>
                <c:pt idx="35">
                  <c:v>1.32792</c:v>
                </c:pt>
                <c:pt idx="36">
                  <c:v>1.3650100000000001</c:v>
                </c:pt>
                <c:pt idx="37">
                  <c:v>1.4020900000000001</c:v>
                </c:pt>
                <c:pt idx="38">
                  <c:v>1.4391799999999999</c:v>
                </c:pt>
                <c:pt idx="39">
                  <c:v>1.4762599999999999</c:v>
                </c:pt>
                <c:pt idx="40">
                  <c:v>1.5133399999999999</c:v>
                </c:pt>
                <c:pt idx="41">
                  <c:v>1.55043</c:v>
                </c:pt>
                <c:pt idx="42">
                  <c:v>1.58751</c:v>
                </c:pt>
                <c:pt idx="43">
                  <c:v>1.6246</c:v>
                </c:pt>
                <c:pt idx="44">
                  <c:v>1.66168</c:v>
                </c:pt>
                <c:pt idx="45">
                  <c:v>1.6987699999999999</c:v>
                </c:pt>
                <c:pt idx="46">
                  <c:v>1.7358499999999999</c:v>
                </c:pt>
                <c:pt idx="47">
                  <c:v>1.7729299999999999</c:v>
                </c:pt>
                <c:pt idx="48">
                  <c:v>1.81002</c:v>
                </c:pt>
                <c:pt idx="49">
                  <c:v>1.8471</c:v>
                </c:pt>
                <c:pt idx="50">
                  <c:v>1.88419</c:v>
                </c:pt>
                <c:pt idx="51">
                  <c:v>1.92127</c:v>
                </c:pt>
                <c:pt idx="52">
                  <c:v>1.9583600000000001</c:v>
                </c:pt>
                <c:pt idx="53">
                  <c:v>1.9954400000000001</c:v>
                </c:pt>
                <c:pt idx="54">
                  <c:v>2.0325199999999999</c:v>
                </c:pt>
                <c:pt idx="55">
                  <c:v>2.0696099999999999</c:v>
                </c:pt>
                <c:pt idx="56">
                  <c:v>2.1029800000000001</c:v>
                </c:pt>
                <c:pt idx="57">
                  <c:v>2.1400700000000001</c:v>
                </c:pt>
                <c:pt idx="58">
                  <c:v>2.1771500000000001</c:v>
                </c:pt>
                <c:pt idx="59">
                  <c:v>2.2142400000000002</c:v>
                </c:pt>
                <c:pt idx="60">
                  <c:v>2.2513200000000002</c:v>
                </c:pt>
                <c:pt idx="61">
                  <c:v>2.2884000000000002</c:v>
                </c:pt>
                <c:pt idx="62">
                  <c:v>2.3254899999999998</c:v>
                </c:pt>
                <c:pt idx="63">
                  <c:v>2.3625699999999998</c:v>
                </c:pt>
                <c:pt idx="64">
                  <c:v>2.3996599999999999</c:v>
                </c:pt>
                <c:pt idx="65">
                  <c:v>2.4367399999999999</c:v>
                </c:pt>
                <c:pt idx="66">
                  <c:v>2.47383</c:v>
                </c:pt>
                <c:pt idx="67">
                  <c:v>2.51091</c:v>
                </c:pt>
                <c:pt idx="68">
                  <c:v>2.54799</c:v>
                </c:pt>
                <c:pt idx="69">
                  <c:v>2.58508</c:v>
                </c:pt>
                <c:pt idx="70">
                  <c:v>2.62216</c:v>
                </c:pt>
                <c:pt idx="71">
                  <c:v>2.6592500000000001</c:v>
                </c:pt>
                <c:pt idx="72">
                  <c:v>2.6963300000000001</c:v>
                </c:pt>
                <c:pt idx="73">
                  <c:v>2.7334200000000002</c:v>
                </c:pt>
                <c:pt idx="74">
                  <c:v>2.7705000000000002</c:v>
                </c:pt>
                <c:pt idx="75">
                  <c:v>2.8075800000000002</c:v>
                </c:pt>
                <c:pt idx="76">
                  <c:v>2.8446699999999998</c:v>
                </c:pt>
                <c:pt idx="77">
                  <c:v>2.8817499999999998</c:v>
                </c:pt>
                <c:pt idx="78">
                  <c:v>2.9188399999999999</c:v>
                </c:pt>
                <c:pt idx="79">
                  <c:v>2.9559199999999999</c:v>
                </c:pt>
                <c:pt idx="80">
                  <c:v>2.9930099999999999</c:v>
                </c:pt>
                <c:pt idx="81">
                  <c:v>3.03009</c:v>
                </c:pt>
                <c:pt idx="82">
                  <c:v>3.06717</c:v>
                </c:pt>
                <c:pt idx="83">
                  <c:v>3.10426</c:v>
                </c:pt>
                <c:pt idx="84">
                  <c:v>3.14134</c:v>
                </c:pt>
                <c:pt idx="85">
                  <c:v>3.1784300000000001</c:v>
                </c:pt>
                <c:pt idx="86">
                  <c:v>3.2118000000000002</c:v>
                </c:pt>
                <c:pt idx="87">
                  <c:v>3.2155100000000001</c:v>
                </c:pt>
                <c:pt idx="88">
                  <c:v>3.2488899999999998</c:v>
                </c:pt>
                <c:pt idx="89">
                  <c:v>3.2526000000000002</c:v>
                </c:pt>
                <c:pt idx="90">
                  <c:v>3.2859699999999998</c:v>
                </c:pt>
                <c:pt idx="91">
                  <c:v>3.2896800000000002</c:v>
                </c:pt>
                <c:pt idx="92">
                  <c:v>3.3230599999999999</c:v>
                </c:pt>
                <c:pt idx="93">
                  <c:v>3.3267600000000002</c:v>
                </c:pt>
                <c:pt idx="94">
                  <c:v>3.3601399999999999</c:v>
                </c:pt>
                <c:pt idx="95">
                  <c:v>3.3638499999999998</c:v>
                </c:pt>
                <c:pt idx="96">
                  <c:v>3.3972199999999999</c:v>
                </c:pt>
                <c:pt idx="97">
                  <c:v>3.4009299999999998</c:v>
                </c:pt>
                <c:pt idx="98">
                  <c:v>3.43431</c:v>
                </c:pt>
                <c:pt idx="99">
                  <c:v>3.4380199999999999</c:v>
                </c:pt>
                <c:pt idx="100">
                  <c:v>3.47139</c:v>
                </c:pt>
                <c:pt idx="101">
                  <c:v>3.4750999999999999</c:v>
                </c:pt>
                <c:pt idx="102">
                  <c:v>3.50848</c:v>
                </c:pt>
                <c:pt idx="103">
                  <c:v>3.5121899999999999</c:v>
                </c:pt>
                <c:pt idx="104">
                  <c:v>3.54556</c:v>
                </c:pt>
                <c:pt idx="105">
                  <c:v>3.5492699999999999</c:v>
                </c:pt>
                <c:pt idx="106">
                  <c:v>3.5826500000000001</c:v>
                </c:pt>
                <c:pt idx="107">
                  <c:v>3.5863499999999999</c:v>
                </c:pt>
                <c:pt idx="108">
                  <c:v>3.6197300000000001</c:v>
                </c:pt>
                <c:pt idx="109">
                  <c:v>3.6568100000000001</c:v>
                </c:pt>
                <c:pt idx="110">
                  <c:v>3.6939000000000002</c:v>
                </c:pt>
                <c:pt idx="111">
                  <c:v>3.7309800000000002</c:v>
                </c:pt>
                <c:pt idx="112">
                  <c:v>3.7680699999999998</c:v>
                </c:pt>
                <c:pt idx="113">
                  <c:v>3.8051499999999998</c:v>
                </c:pt>
                <c:pt idx="114">
                  <c:v>3.8422399999999999</c:v>
                </c:pt>
                <c:pt idx="115">
                  <c:v>3.8793199999999999</c:v>
                </c:pt>
                <c:pt idx="116">
                  <c:v>3.9163999999999999</c:v>
                </c:pt>
                <c:pt idx="117">
                  <c:v>3.9534899999999999</c:v>
                </c:pt>
                <c:pt idx="118">
                  <c:v>3.99057</c:v>
                </c:pt>
                <c:pt idx="119">
                  <c:v>4.02766</c:v>
                </c:pt>
                <c:pt idx="120">
                  <c:v>4.0610299999999997</c:v>
                </c:pt>
                <c:pt idx="121">
                  <c:v>4.0981199999999998</c:v>
                </c:pt>
                <c:pt idx="122">
                  <c:v>4.1352000000000002</c:v>
                </c:pt>
                <c:pt idx="123">
                  <c:v>4.1722799999999998</c:v>
                </c:pt>
                <c:pt idx="124">
                  <c:v>4.2093699999999998</c:v>
                </c:pt>
                <c:pt idx="125">
                  <c:v>4.2464500000000003</c:v>
                </c:pt>
                <c:pt idx="126">
                  <c:v>4.2835400000000003</c:v>
                </c:pt>
                <c:pt idx="127">
                  <c:v>4.3206199999999999</c:v>
                </c:pt>
                <c:pt idx="128">
                  <c:v>4.3243299999999998</c:v>
                </c:pt>
                <c:pt idx="129">
                  <c:v>4.35771</c:v>
                </c:pt>
                <c:pt idx="130">
                  <c:v>4.3947900000000004</c:v>
                </c:pt>
                <c:pt idx="131">
                  <c:v>4.43187</c:v>
                </c:pt>
                <c:pt idx="132">
                  <c:v>4.46896</c:v>
                </c:pt>
                <c:pt idx="133">
                  <c:v>4.5060399999999996</c:v>
                </c:pt>
                <c:pt idx="134">
                  <c:v>4.5431299999999997</c:v>
                </c:pt>
                <c:pt idx="135">
                  <c:v>4.5802100000000001</c:v>
                </c:pt>
                <c:pt idx="136">
                  <c:v>4.6173000000000002</c:v>
                </c:pt>
                <c:pt idx="137">
                  <c:v>4.6543799999999997</c:v>
                </c:pt>
                <c:pt idx="138">
                  <c:v>4.6914600000000002</c:v>
                </c:pt>
                <c:pt idx="139">
                  <c:v>4.7285500000000003</c:v>
                </c:pt>
                <c:pt idx="140">
                  <c:v>4.7656299999999998</c:v>
                </c:pt>
                <c:pt idx="141">
                  <c:v>4.8027199999999999</c:v>
                </c:pt>
                <c:pt idx="142">
                  <c:v>4.8398000000000003</c:v>
                </c:pt>
                <c:pt idx="143">
                  <c:v>4.8768900000000004</c:v>
                </c:pt>
                <c:pt idx="144">
                  <c:v>4.9139699999999999</c:v>
                </c:pt>
                <c:pt idx="145">
                  <c:v>4.9510500000000004</c:v>
                </c:pt>
                <c:pt idx="146">
                  <c:v>4.9881399999999996</c:v>
                </c:pt>
                <c:pt idx="147">
                  <c:v>5.02522</c:v>
                </c:pt>
                <c:pt idx="148">
                  <c:v>5.0623100000000001</c:v>
                </c:pt>
                <c:pt idx="149">
                  <c:v>5.0993899999999996</c:v>
                </c:pt>
                <c:pt idx="150">
                  <c:v>5.1364799999999997</c:v>
                </c:pt>
                <c:pt idx="151">
                  <c:v>5.1735600000000002</c:v>
                </c:pt>
                <c:pt idx="152">
                  <c:v>5.2106399999999997</c:v>
                </c:pt>
                <c:pt idx="153">
                  <c:v>5.2477299999999998</c:v>
                </c:pt>
                <c:pt idx="154">
                  <c:v>5.2848100000000002</c:v>
                </c:pt>
                <c:pt idx="155">
                  <c:v>5.3589799999999999</c:v>
                </c:pt>
                <c:pt idx="156">
                  <c:v>5.3960699999999999</c:v>
                </c:pt>
                <c:pt idx="157">
                  <c:v>5.4331500000000004</c:v>
                </c:pt>
                <c:pt idx="158">
                  <c:v>5.4702299999999999</c:v>
                </c:pt>
                <c:pt idx="159">
                  <c:v>5.50732</c:v>
                </c:pt>
                <c:pt idx="160">
                  <c:v>5.5444000000000004</c:v>
                </c:pt>
                <c:pt idx="161">
                  <c:v>5.5814899999999996</c:v>
                </c:pt>
                <c:pt idx="162">
                  <c:v>5.6148600000000002</c:v>
                </c:pt>
                <c:pt idx="163">
                  <c:v>5.6519500000000003</c:v>
                </c:pt>
                <c:pt idx="164">
                  <c:v>5.6890299999999998</c:v>
                </c:pt>
                <c:pt idx="165">
                  <c:v>5.7261199999999999</c:v>
                </c:pt>
                <c:pt idx="166">
                  <c:v>5.7632000000000003</c:v>
                </c:pt>
                <c:pt idx="167">
                  <c:v>5.8002799999999999</c:v>
                </c:pt>
                <c:pt idx="168">
                  <c:v>5.8373699999999999</c:v>
                </c:pt>
                <c:pt idx="169">
                  <c:v>5.8744500000000004</c:v>
                </c:pt>
                <c:pt idx="170">
                  <c:v>5.9115399999999996</c:v>
                </c:pt>
                <c:pt idx="171">
                  <c:v>5.94862</c:v>
                </c:pt>
                <c:pt idx="172">
                  <c:v>5.9857100000000001</c:v>
                </c:pt>
                <c:pt idx="173">
                  <c:v>6.0227899999999996</c:v>
                </c:pt>
                <c:pt idx="174">
                  <c:v>6.0598700000000001</c:v>
                </c:pt>
                <c:pt idx="175">
                  <c:v>6.0969600000000002</c:v>
                </c:pt>
                <c:pt idx="176">
                  <c:v>6.1340399999999997</c:v>
                </c:pt>
                <c:pt idx="177">
                  <c:v>6.1711299999999998</c:v>
                </c:pt>
                <c:pt idx="178">
                  <c:v>6.2082100000000002</c:v>
                </c:pt>
                <c:pt idx="179">
                  <c:v>6.2453000000000003</c:v>
                </c:pt>
                <c:pt idx="180">
                  <c:v>6.2823799999999999</c:v>
                </c:pt>
                <c:pt idx="181">
                  <c:v>6.3194600000000003</c:v>
                </c:pt>
                <c:pt idx="182">
                  <c:v>6.3565500000000004</c:v>
                </c:pt>
                <c:pt idx="183">
                  <c:v>6.3936299999999999</c:v>
                </c:pt>
                <c:pt idx="184">
                  <c:v>6.43072</c:v>
                </c:pt>
                <c:pt idx="185">
                  <c:v>6.4678000000000004</c:v>
                </c:pt>
                <c:pt idx="186">
                  <c:v>6.50488</c:v>
                </c:pt>
                <c:pt idx="187">
                  <c:v>6.5790499999999996</c:v>
                </c:pt>
                <c:pt idx="188">
                  <c:v>6.6532200000000001</c:v>
                </c:pt>
                <c:pt idx="189">
                  <c:v>6.6903100000000002</c:v>
                </c:pt>
                <c:pt idx="190">
                  <c:v>6.7273899999999998</c:v>
                </c:pt>
                <c:pt idx="191">
                  <c:v>6.7644700000000002</c:v>
                </c:pt>
                <c:pt idx="192">
                  <c:v>6.8015600000000003</c:v>
                </c:pt>
                <c:pt idx="193">
                  <c:v>6.8386399999999998</c:v>
                </c:pt>
                <c:pt idx="194">
                  <c:v>6.87202</c:v>
                </c:pt>
                <c:pt idx="195">
                  <c:v>6.9090999999999996</c:v>
                </c:pt>
                <c:pt idx="196">
                  <c:v>6.9461899999999996</c:v>
                </c:pt>
                <c:pt idx="197">
                  <c:v>6.9832700000000001</c:v>
                </c:pt>
                <c:pt idx="198">
                  <c:v>7.0203600000000002</c:v>
                </c:pt>
                <c:pt idx="199">
                  <c:v>7.0574399999999997</c:v>
                </c:pt>
                <c:pt idx="200">
                  <c:v>7.0945200000000002</c:v>
                </c:pt>
                <c:pt idx="201">
                  <c:v>7.1316100000000002</c:v>
                </c:pt>
                <c:pt idx="202">
                  <c:v>7.1686899999999998</c:v>
                </c:pt>
                <c:pt idx="203">
                  <c:v>7.2057799999999999</c:v>
                </c:pt>
                <c:pt idx="204">
                  <c:v>7.2428600000000003</c:v>
                </c:pt>
                <c:pt idx="205">
                  <c:v>7.2799500000000004</c:v>
                </c:pt>
                <c:pt idx="206">
                  <c:v>7.3170299999999999</c:v>
                </c:pt>
                <c:pt idx="207">
                  <c:v>7.3912000000000004</c:v>
                </c:pt>
                <c:pt idx="208">
                  <c:v>7.42828</c:v>
                </c:pt>
                <c:pt idx="209">
                  <c:v>7.4653700000000001</c:v>
                </c:pt>
                <c:pt idx="210">
                  <c:v>7.5395399999999997</c:v>
                </c:pt>
                <c:pt idx="211">
                  <c:v>7.5766200000000001</c:v>
                </c:pt>
                <c:pt idx="212">
                  <c:v>7.6136999999999997</c:v>
                </c:pt>
                <c:pt idx="213">
                  <c:v>7.6507899999999998</c:v>
                </c:pt>
                <c:pt idx="214">
                  <c:v>7.6878700000000002</c:v>
                </c:pt>
                <c:pt idx="215">
                  <c:v>7.7249600000000003</c:v>
                </c:pt>
                <c:pt idx="216">
                  <c:v>7.7620399999999998</c:v>
                </c:pt>
                <c:pt idx="217">
                  <c:v>7.7991299999999999</c:v>
                </c:pt>
                <c:pt idx="218">
                  <c:v>7.8362100000000003</c:v>
                </c:pt>
                <c:pt idx="219">
                  <c:v>7.91038</c:v>
                </c:pt>
                <c:pt idx="220">
                  <c:v>7.9474600000000004</c:v>
                </c:pt>
                <c:pt idx="221">
                  <c:v>7.9845499999999996</c:v>
                </c:pt>
                <c:pt idx="222">
                  <c:v>8.02163</c:v>
                </c:pt>
                <c:pt idx="223">
                  <c:v>8.0587199999999992</c:v>
                </c:pt>
                <c:pt idx="224">
                  <c:v>8.0958000000000006</c:v>
                </c:pt>
                <c:pt idx="225">
                  <c:v>8.1328800000000001</c:v>
                </c:pt>
                <c:pt idx="226">
                  <c:v>8.1699699999999993</c:v>
                </c:pt>
                <c:pt idx="227">
                  <c:v>8.2070500000000006</c:v>
                </c:pt>
                <c:pt idx="228">
                  <c:v>8.2441399999999998</c:v>
                </c:pt>
                <c:pt idx="229">
                  <c:v>8.2812199999999994</c:v>
                </c:pt>
                <c:pt idx="230">
                  <c:v>8.3183100000000003</c:v>
                </c:pt>
                <c:pt idx="231">
                  <c:v>8.3553899999999999</c:v>
                </c:pt>
                <c:pt idx="232">
                  <c:v>8.3924699999999994</c:v>
                </c:pt>
                <c:pt idx="233">
                  <c:v>8.4258500000000005</c:v>
                </c:pt>
                <c:pt idx="234">
                  <c:v>8.4629300000000001</c:v>
                </c:pt>
                <c:pt idx="235">
                  <c:v>8.5000199999999992</c:v>
                </c:pt>
                <c:pt idx="236">
                  <c:v>8.5741899999999998</c:v>
                </c:pt>
                <c:pt idx="237">
                  <c:v>8.6112699999999993</c:v>
                </c:pt>
                <c:pt idx="238">
                  <c:v>8.6854399999999998</c:v>
                </c:pt>
                <c:pt idx="239">
                  <c:v>8.7225199999999994</c:v>
                </c:pt>
                <c:pt idx="240">
                  <c:v>8.7596100000000003</c:v>
                </c:pt>
                <c:pt idx="241">
                  <c:v>8.7966899999999999</c:v>
                </c:pt>
                <c:pt idx="242">
                  <c:v>8.8337800000000009</c:v>
                </c:pt>
                <c:pt idx="243">
                  <c:v>8.8708600000000004</c:v>
                </c:pt>
                <c:pt idx="244">
                  <c:v>8.90794</c:v>
                </c:pt>
                <c:pt idx="245">
                  <c:v>8.9450299999999991</c:v>
                </c:pt>
                <c:pt idx="246">
                  <c:v>8.9821100000000005</c:v>
                </c:pt>
                <c:pt idx="247">
                  <c:v>9.0562799999999992</c:v>
                </c:pt>
                <c:pt idx="248">
                  <c:v>9.0933700000000002</c:v>
                </c:pt>
                <c:pt idx="249">
                  <c:v>9.1675299999999993</c:v>
                </c:pt>
                <c:pt idx="250">
                  <c:v>9.2416999999999998</c:v>
                </c:pt>
                <c:pt idx="251">
                  <c:v>9.2787900000000008</c:v>
                </c:pt>
                <c:pt idx="252">
                  <c:v>9.3158700000000003</c:v>
                </c:pt>
                <c:pt idx="253">
                  <c:v>9.3529599999999995</c:v>
                </c:pt>
                <c:pt idx="254">
                  <c:v>9.3900400000000008</c:v>
                </c:pt>
                <c:pt idx="255">
                  <c:v>9.4271200000000004</c:v>
                </c:pt>
                <c:pt idx="256">
                  <c:v>9.4642099999999996</c:v>
                </c:pt>
                <c:pt idx="257">
                  <c:v>9.5012899999999991</c:v>
                </c:pt>
                <c:pt idx="258">
                  <c:v>9.5383800000000001</c:v>
                </c:pt>
                <c:pt idx="259">
                  <c:v>9.5754599999999996</c:v>
                </c:pt>
                <c:pt idx="260">
                  <c:v>9.6125500000000006</c:v>
                </c:pt>
                <c:pt idx="261">
                  <c:v>9.6496300000000002</c:v>
                </c:pt>
                <c:pt idx="262">
                  <c:v>9.6867099999999997</c:v>
                </c:pt>
                <c:pt idx="263">
                  <c:v>9.7238000000000007</c:v>
                </c:pt>
                <c:pt idx="264">
                  <c:v>9.8721399999999999</c:v>
                </c:pt>
                <c:pt idx="265">
                  <c:v>9.9055099999999996</c:v>
                </c:pt>
                <c:pt idx="266">
                  <c:v>9.9426000000000005</c:v>
                </c:pt>
                <c:pt idx="267">
                  <c:v>9.9796800000000001</c:v>
                </c:pt>
                <c:pt idx="268">
                  <c:v>10.0168</c:v>
                </c:pt>
                <c:pt idx="269">
                  <c:v>10.053800000000001</c:v>
                </c:pt>
                <c:pt idx="270">
                  <c:v>10.0909</c:v>
                </c:pt>
                <c:pt idx="271">
                  <c:v>10.165100000000001</c:v>
                </c:pt>
                <c:pt idx="272">
                  <c:v>10.2393</c:v>
                </c:pt>
                <c:pt idx="273">
                  <c:v>10.276400000000001</c:v>
                </c:pt>
                <c:pt idx="274">
                  <c:v>10.3134</c:v>
                </c:pt>
                <c:pt idx="275">
                  <c:v>10.387600000000001</c:v>
                </c:pt>
                <c:pt idx="276">
                  <c:v>10.4247</c:v>
                </c:pt>
                <c:pt idx="277">
                  <c:v>10.498900000000001</c:v>
                </c:pt>
                <c:pt idx="278">
                  <c:v>10.5359</c:v>
                </c:pt>
                <c:pt idx="279">
                  <c:v>10.573</c:v>
                </c:pt>
                <c:pt idx="280">
                  <c:v>10.610099999999999</c:v>
                </c:pt>
                <c:pt idx="281">
                  <c:v>10.6472</c:v>
                </c:pt>
                <c:pt idx="282">
                  <c:v>10.6843</c:v>
                </c:pt>
                <c:pt idx="283">
                  <c:v>10.721399999999999</c:v>
                </c:pt>
                <c:pt idx="284">
                  <c:v>10.7584</c:v>
                </c:pt>
                <c:pt idx="285">
                  <c:v>10.795500000000001</c:v>
                </c:pt>
                <c:pt idx="286">
                  <c:v>10.8697</c:v>
                </c:pt>
                <c:pt idx="287">
                  <c:v>10.9068</c:v>
                </c:pt>
                <c:pt idx="288">
                  <c:v>10.943899999999999</c:v>
                </c:pt>
                <c:pt idx="289">
                  <c:v>10.981</c:v>
                </c:pt>
                <c:pt idx="290">
                  <c:v>11.055099999999999</c:v>
                </c:pt>
                <c:pt idx="291">
                  <c:v>11.0922</c:v>
                </c:pt>
                <c:pt idx="292">
                  <c:v>11.129300000000001</c:v>
                </c:pt>
                <c:pt idx="293">
                  <c:v>11.166399999999999</c:v>
                </c:pt>
                <c:pt idx="294">
                  <c:v>11.2035</c:v>
                </c:pt>
                <c:pt idx="295">
                  <c:v>11.240500000000001</c:v>
                </c:pt>
                <c:pt idx="296">
                  <c:v>11.2776</c:v>
                </c:pt>
                <c:pt idx="297">
                  <c:v>11.3147</c:v>
                </c:pt>
                <c:pt idx="298">
                  <c:v>11.385199999999999</c:v>
                </c:pt>
                <c:pt idx="299">
                  <c:v>11.4223</c:v>
                </c:pt>
                <c:pt idx="300">
                  <c:v>11.459300000000001</c:v>
                </c:pt>
                <c:pt idx="301">
                  <c:v>11.4964</c:v>
                </c:pt>
                <c:pt idx="302">
                  <c:v>11.5335</c:v>
                </c:pt>
                <c:pt idx="303">
                  <c:v>11.570600000000001</c:v>
                </c:pt>
                <c:pt idx="304">
                  <c:v>11.6448</c:v>
                </c:pt>
                <c:pt idx="305">
                  <c:v>11.681800000000001</c:v>
                </c:pt>
                <c:pt idx="306">
                  <c:v>11.7189</c:v>
                </c:pt>
                <c:pt idx="307">
                  <c:v>11.756</c:v>
                </c:pt>
                <c:pt idx="308">
                  <c:v>11.793100000000001</c:v>
                </c:pt>
                <c:pt idx="309">
                  <c:v>11.8302</c:v>
                </c:pt>
                <c:pt idx="310">
                  <c:v>11.8673</c:v>
                </c:pt>
                <c:pt idx="311">
                  <c:v>11.904400000000001</c:v>
                </c:pt>
                <c:pt idx="312">
                  <c:v>11.9414</c:v>
                </c:pt>
                <c:pt idx="313">
                  <c:v>11.9785</c:v>
                </c:pt>
                <c:pt idx="314">
                  <c:v>12.015599999999999</c:v>
                </c:pt>
                <c:pt idx="315">
                  <c:v>12.0527</c:v>
                </c:pt>
                <c:pt idx="316">
                  <c:v>12.0898</c:v>
                </c:pt>
                <c:pt idx="317">
                  <c:v>12.201000000000001</c:v>
                </c:pt>
                <c:pt idx="318">
                  <c:v>12.238099999999999</c:v>
                </c:pt>
                <c:pt idx="319">
                  <c:v>12.3123</c:v>
                </c:pt>
                <c:pt idx="320">
                  <c:v>12.349399999999999</c:v>
                </c:pt>
                <c:pt idx="321">
                  <c:v>12.3864</c:v>
                </c:pt>
                <c:pt idx="322">
                  <c:v>12.423500000000001</c:v>
                </c:pt>
                <c:pt idx="323">
                  <c:v>12.460599999999999</c:v>
                </c:pt>
                <c:pt idx="324">
                  <c:v>12.534800000000001</c:v>
                </c:pt>
                <c:pt idx="325">
                  <c:v>12.609</c:v>
                </c:pt>
                <c:pt idx="326">
                  <c:v>12.646000000000001</c:v>
                </c:pt>
                <c:pt idx="327">
                  <c:v>12.6831</c:v>
                </c:pt>
                <c:pt idx="328">
                  <c:v>12.7165</c:v>
                </c:pt>
                <c:pt idx="329">
                  <c:v>12.7536</c:v>
                </c:pt>
                <c:pt idx="330">
                  <c:v>12.787000000000001</c:v>
                </c:pt>
                <c:pt idx="331">
                  <c:v>12.824</c:v>
                </c:pt>
                <c:pt idx="332">
                  <c:v>12.8611</c:v>
                </c:pt>
                <c:pt idx="333">
                  <c:v>12.898199999999999</c:v>
                </c:pt>
                <c:pt idx="334">
                  <c:v>12.9724</c:v>
                </c:pt>
                <c:pt idx="335">
                  <c:v>13.009499999999999</c:v>
                </c:pt>
                <c:pt idx="336">
                  <c:v>13.0465</c:v>
                </c:pt>
                <c:pt idx="337">
                  <c:v>13.083600000000001</c:v>
                </c:pt>
                <c:pt idx="338">
                  <c:v>13.120699999999999</c:v>
                </c:pt>
                <c:pt idx="339">
                  <c:v>13.1578</c:v>
                </c:pt>
                <c:pt idx="340">
                  <c:v>13.194900000000001</c:v>
                </c:pt>
                <c:pt idx="341">
                  <c:v>13.231999999999999</c:v>
                </c:pt>
                <c:pt idx="342">
                  <c:v>13.2691</c:v>
                </c:pt>
                <c:pt idx="343">
                  <c:v>13.306100000000001</c:v>
                </c:pt>
                <c:pt idx="344">
                  <c:v>13.3803</c:v>
                </c:pt>
                <c:pt idx="345">
                  <c:v>13.417400000000001</c:v>
                </c:pt>
                <c:pt idx="346">
                  <c:v>13.454499999999999</c:v>
                </c:pt>
                <c:pt idx="347">
                  <c:v>13.4916</c:v>
                </c:pt>
                <c:pt idx="348">
                  <c:v>13.528600000000001</c:v>
                </c:pt>
                <c:pt idx="349">
                  <c:v>13.5657</c:v>
                </c:pt>
                <c:pt idx="350">
                  <c:v>13.677</c:v>
                </c:pt>
                <c:pt idx="351">
                  <c:v>13.751099999999999</c:v>
                </c:pt>
                <c:pt idx="352">
                  <c:v>13.7882</c:v>
                </c:pt>
                <c:pt idx="353">
                  <c:v>13.8253</c:v>
                </c:pt>
                <c:pt idx="354">
                  <c:v>13.862399999999999</c:v>
                </c:pt>
                <c:pt idx="355">
                  <c:v>13.9366</c:v>
                </c:pt>
                <c:pt idx="356">
                  <c:v>14.0107</c:v>
                </c:pt>
                <c:pt idx="357">
                  <c:v>14.047800000000001</c:v>
                </c:pt>
                <c:pt idx="358">
                  <c:v>14.084899999999999</c:v>
                </c:pt>
                <c:pt idx="359">
                  <c:v>14.122</c:v>
                </c:pt>
                <c:pt idx="360">
                  <c:v>14.1591</c:v>
                </c:pt>
                <c:pt idx="361">
                  <c:v>14.196199999999999</c:v>
                </c:pt>
                <c:pt idx="362">
                  <c:v>14.2295</c:v>
                </c:pt>
                <c:pt idx="363">
                  <c:v>14.2666</c:v>
                </c:pt>
                <c:pt idx="364">
                  <c:v>14.303699999999999</c:v>
                </c:pt>
                <c:pt idx="365">
                  <c:v>14.3408</c:v>
                </c:pt>
                <c:pt idx="366">
                  <c:v>14.3779</c:v>
                </c:pt>
                <c:pt idx="367">
                  <c:v>14.414999999999999</c:v>
                </c:pt>
                <c:pt idx="368">
                  <c:v>14.452</c:v>
                </c:pt>
                <c:pt idx="369">
                  <c:v>14.526199999999999</c:v>
                </c:pt>
                <c:pt idx="370">
                  <c:v>14.5633</c:v>
                </c:pt>
                <c:pt idx="371">
                  <c:v>14.6004</c:v>
                </c:pt>
                <c:pt idx="372">
                  <c:v>14.637499999999999</c:v>
                </c:pt>
                <c:pt idx="373">
                  <c:v>14.6745</c:v>
                </c:pt>
                <c:pt idx="374">
                  <c:v>14.711600000000001</c:v>
                </c:pt>
                <c:pt idx="375">
                  <c:v>14.748699999999999</c:v>
                </c:pt>
                <c:pt idx="376">
                  <c:v>14.7858</c:v>
                </c:pt>
                <c:pt idx="377">
                  <c:v>14.822900000000001</c:v>
                </c:pt>
                <c:pt idx="378">
                  <c:v>14.86</c:v>
                </c:pt>
                <c:pt idx="379">
                  <c:v>14.8971</c:v>
                </c:pt>
                <c:pt idx="380">
                  <c:v>14.934100000000001</c:v>
                </c:pt>
                <c:pt idx="381">
                  <c:v>14.967499999999999</c:v>
                </c:pt>
                <c:pt idx="382">
                  <c:v>15.0046</c:v>
                </c:pt>
                <c:pt idx="383">
                  <c:v>15.041700000000001</c:v>
                </c:pt>
                <c:pt idx="384">
                  <c:v>15.1158</c:v>
                </c:pt>
                <c:pt idx="385">
                  <c:v>15.19</c:v>
                </c:pt>
                <c:pt idx="386">
                  <c:v>15.2271</c:v>
                </c:pt>
                <c:pt idx="387">
                  <c:v>15.264200000000001</c:v>
                </c:pt>
                <c:pt idx="388">
                  <c:v>15.301299999999999</c:v>
                </c:pt>
                <c:pt idx="389">
                  <c:v>15.3384</c:v>
                </c:pt>
                <c:pt idx="390">
                  <c:v>15.375400000000001</c:v>
                </c:pt>
                <c:pt idx="391">
                  <c:v>15.4125</c:v>
                </c:pt>
                <c:pt idx="392">
                  <c:v>15.4496</c:v>
                </c:pt>
                <c:pt idx="393">
                  <c:v>15.5238</c:v>
                </c:pt>
                <c:pt idx="394">
                  <c:v>15.5609</c:v>
                </c:pt>
                <c:pt idx="395">
                  <c:v>15.597899999999999</c:v>
                </c:pt>
                <c:pt idx="396">
                  <c:v>15.709199999999999</c:v>
                </c:pt>
                <c:pt idx="397">
                  <c:v>15.7463</c:v>
                </c:pt>
                <c:pt idx="398">
                  <c:v>15.7834</c:v>
                </c:pt>
                <c:pt idx="399">
                  <c:v>15.8575</c:v>
                </c:pt>
                <c:pt idx="400">
                  <c:v>15.931699999999999</c:v>
                </c:pt>
                <c:pt idx="401">
                  <c:v>15.9688</c:v>
                </c:pt>
                <c:pt idx="402">
                  <c:v>16.0059</c:v>
                </c:pt>
                <c:pt idx="403">
                  <c:v>16.042999999999999</c:v>
                </c:pt>
                <c:pt idx="404">
                  <c:v>16.117100000000001</c:v>
                </c:pt>
                <c:pt idx="405">
                  <c:v>16.154199999999999</c:v>
                </c:pt>
                <c:pt idx="406">
                  <c:v>16.191299999999998</c:v>
                </c:pt>
                <c:pt idx="407">
                  <c:v>16.224699999999999</c:v>
                </c:pt>
                <c:pt idx="408">
                  <c:v>16.261800000000001</c:v>
                </c:pt>
                <c:pt idx="409">
                  <c:v>16.2988</c:v>
                </c:pt>
                <c:pt idx="410">
                  <c:v>16.335899999999999</c:v>
                </c:pt>
                <c:pt idx="411">
                  <c:v>16.373000000000001</c:v>
                </c:pt>
                <c:pt idx="412">
                  <c:v>16.4101</c:v>
                </c:pt>
                <c:pt idx="413">
                  <c:v>16.447199999999999</c:v>
                </c:pt>
                <c:pt idx="414">
                  <c:v>16.484300000000001</c:v>
                </c:pt>
                <c:pt idx="415">
                  <c:v>16.5213</c:v>
                </c:pt>
                <c:pt idx="416">
                  <c:v>16.558399999999999</c:v>
                </c:pt>
                <c:pt idx="417">
                  <c:v>16.595500000000001</c:v>
                </c:pt>
                <c:pt idx="418">
                  <c:v>16.6326</c:v>
                </c:pt>
                <c:pt idx="419">
                  <c:v>16.669699999999999</c:v>
                </c:pt>
                <c:pt idx="420">
                  <c:v>16.706800000000001</c:v>
                </c:pt>
                <c:pt idx="421">
                  <c:v>16.7438</c:v>
                </c:pt>
                <c:pt idx="422">
                  <c:v>16.780899999999999</c:v>
                </c:pt>
                <c:pt idx="423">
                  <c:v>16.8551</c:v>
                </c:pt>
                <c:pt idx="424">
                  <c:v>16.892199999999999</c:v>
                </c:pt>
                <c:pt idx="425">
                  <c:v>16.929300000000001</c:v>
                </c:pt>
                <c:pt idx="426">
                  <c:v>16.9664</c:v>
                </c:pt>
                <c:pt idx="427">
                  <c:v>17.040500000000002</c:v>
                </c:pt>
                <c:pt idx="428">
                  <c:v>17.0776</c:v>
                </c:pt>
                <c:pt idx="429">
                  <c:v>17.114699999999999</c:v>
                </c:pt>
                <c:pt idx="430">
                  <c:v>17.151800000000001</c:v>
                </c:pt>
                <c:pt idx="431">
                  <c:v>17.1889</c:v>
                </c:pt>
                <c:pt idx="432">
                  <c:v>17.263000000000002</c:v>
                </c:pt>
                <c:pt idx="433">
                  <c:v>17.3001</c:v>
                </c:pt>
                <c:pt idx="434">
                  <c:v>17.337199999999999</c:v>
                </c:pt>
                <c:pt idx="435">
                  <c:v>17.374300000000002</c:v>
                </c:pt>
                <c:pt idx="436">
                  <c:v>17.4114</c:v>
                </c:pt>
                <c:pt idx="437">
                  <c:v>17.522600000000001</c:v>
                </c:pt>
                <c:pt idx="438">
                  <c:v>17.559699999999999</c:v>
                </c:pt>
                <c:pt idx="439">
                  <c:v>17.596800000000002</c:v>
                </c:pt>
                <c:pt idx="440">
                  <c:v>17.633900000000001</c:v>
                </c:pt>
                <c:pt idx="441">
                  <c:v>17.7043</c:v>
                </c:pt>
                <c:pt idx="442">
                  <c:v>17.741399999999999</c:v>
                </c:pt>
                <c:pt idx="443">
                  <c:v>17.778500000000001</c:v>
                </c:pt>
                <c:pt idx="444">
                  <c:v>17.8156</c:v>
                </c:pt>
                <c:pt idx="445">
                  <c:v>17.889700000000001</c:v>
                </c:pt>
                <c:pt idx="446">
                  <c:v>17.963899999999999</c:v>
                </c:pt>
                <c:pt idx="447">
                  <c:v>18.0381</c:v>
                </c:pt>
                <c:pt idx="448">
                  <c:v>18.075199999999999</c:v>
                </c:pt>
                <c:pt idx="449">
                  <c:v>18.112300000000001</c:v>
                </c:pt>
                <c:pt idx="450">
                  <c:v>18.1493</c:v>
                </c:pt>
                <c:pt idx="451">
                  <c:v>18.186399999999999</c:v>
                </c:pt>
                <c:pt idx="452">
                  <c:v>18.223500000000001</c:v>
                </c:pt>
                <c:pt idx="453">
                  <c:v>18.2606</c:v>
                </c:pt>
                <c:pt idx="454">
                  <c:v>18.297699999999999</c:v>
                </c:pt>
                <c:pt idx="455">
                  <c:v>18.334800000000001</c:v>
                </c:pt>
                <c:pt idx="456">
                  <c:v>18.3718</c:v>
                </c:pt>
                <c:pt idx="457">
                  <c:v>18.408899999999999</c:v>
                </c:pt>
                <c:pt idx="458">
                  <c:v>18.446000000000002</c:v>
                </c:pt>
                <c:pt idx="459">
                  <c:v>18.4831</c:v>
                </c:pt>
                <c:pt idx="460">
                  <c:v>18.520199999999999</c:v>
                </c:pt>
                <c:pt idx="461">
                  <c:v>18.557300000000001</c:v>
                </c:pt>
                <c:pt idx="462">
                  <c:v>18.5944</c:v>
                </c:pt>
                <c:pt idx="463">
                  <c:v>18.631399999999999</c:v>
                </c:pt>
                <c:pt idx="464">
                  <c:v>18.668500000000002</c:v>
                </c:pt>
                <c:pt idx="465">
                  <c:v>18.7056</c:v>
                </c:pt>
                <c:pt idx="466">
                  <c:v>18.742699999999999</c:v>
                </c:pt>
                <c:pt idx="467">
                  <c:v>18.8169</c:v>
                </c:pt>
                <c:pt idx="468">
                  <c:v>18.853899999999999</c:v>
                </c:pt>
                <c:pt idx="469">
                  <c:v>18.890999999999998</c:v>
                </c:pt>
                <c:pt idx="470">
                  <c:v>18.928100000000001</c:v>
                </c:pt>
                <c:pt idx="471">
                  <c:v>19.002300000000002</c:v>
                </c:pt>
                <c:pt idx="472">
                  <c:v>19.039400000000001</c:v>
                </c:pt>
                <c:pt idx="473">
                  <c:v>19.072700000000001</c:v>
                </c:pt>
                <c:pt idx="474">
                  <c:v>19.146899999999999</c:v>
                </c:pt>
                <c:pt idx="475">
                  <c:v>19.184000000000001</c:v>
                </c:pt>
              </c:numCache>
            </c:numRef>
          </c:xVal>
          <c:yVal>
            <c:numRef>
              <c:f>'22'!$E$2:$E$512</c:f>
              <c:numCache>
                <c:formatCode>General</c:formatCode>
                <c:ptCount val="511"/>
                <c:pt idx="0">
                  <c:v>3.30899453163146</c:v>
                </c:pt>
                <c:pt idx="1">
                  <c:v>3.3547070026397701</c:v>
                </c:pt>
                <c:pt idx="2">
                  <c:v>3.4004456996917698</c:v>
                </c:pt>
                <c:pt idx="3">
                  <c:v>3.4464342594146702</c:v>
                </c:pt>
                <c:pt idx="4">
                  <c:v>3.4920175075531001</c:v>
                </c:pt>
                <c:pt idx="5">
                  <c:v>3.5378670692443799</c:v>
                </c:pt>
                <c:pt idx="6">
                  <c:v>3.5834186077117902</c:v>
                </c:pt>
                <c:pt idx="7">
                  <c:v>3.6296212673187198</c:v>
                </c:pt>
                <c:pt idx="8">
                  <c:v>3.67504405975341</c:v>
                </c:pt>
                <c:pt idx="9">
                  <c:v>3.7209274768829301</c:v>
                </c:pt>
                <c:pt idx="10">
                  <c:v>3.7665643692016602</c:v>
                </c:pt>
                <c:pt idx="11">
                  <c:v>3.8122999668121298</c:v>
                </c:pt>
                <c:pt idx="12">
                  <c:v>3.8581438064575102</c:v>
                </c:pt>
                <c:pt idx="13">
                  <c:v>3.90406918525695</c:v>
                </c:pt>
                <c:pt idx="14">
                  <c:v>3.9454376697540199</c:v>
                </c:pt>
                <c:pt idx="15">
                  <c:v>3.99131035804748</c:v>
                </c:pt>
                <c:pt idx="16">
                  <c:v>4.0375819206237704</c:v>
                </c:pt>
                <c:pt idx="17">
                  <c:v>4.0833802223205504</c:v>
                </c:pt>
                <c:pt idx="18">
                  <c:v>4.12912797927856</c:v>
                </c:pt>
                <c:pt idx="19">
                  <c:v>4.1752729415893501</c:v>
                </c:pt>
                <c:pt idx="20">
                  <c:v>4.2212786674499503</c:v>
                </c:pt>
                <c:pt idx="21">
                  <c:v>4.2670106887817303</c:v>
                </c:pt>
                <c:pt idx="22">
                  <c:v>4.3132166862487704</c:v>
                </c:pt>
                <c:pt idx="23">
                  <c:v>4.3591098785400302</c:v>
                </c:pt>
                <c:pt idx="24">
                  <c:v>4.4050059318542401</c:v>
                </c:pt>
                <c:pt idx="25">
                  <c:v>4.4508538246154696</c:v>
                </c:pt>
                <c:pt idx="26">
                  <c:v>4.4966244697570801</c:v>
                </c:pt>
                <c:pt idx="27">
                  <c:v>4.5423860549926696</c:v>
                </c:pt>
                <c:pt idx="28">
                  <c:v>4.5879960060119602</c:v>
                </c:pt>
                <c:pt idx="29">
                  <c:v>4.6336297988891602</c:v>
                </c:pt>
                <c:pt idx="30">
                  <c:v>4.6791129112243599</c:v>
                </c:pt>
                <c:pt idx="31">
                  <c:v>4.7248458862304599</c:v>
                </c:pt>
                <c:pt idx="32">
                  <c:v>4.7703657150268501</c:v>
                </c:pt>
                <c:pt idx="33">
                  <c:v>4.8159894943237296</c:v>
                </c:pt>
                <c:pt idx="34">
                  <c:v>4.8617877960204998</c:v>
                </c:pt>
                <c:pt idx="35">
                  <c:v>4.9077553749084402</c:v>
                </c:pt>
                <c:pt idx="36">
                  <c:v>4.9535508155822701</c:v>
                </c:pt>
                <c:pt idx="37">
                  <c:v>4.9995532035827601</c:v>
                </c:pt>
                <c:pt idx="38">
                  <c:v>5.04541015625</c:v>
                </c:pt>
                <c:pt idx="39">
                  <c:v>5.0915675163268999</c:v>
                </c:pt>
                <c:pt idx="40">
                  <c:v>5.1374840736389098</c:v>
                </c:pt>
                <c:pt idx="41">
                  <c:v>5.1837735176086399</c:v>
                </c:pt>
                <c:pt idx="42">
                  <c:v>5.2298779487609801</c:v>
                </c:pt>
                <c:pt idx="43">
                  <c:v>5.2760410308837802</c:v>
                </c:pt>
                <c:pt idx="44">
                  <c:v>5.3222341537475497</c:v>
                </c:pt>
                <c:pt idx="45">
                  <c:v>5.3684587478637598</c:v>
                </c:pt>
                <c:pt idx="46">
                  <c:v>5.4146566390991202</c:v>
                </c:pt>
                <c:pt idx="47">
                  <c:v>5.4610056877136204</c:v>
                </c:pt>
                <c:pt idx="48">
                  <c:v>5.5071768760681099</c:v>
                </c:pt>
                <c:pt idx="49">
                  <c:v>5.55342197418212</c:v>
                </c:pt>
                <c:pt idx="50">
                  <c:v>5.5994467735290501</c:v>
                </c:pt>
                <c:pt idx="51">
                  <c:v>5.6456327438354403</c:v>
                </c:pt>
                <c:pt idx="52">
                  <c:v>5.6916575431823704</c:v>
                </c:pt>
                <c:pt idx="53">
                  <c:v>5.7377004623412997</c:v>
                </c:pt>
                <c:pt idx="54">
                  <c:v>5.7835597991943297</c:v>
                </c:pt>
                <c:pt idx="55">
                  <c:v>5.8294944763183496</c:v>
                </c:pt>
                <c:pt idx="56">
                  <c:v>5.87082719802856</c:v>
                </c:pt>
                <c:pt idx="57">
                  <c:v>5.9168348312377903</c:v>
                </c:pt>
                <c:pt idx="58">
                  <c:v>5.9627614021301198</c:v>
                </c:pt>
                <c:pt idx="59">
                  <c:v>6.0089092254638601</c:v>
                </c:pt>
                <c:pt idx="60">
                  <c:v>6.0551452636718697</c:v>
                </c:pt>
                <c:pt idx="61">
                  <c:v>6.1010971069335902</c:v>
                </c:pt>
                <c:pt idx="62">
                  <c:v>6.1472225189208904</c:v>
                </c:pt>
                <c:pt idx="63">
                  <c:v>6.1934661865234304</c:v>
                </c:pt>
                <c:pt idx="64">
                  <c:v>6.2396926879882804</c:v>
                </c:pt>
                <c:pt idx="65">
                  <c:v>6.2861366271972603</c:v>
                </c:pt>
                <c:pt idx="66">
                  <c:v>6.3323650360107404</c:v>
                </c:pt>
                <c:pt idx="67">
                  <c:v>6.37843561172485</c:v>
                </c:pt>
                <c:pt idx="68">
                  <c:v>6.4245009422302202</c:v>
                </c:pt>
                <c:pt idx="69">
                  <c:v>6.4706382751464799</c:v>
                </c:pt>
                <c:pt idx="70">
                  <c:v>6.5169649124145499</c:v>
                </c:pt>
                <c:pt idx="71">
                  <c:v>6.5627818107604901</c:v>
                </c:pt>
                <c:pt idx="72">
                  <c:v>6.6088461875915501</c:v>
                </c:pt>
                <c:pt idx="73">
                  <c:v>6.6550908088684002</c:v>
                </c:pt>
                <c:pt idx="74">
                  <c:v>6.7012066841125399</c:v>
                </c:pt>
                <c:pt idx="75">
                  <c:v>6.7474856376647896</c:v>
                </c:pt>
                <c:pt idx="76">
                  <c:v>6.7935733795165998</c:v>
                </c:pt>
                <c:pt idx="77">
                  <c:v>6.8397750854492099</c:v>
                </c:pt>
                <c:pt idx="78">
                  <c:v>6.8860168457031197</c:v>
                </c:pt>
                <c:pt idx="79">
                  <c:v>6.9322381019592196</c:v>
                </c:pt>
                <c:pt idx="80">
                  <c:v>6.9786138534545898</c:v>
                </c:pt>
                <c:pt idx="81">
                  <c:v>7.0250473022460902</c:v>
                </c:pt>
                <c:pt idx="82">
                  <c:v>7.0714311599731401</c:v>
                </c:pt>
                <c:pt idx="83">
                  <c:v>7.1179890632629297</c:v>
                </c:pt>
                <c:pt idx="84">
                  <c:v>7.1645264625549299</c:v>
                </c:pt>
                <c:pt idx="85">
                  <c:v>7.2110190391540501</c:v>
                </c:pt>
                <c:pt idx="86">
                  <c:v>7.2529768943786603</c:v>
                </c:pt>
                <c:pt idx="87">
                  <c:v>7.2577209472656197</c:v>
                </c:pt>
                <c:pt idx="88">
                  <c:v>7.2996225357055602</c:v>
                </c:pt>
                <c:pt idx="89">
                  <c:v>7.3043699264526296</c:v>
                </c:pt>
                <c:pt idx="90">
                  <c:v>7.3464560508728001</c:v>
                </c:pt>
                <c:pt idx="91">
                  <c:v>7.3511767387390101</c:v>
                </c:pt>
                <c:pt idx="92">
                  <c:v>7.39320564270019</c:v>
                </c:pt>
                <c:pt idx="93">
                  <c:v>7.3978123664855904</c:v>
                </c:pt>
                <c:pt idx="94">
                  <c:v>7.4400210380554199</c:v>
                </c:pt>
                <c:pt idx="95">
                  <c:v>7.4445366859436</c:v>
                </c:pt>
                <c:pt idx="96">
                  <c:v>7.4867014884948704</c:v>
                </c:pt>
                <c:pt idx="97">
                  <c:v>7.4913020133972097</c:v>
                </c:pt>
                <c:pt idx="98">
                  <c:v>7.53334617614746</c:v>
                </c:pt>
                <c:pt idx="99">
                  <c:v>7.5381355285644496</c:v>
                </c:pt>
                <c:pt idx="100">
                  <c:v>7.5802359580993599</c:v>
                </c:pt>
                <c:pt idx="101">
                  <c:v>7.5848464965820304</c:v>
                </c:pt>
                <c:pt idx="102">
                  <c:v>7.6268939971923801</c:v>
                </c:pt>
                <c:pt idx="103">
                  <c:v>7.6318049430847097</c:v>
                </c:pt>
                <c:pt idx="104">
                  <c:v>7.6736516952514604</c:v>
                </c:pt>
                <c:pt idx="105">
                  <c:v>7.67833995819091</c:v>
                </c:pt>
                <c:pt idx="106">
                  <c:v>7.7202587127685502</c:v>
                </c:pt>
                <c:pt idx="107">
                  <c:v>7.7248835563659597</c:v>
                </c:pt>
                <c:pt idx="108">
                  <c:v>7.7667961120605398</c:v>
                </c:pt>
                <c:pt idx="109">
                  <c:v>7.8135566711425701</c:v>
                </c:pt>
                <c:pt idx="110">
                  <c:v>7.8135566711425701</c:v>
                </c:pt>
                <c:pt idx="111">
                  <c:v>7.9068531990051198</c:v>
                </c:pt>
                <c:pt idx="112">
                  <c:v>7.95330333709716</c:v>
                </c:pt>
                <c:pt idx="113">
                  <c:v>7.9999871253967196</c:v>
                </c:pt>
                <c:pt idx="114">
                  <c:v>8.0467977523803693</c:v>
                </c:pt>
                <c:pt idx="115">
                  <c:v>8.0933656692504794</c:v>
                </c:pt>
                <c:pt idx="116">
                  <c:v>8.1400032043456996</c:v>
                </c:pt>
                <c:pt idx="117">
                  <c:v>8.1870565414428693</c:v>
                </c:pt>
                <c:pt idx="118">
                  <c:v>8.2335014343261701</c:v>
                </c:pt>
                <c:pt idx="119">
                  <c:v>8.2806367874145508</c:v>
                </c:pt>
                <c:pt idx="120">
                  <c:v>8.32246494293212</c:v>
                </c:pt>
                <c:pt idx="121">
                  <c:v>8.3695917129516602</c:v>
                </c:pt>
                <c:pt idx="122">
                  <c:v>8.4161663055419904</c:v>
                </c:pt>
                <c:pt idx="123">
                  <c:v>8.4631414413452095</c:v>
                </c:pt>
                <c:pt idx="124">
                  <c:v>8.5098295211791992</c:v>
                </c:pt>
                <c:pt idx="125">
                  <c:v>8.5568523406982404</c:v>
                </c:pt>
                <c:pt idx="126">
                  <c:v>8.6034727096557599</c:v>
                </c:pt>
                <c:pt idx="127">
                  <c:v>8.6503858566284109</c:v>
                </c:pt>
                <c:pt idx="128">
                  <c:v>8.6503858566284109</c:v>
                </c:pt>
                <c:pt idx="129">
                  <c:v>8.6970787048339808</c:v>
                </c:pt>
                <c:pt idx="130">
                  <c:v>8.7438421249389595</c:v>
                </c:pt>
                <c:pt idx="131">
                  <c:v>8.7904691696166992</c:v>
                </c:pt>
                <c:pt idx="132">
                  <c:v>8.8372020721435494</c:v>
                </c:pt>
                <c:pt idx="133">
                  <c:v>8.8836326599121094</c:v>
                </c:pt>
                <c:pt idx="134">
                  <c:v>8.9302845001220703</c:v>
                </c:pt>
                <c:pt idx="135">
                  <c:v>8.9769744873046804</c:v>
                </c:pt>
                <c:pt idx="136">
                  <c:v>9.0238018035888601</c:v>
                </c:pt>
                <c:pt idx="137">
                  <c:v>9.0707483291625906</c:v>
                </c:pt>
                <c:pt idx="138">
                  <c:v>9.1178207397460902</c:v>
                </c:pt>
                <c:pt idx="139">
                  <c:v>9.1646566390991193</c:v>
                </c:pt>
                <c:pt idx="140">
                  <c:v>9.2116756439208896</c:v>
                </c:pt>
                <c:pt idx="141">
                  <c:v>9.2586402893066406</c:v>
                </c:pt>
                <c:pt idx="142">
                  <c:v>9.3054714202880806</c:v>
                </c:pt>
                <c:pt idx="143">
                  <c:v>9.3525753021240199</c:v>
                </c:pt>
                <c:pt idx="144">
                  <c:v>9.3999004364013601</c:v>
                </c:pt>
                <c:pt idx="145">
                  <c:v>9.4470348358154297</c:v>
                </c:pt>
                <c:pt idx="146">
                  <c:v>9.4943675994872994</c:v>
                </c:pt>
                <c:pt idx="147">
                  <c:v>9.5415344238281197</c:v>
                </c:pt>
                <c:pt idx="148">
                  <c:v>9.5887403488159109</c:v>
                </c:pt>
                <c:pt idx="149">
                  <c:v>9.6358156204223597</c:v>
                </c:pt>
                <c:pt idx="150">
                  <c:v>9.6828870773315394</c:v>
                </c:pt>
                <c:pt idx="151">
                  <c:v>9.7300252914428693</c:v>
                </c:pt>
                <c:pt idx="152">
                  <c:v>9.7770662307739205</c:v>
                </c:pt>
                <c:pt idx="153">
                  <c:v>9.82409572601318</c:v>
                </c:pt>
                <c:pt idx="154">
                  <c:v>9.8711166381835902</c:v>
                </c:pt>
                <c:pt idx="155">
                  <c:v>9.9645957946777308</c:v>
                </c:pt>
                <c:pt idx="156">
                  <c:v>10.011358261108301</c:v>
                </c:pt>
                <c:pt idx="157">
                  <c:v>10.0586738586425</c:v>
                </c:pt>
                <c:pt idx="158">
                  <c:v>10.105563163757299</c:v>
                </c:pt>
                <c:pt idx="159">
                  <c:v>10.1526594161987</c:v>
                </c:pt>
                <c:pt idx="160">
                  <c:v>10.199549674987701</c:v>
                </c:pt>
                <c:pt idx="161">
                  <c:v>10.246884346008301</c:v>
                </c:pt>
                <c:pt idx="162">
                  <c:v>10.289074897766101</c:v>
                </c:pt>
                <c:pt idx="163">
                  <c:v>10.3360471725463</c:v>
                </c:pt>
                <c:pt idx="164">
                  <c:v>10.383358001708901</c:v>
                </c:pt>
                <c:pt idx="165">
                  <c:v>10.430534362792899</c:v>
                </c:pt>
                <c:pt idx="166">
                  <c:v>10.4774360656738</c:v>
                </c:pt>
                <c:pt idx="167">
                  <c:v>10.524432182311999</c:v>
                </c:pt>
                <c:pt idx="168">
                  <c:v>10.571457862854</c:v>
                </c:pt>
                <c:pt idx="169">
                  <c:v>10.618383407592701</c:v>
                </c:pt>
                <c:pt idx="170">
                  <c:v>10.665209770202599</c:v>
                </c:pt>
                <c:pt idx="171">
                  <c:v>10.712221145629799</c:v>
                </c:pt>
                <c:pt idx="172">
                  <c:v>10.758872032165501</c:v>
                </c:pt>
                <c:pt idx="173">
                  <c:v>10.805726051330501</c:v>
                </c:pt>
                <c:pt idx="174">
                  <c:v>10.8526344299316</c:v>
                </c:pt>
                <c:pt idx="175">
                  <c:v>10.8994588851928</c:v>
                </c:pt>
                <c:pt idx="176">
                  <c:v>10.946455001831</c:v>
                </c:pt>
                <c:pt idx="177">
                  <c:v>10.993393898010201</c:v>
                </c:pt>
                <c:pt idx="178">
                  <c:v>11.040762901306101</c:v>
                </c:pt>
                <c:pt idx="179">
                  <c:v>11.087737083435</c:v>
                </c:pt>
                <c:pt idx="180">
                  <c:v>11.134848594665501</c:v>
                </c:pt>
                <c:pt idx="181">
                  <c:v>11.1818180084228</c:v>
                </c:pt>
                <c:pt idx="182">
                  <c:v>11.229229927062899</c:v>
                </c:pt>
                <c:pt idx="183">
                  <c:v>11.2761669158935</c:v>
                </c:pt>
                <c:pt idx="184">
                  <c:v>11.3232831954956</c:v>
                </c:pt>
                <c:pt idx="185">
                  <c:v>11.3706064224243</c:v>
                </c:pt>
                <c:pt idx="186">
                  <c:v>11.417870521545399</c:v>
                </c:pt>
                <c:pt idx="187">
                  <c:v>11.5122985839843</c:v>
                </c:pt>
                <c:pt idx="188">
                  <c:v>11.606950759887599</c:v>
                </c:pt>
                <c:pt idx="189">
                  <c:v>11.6541023254394</c:v>
                </c:pt>
                <c:pt idx="190">
                  <c:v>11.701357841491699</c:v>
                </c:pt>
                <c:pt idx="191">
                  <c:v>11.748342514038001</c:v>
                </c:pt>
                <c:pt idx="192">
                  <c:v>11.7955627441406</c:v>
                </c:pt>
                <c:pt idx="193">
                  <c:v>11.8425197601318</c:v>
                </c:pt>
                <c:pt idx="194">
                  <c:v>11.884827613830501</c:v>
                </c:pt>
                <c:pt idx="195">
                  <c:v>11.9320058822631</c:v>
                </c:pt>
                <c:pt idx="196">
                  <c:v>11.9790830612182</c:v>
                </c:pt>
                <c:pt idx="197">
                  <c:v>12.0259809494018</c:v>
                </c:pt>
                <c:pt idx="198">
                  <c:v>12.073407173156699</c:v>
                </c:pt>
                <c:pt idx="199">
                  <c:v>12.1203393936157</c:v>
                </c:pt>
                <c:pt idx="200">
                  <c:v>12.1673974990844</c:v>
                </c:pt>
                <c:pt idx="201">
                  <c:v>12.2145948410034</c:v>
                </c:pt>
                <c:pt idx="202">
                  <c:v>12.2612771987915</c:v>
                </c:pt>
                <c:pt idx="203">
                  <c:v>12.308321952819799</c:v>
                </c:pt>
                <c:pt idx="204">
                  <c:v>12.3555440902709</c:v>
                </c:pt>
                <c:pt idx="205">
                  <c:v>12.402406692504799</c:v>
                </c:pt>
                <c:pt idx="206">
                  <c:v>12.4495019912719</c:v>
                </c:pt>
                <c:pt idx="207">
                  <c:v>12.496725082397401</c:v>
                </c:pt>
                <c:pt idx="208">
                  <c:v>12.5910120010375</c:v>
                </c:pt>
                <c:pt idx="209">
                  <c:v>12.638525962829499</c:v>
                </c:pt>
                <c:pt idx="210">
                  <c:v>12.732601165771401</c:v>
                </c:pt>
                <c:pt idx="211">
                  <c:v>12.779471397399901</c:v>
                </c:pt>
                <c:pt idx="212">
                  <c:v>12.8262434005737</c:v>
                </c:pt>
                <c:pt idx="213">
                  <c:v>12.8731174468994</c:v>
                </c:pt>
                <c:pt idx="214">
                  <c:v>12.9200887680053</c:v>
                </c:pt>
                <c:pt idx="215">
                  <c:v>12.9668617248535</c:v>
                </c:pt>
                <c:pt idx="216">
                  <c:v>13.013918876647899</c:v>
                </c:pt>
                <c:pt idx="217">
                  <c:v>13.060687065124499</c:v>
                </c:pt>
                <c:pt idx="218">
                  <c:v>13.1076698303222</c:v>
                </c:pt>
                <c:pt idx="219">
                  <c:v>13.201896667480399</c:v>
                </c:pt>
                <c:pt idx="220">
                  <c:v>13.2490949630737</c:v>
                </c:pt>
                <c:pt idx="221">
                  <c:v>13.2961816787719</c:v>
                </c:pt>
                <c:pt idx="222">
                  <c:v>13.343331336975</c:v>
                </c:pt>
                <c:pt idx="223">
                  <c:v>13.390439033508301</c:v>
                </c:pt>
                <c:pt idx="224">
                  <c:v>13.4376916885375</c:v>
                </c:pt>
                <c:pt idx="225">
                  <c:v>13.485159873962401</c:v>
                </c:pt>
                <c:pt idx="226">
                  <c:v>13.532525062561</c:v>
                </c:pt>
                <c:pt idx="227">
                  <c:v>13.5798215866088</c:v>
                </c:pt>
                <c:pt idx="228">
                  <c:v>13.6270599365234</c:v>
                </c:pt>
                <c:pt idx="229">
                  <c:v>13.674490928649901</c:v>
                </c:pt>
                <c:pt idx="230">
                  <c:v>13.721694946289</c:v>
                </c:pt>
                <c:pt idx="231">
                  <c:v>13.769066810607899</c:v>
                </c:pt>
                <c:pt idx="232">
                  <c:v>13.816062927246</c:v>
                </c:pt>
                <c:pt idx="233">
                  <c:v>13.8585491180419</c:v>
                </c:pt>
                <c:pt idx="234">
                  <c:v>13.9057111740112</c:v>
                </c:pt>
                <c:pt idx="235">
                  <c:v>13.9527225494384</c:v>
                </c:pt>
                <c:pt idx="236">
                  <c:v>14.0468740463256</c:v>
                </c:pt>
                <c:pt idx="237">
                  <c:v>14.093885421752899</c:v>
                </c:pt>
                <c:pt idx="238">
                  <c:v>14.1876773834228</c:v>
                </c:pt>
                <c:pt idx="239">
                  <c:v>14.2348918914794</c:v>
                </c:pt>
                <c:pt idx="240">
                  <c:v>14.282161712646401</c:v>
                </c:pt>
                <c:pt idx="241">
                  <c:v>14.329369544982899</c:v>
                </c:pt>
                <c:pt idx="242">
                  <c:v>14.376742362976</c:v>
                </c:pt>
                <c:pt idx="243">
                  <c:v>14.423973083496</c:v>
                </c:pt>
                <c:pt idx="244">
                  <c:v>14.4714012145996</c:v>
                </c:pt>
                <c:pt idx="245">
                  <c:v>14.518525123596101</c:v>
                </c:pt>
                <c:pt idx="246">
                  <c:v>14.565375328063899</c:v>
                </c:pt>
                <c:pt idx="247">
                  <c:v>14.6594924926757</c:v>
                </c:pt>
                <c:pt idx="248">
                  <c:v>14.706474304199199</c:v>
                </c:pt>
                <c:pt idx="249">
                  <c:v>14.8001651763916</c:v>
                </c:pt>
                <c:pt idx="250">
                  <c:v>14.893897056579499</c:v>
                </c:pt>
                <c:pt idx="251">
                  <c:v>14.9407024383544</c:v>
                </c:pt>
                <c:pt idx="252">
                  <c:v>14.987916946411101</c:v>
                </c:pt>
                <c:pt idx="253">
                  <c:v>15.034771919250399</c:v>
                </c:pt>
                <c:pt idx="254">
                  <c:v>15.0820360183715</c:v>
                </c:pt>
                <c:pt idx="255">
                  <c:v>15.1291198730468</c:v>
                </c:pt>
                <c:pt idx="256">
                  <c:v>15.176347732543899</c:v>
                </c:pt>
                <c:pt idx="257">
                  <c:v>15.2236680984497</c:v>
                </c:pt>
                <c:pt idx="258">
                  <c:v>15.270794868469199</c:v>
                </c:pt>
                <c:pt idx="259">
                  <c:v>15.3179273605346</c:v>
                </c:pt>
                <c:pt idx="260">
                  <c:v>15.364893913269</c:v>
                </c:pt>
                <c:pt idx="261">
                  <c:v>15.412088394165</c:v>
                </c:pt>
                <c:pt idx="262">
                  <c:v>15.459168434143001</c:v>
                </c:pt>
                <c:pt idx="263">
                  <c:v>15.506465911865201</c:v>
                </c:pt>
                <c:pt idx="264">
                  <c:v>15.6946811676025</c:v>
                </c:pt>
                <c:pt idx="265">
                  <c:v>15.7369937896728</c:v>
                </c:pt>
                <c:pt idx="266">
                  <c:v>15.783978462219199</c:v>
                </c:pt>
                <c:pt idx="267">
                  <c:v>15.8311204910278</c:v>
                </c:pt>
                <c:pt idx="268">
                  <c:v>15.877717971801699</c:v>
                </c:pt>
                <c:pt idx="269">
                  <c:v>15.9249677658081</c:v>
                </c:pt>
                <c:pt idx="270">
                  <c:v>15.9720611572265</c:v>
                </c:pt>
                <c:pt idx="271">
                  <c:v>16.066299438476499</c:v>
                </c:pt>
                <c:pt idx="272">
                  <c:v>16.1603279113769</c:v>
                </c:pt>
                <c:pt idx="273">
                  <c:v>16.207614898681602</c:v>
                </c:pt>
                <c:pt idx="274">
                  <c:v>16.254907608032202</c:v>
                </c:pt>
                <c:pt idx="275">
                  <c:v>16.348894119262599</c:v>
                </c:pt>
                <c:pt idx="276">
                  <c:v>16.395532608032202</c:v>
                </c:pt>
                <c:pt idx="277">
                  <c:v>16.489915847778299</c:v>
                </c:pt>
                <c:pt idx="278">
                  <c:v>16.536821365356399</c:v>
                </c:pt>
                <c:pt idx="279">
                  <c:v>16.583513259887599</c:v>
                </c:pt>
                <c:pt idx="280">
                  <c:v>16.6307048797607</c:v>
                </c:pt>
                <c:pt idx="281">
                  <c:v>16.6778755187988</c:v>
                </c:pt>
                <c:pt idx="282">
                  <c:v>16.724885940551701</c:v>
                </c:pt>
                <c:pt idx="283">
                  <c:v>16.772172927856399</c:v>
                </c:pt>
                <c:pt idx="284">
                  <c:v>16.819129943847599</c:v>
                </c:pt>
                <c:pt idx="285">
                  <c:v>16.866458892822202</c:v>
                </c:pt>
                <c:pt idx="286">
                  <c:v>16.960575103759702</c:v>
                </c:pt>
                <c:pt idx="287">
                  <c:v>17.0076084136962</c:v>
                </c:pt>
                <c:pt idx="288">
                  <c:v>17.054443359375</c:v>
                </c:pt>
                <c:pt idx="289">
                  <c:v>17.1015014648437</c:v>
                </c:pt>
                <c:pt idx="290">
                  <c:v>17.1955871582031</c:v>
                </c:pt>
                <c:pt idx="291">
                  <c:v>17.1955871582031</c:v>
                </c:pt>
                <c:pt idx="292">
                  <c:v>17.289955139160099</c:v>
                </c:pt>
                <c:pt idx="293">
                  <c:v>17.337274551391602</c:v>
                </c:pt>
                <c:pt idx="294">
                  <c:v>17.384080886840799</c:v>
                </c:pt>
                <c:pt idx="295">
                  <c:v>17.430955886840799</c:v>
                </c:pt>
                <c:pt idx="296">
                  <c:v>17.478059768676701</c:v>
                </c:pt>
                <c:pt idx="297">
                  <c:v>17.525230407714801</c:v>
                </c:pt>
                <c:pt idx="298">
                  <c:v>17.614456176757798</c:v>
                </c:pt>
                <c:pt idx="299">
                  <c:v>17.6617126464843</c:v>
                </c:pt>
                <c:pt idx="300">
                  <c:v>17.7091960906982</c:v>
                </c:pt>
                <c:pt idx="301">
                  <c:v>17.756362915038999</c:v>
                </c:pt>
                <c:pt idx="302">
                  <c:v>17.803573608398398</c:v>
                </c:pt>
                <c:pt idx="303">
                  <c:v>17.8504943847656</c:v>
                </c:pt>
                <c:pt idx="304">
                  <c:v>17.944343566894499</c:v>
                </c:pt>
                <c:pt idx="305">
                  <c:v>17.991243362426701</c:v>
                </c:pt>
                <c:pt idx="306">
                  <c:v>18.0380954742431</c:v>
                </c:pt>
                <c:pt idx="307">
                  <c:v>18.085128784179599</c:v>
                </c:pt>
                <c:pt idx="308">
                  <c:v>18.132179260253899</c:v>
                </c:pt>
                <c:pt idx="309">
                  <c:v>18.179182052612301</c:v>
                </c:pt>
                <c:pt idx="310">
                  <c:v>18.226146697998001</c:v>
                </c:pt>
                <c:pt idx="311">
                  <c:v>18.273000717163001</c:v>
                </c:pt>
                <c:pt idx="312">
                  <c:v>18.320034027099599</c:v>
                </c:pt>
                <c:pt idx="313">
                  <c:v>18.3674812316894</c:v>
                </c:pt>
                <c:pt idx="314">
                  <c:v>18.414791107177699</c:v>
                </c:pt>
                <c:pt idx="315">
                  <c:v>18.4621181488037</c:v>
                </c:pt>
                <c:pt idx="316">
                  <c:v>18.5089607238769</c:v>
                </c:pt>
                <c:pt idx="317">
                  <c:v>18.650354385375898</c:v>
                </c:pt>
                <c:pt idx="318">
                  <c:v>18.697422027587798</c:v>
                </c:pt>
                <c:pt idx="319">
                  <c:v>18.791246414184499</c:v>
                </c:pt>
                <c:pt idx="320">
                  <c:v>18.837999343871999</c:v>
                </c:pt>
                <c:pt idx="321">
                  <c:v>18.885030746459901</c:v>
                </c:pt>
                <c:pt idx="322">
                  <c:v>18.932052612304599</c:v>
                </c:pt>
                <c:pt idx="323">
                  <c:v>18.979261398315401</c:v>
                </c:pt>
                <c:pt idx="324">
                  <c:v>19.073186874389599</c:v>
                </c:pt>
                <c:pt idx="325">
                  <c:v>19.1677436828613</c:v>
                </c:pt>
                <c:pt idx="326">
                  <c:v>19.214521408081001</c:v>
                </c:pt>
                <c:pt idx="327">
                  <c:v>19.262010574340799</c:v>
                </c:pt>
                <c:pt idx="328">
                  <c:v>19.304552078246999</c:v>
                </c:pt>
                <c:pt idx="329">
                  <c:v>19.351499557495099</c:v>
                </c:pt>
                <c:pt idx="330">
                  <c:v>19.394201278686499</c:v>
                </c:pt>
                <c:pt idx="331">
                  <c:v>19.4416694641113</c:v>
                </c:pt>
                <c:pt idx="332">
                  <c:v>19.488761901855401</c:v>
                </c:pt>
                <c:pt idx="333">
                  <c:v>19.535585403442301</c:v>
                </c:pt>
                <c:pt idx="334">
                  <c:v>19.629529953002901</c:v>
                </c:pt>
                <c:pt idx="335">
                  <c:v>19.676416397094702</c:v>
                </c:pt>
                <c:pt idx="336">
                  <c:v>19.7237148284912</c:v>
                </c:pt>
                <c:pt idx="337">
                  <c:v>19.770566940307599</c:v>
                </c:pt>
                <c:pt idx="338">
                  <c:v>19.817621231079102</c:v>
                </c:pt>
                <c:pt idx="339">
                  <c:v>19.864233016967699</c:v>
                </c:pt>
                <c:pt idx="340">
                  <c:v>19.911159515380799</c:v>
                </c:pt>
                <c:pt idx="341">
                  <c:v>19.957992553710898</c:v>
                </c:pt>
                <c:pt idx="342">
                  <c:v>20.005235671996999</c:v>
                </c:pt>
                <c:pt idx="343">
                  <c:v>20.052297592163001</c:v>
                </c:pt>
                <c:pt idx="344">
                  <c:v>20.146629333496001</c:v>
                </c:pt>
                <c:pt idx="345">
                  <c:v>20.193828582763601</c:v>
                </c:pt>
                <c:pt idx="346">
                  <c:v>20.240949630737301</c:v>
                </c:pt>
                <c:pt idx="347">
                  <c:v>20.288503646850501</c:v>
                </c:pt>
                <c:pt idx="348">
                  <c:v>20.335130691528299</c:v>
                </c:pt>
                <c:pt idx="349">
                  <c:v>20.382341384887599</c:v>
                </c:pt>
                <c:pt idx="350">
                  <c:v>20.522802352905199</c:v>
                </c:pt>
                <c:pt idx="351">
                  <c:v>20.616609573364201</c:v>
                </c:pt>
                <c:pt idx="352">
                  <c:v>20.6635723114013</c:v>
                </c:pt>
                <c:pt idx="353">
                  <c:v>20.710657119750898</c:v>
                </c:pt>
                <c:pt idx="354">
                  <c:v>20.7577590942382</c:v>
                </c:pt>
                <c:pt idx="355">
                  <c:v>20.851621627807599</c:v>
                </c:pt>
                <c:pt idx="356">
                  <c:v>20.9461364746093</c:v>
                </c:pt>
                <c:pt idx="357">
                  <c:v>20.993343353271399</c:v>
                </c:pt>
                <c:pt idx="358">
                  <c:v>21.040763854980401</c:v>
                </c:pt>
                <c:pt idx="359">
                  <c:v>21.088130950927699</c:v>
                </c:pt>
                <c:pt idx="360">
                  <c:v>21.135267257690401</c:v>
                </c:pt>
                <c:pt idx="361">
                  <c:v>21.1821575164794</c:v>
                </c:pt>
                <c:pt idx="362">
                  <c:v>21.224508285522401</c:v>
                </c:pt>
                <c:pt idx="363">
                  <c:v>21.2716064453125</c:v>
                </c:pt>
                <c:pt idx="364">
                  <c:v>21.318504333496001</c:v>
                </c:pt>
                <c:pt idx="365">
                  <c:v>21.365453720092699</c:v>
                </c:pt>
                <c:pt idx="366">
                  <c:v>21.4126377105712</c:v>
                </c:pt>
                <c:pt idx="367">
                  <c:v>21.4597053527832</c:v>
                </c:pt>
                <c:pt idx="368">
                  <c:v>21.506698608398398</c:v>
                </c:pt>
                <c:pt idx="369">
                  <c:v>21.600831985473601</c:v>
                </c:pt>
                <c:pt idx="370">
                  <c:v>21.647563934326101</c:v>
                </c:pt>
                <c:pt idx="371">
                  <c:v>21.6947708129882</c:v>
                </c:pt>
                <c:pt idx="372">
                  <c:v>21.741683959960898</c:v>
                </c:pt>
                <c:pt idx="373">
                  <c:v>21.788925170898398</c:v>
                </c:pt>
                <c:pt idx="374">
                  <c:v>21.8360786437988</c:v>
                </c:pt>
                <c:pt idx="375">
                  <c:v>21.8831672668457</c:v>
                </c:pt>
                <c:pt idx="376">
                  <c:v>21.8831672668457</c:v>
                </c:pt>
                <c:pt idx="377">
                  <c:v>21.9776096343994</c:v>
                </c:pt>
                <c:pt idx="378">
                  <c:v>22.0244960784912</c:v>
                </c:pt>
                <c:pt idx="379">
                  <c:v>22.0717868804931</c:v>
                </c:pt>
                <c:pt idx="380">
                  <c:v>22.1185207366943</c:v>
                </c:pt>
                <c:pt idx="381">
                  <c:v>22.1608982086181</c:v>
                </c:pt>
                <c:pt idx="382">
                  <c:v>22.207668304443299</c:v>
                </c:pt>
                <c:pt idx="383">
                  <c:v>22.254640579223601</c:v>
                </c:pt>
                <c:pt idx="384">
                  <c:v>22.3487548828125</c:v>
                </c:pt>
                <c:pt idx="385">
                  <c:v>22.4428405761718</c:v>
                </c:pt>
                <c:pt idx="386">
                  <c:v>22.489751815795898</c:v>
                </c:pt>
                <c:pt idx="387">
                  <c:v>22.536891937255799</c:v>
                </c:pt>
                <c:pt idx="388">
                  <c:v>22.5841464996337</c:v>
                </c:pt>
                <c:pt idx="389">
                  <c:v>22.631202697753899</c:v>
                </c:pt>
                <c:pt idx="390">
                  <c:v>22.678403854370099</c:v>
                </c:pt>
                <c:pt idx="391">
                  <c:v>22.7253398895263</c:v>
                </c:pt>
                <c:pt idx="392">
                  <c:v>22.7725925445556</c:v>
                </c:pt>
                <c:pt idx="393">
                  <c:v>22.866817474365199</c:v>
                </c:pt>
                <c:pt idx="394">
                  <c:v>22.913749694824201</c:v>
                </c:pt>
                <c:pt idx="395">
                  <c:v>22.961034774780199</c:v>
                </c:pt>
                <c:pt idx="396">
                  <c:v>23.1023750305175</c:v>
                </c:pt>
                <c:pt idx="397">
                  <c:v>23.1494331359863</c:v>
                </c:pt>
                <c:pt idx="398">
                  <c:v>23.196538925170898</c:v>
                </c:pt>
                <c:pt idx="399">
                  <c:v>23.290843963623001</c:v>
                </c:pt>
                <c:pt idx="400">
                  <c:v>23.385030746459901</c:v>
                </c:pt>
                <c:pt idx="401">
                  <c:v>23.432167053222599</c:v>
                </c:pt>
                <c:pt idx="402">
                  <c:v>23.479251861572202</c:v>
                </c:pt>
                <c:pt idx="403">
                  <c:v>23.526298522949201</c:v>
                </c:pt>
                <c:pt idx="404">
                  <c:v>23.620540618896399</c:v>
                </c:pt>
                <c:pt idx="405">
                  <c:v>23.667980194091701</c:v>
                </c:pt>
                <c:pt idx="406">
                  <c:v>23.714776992797798</c:v>
                </c:pt>
                <c:pt idx="407">
                  <c:v>23.757118225097599</c:v>
                </c:pt>
                <c:pt idx="408">
                  <c:v>23.804264068603501</c:v>
                </c:pt>
                <c:pt idx="409">
                  <c:v>23.8512268066406</c:v>
                </c:pt>
                <c:pt idx="410">
                  <c:v>23.898256301879801</c:v>
                </c:pt>
                <c:pt idx="411">
                  <c:v>23.945693969726499</c:v>
                </c:pt>
                <c:pt idx="412">
                  <c:v>23.992618560791001</c:v>
                </c:pt>
                <c:pt idx="413">
                  <c:v>24.039463043212798</c:v>
                </c:pt>
                <c:pt idx="414">
                  <c:v>24.086830139160099</c:v>
                </c:pt>
                <c:pt idx="415">
                  <c:v>24.133718490600501</c:v>
                </c:pt>
                <c:pt idx="416">
                  <c:v>24.1809387207031</c:v>
                </c:pt>
                <c:pt idx="417">
                  <c:v>24.227937698364201</c:v>
                </c:pt>
                <c:pt idx="418">
                  <c:v>24.275035858154201</c:v>
                </c:pt>
                <c:pt idx="419">
                  <c:v>24.321834564208899</c:v>
                </c:pt>
                <c:pt idx="420">
                  <c:v>24.3688030242919</c:v>
                </c:pt>
                <c:pt idx="421">
                  <c:v>24.416120529174801</c:v>
                </c:pt>
                <c:pt idx="422">
                  <c:v>24.462915420532202</c:v>
                </c:pt>
                <c:pt idx="423">
                  <c:v>24.557003021240199</c:v>
                </c:pt>
                <c:pt idx="424">
                  <c:v>24.604030609130799</c:v>
                </c:pt>
                <c:pt idx="425">
                  <c:v>24.651277542114201</c:v>
                </c:pt>
                <c:pt idx="426">
                  <c:v>24.698162078857401</c:v>
                </c:pt>
                <c:pt idx="427">
                  <c:v>24.792556762695298</c:v>
                </c:pt>
                <c:pt idx="428">
                  <c:v>24.8396186828613</c:v>
                </c:pt>
                <c:pt idx="429">
                  <c:v>24.8866271972656</c:v>
                </c:pt>
                <c:pt idx="430">
                  <c:v>24.9337043762207</c:v>
                </c:pt>
                <c:pt idx="431">
                  <c:v>24.980693817138601</c:v>
                </c:pt>
                <c:pt idx="432">
                  <c:v>25.074708938598601</c:v>
                </c:pt>
                <c:pt idx="433">
                  <c:v>25.121755599975501</c:v>
                </c:pt>
                <c:pt idx="434">
                  <c:v>25.1688423156738</c:v>
                </c:pt>
                <c:pt idx="435">
                  <c:v>25.2156257629394</c:v>
                </c:pt>
                <c:pt idx="436">
                  <c:v>25.262628555297798</c:v>
                </c:pt>
                <c:pt idx="437">
                  <c:v>25.403842926025298</c:v>
                </c:pt>
                <c:pt idx="438">
                  <c:v>25.450735092163001</c:v>
                </c:pt>
                <c:pt idx="439">
                  <c:v>25.497806549072202</c:v>
                </c:pt>
                <c:pt idx="440">
                  <c:v>25.545087814331001</c:v>
                </c:pt>
                <c:pt idx="441">
                  <c:v>25.634454727172798</c:v>
                </c:pt>
                <c:pt idx="442">
                  <c:v>25.6815471649169</c:v>
                </c:pt>
                <c:pt idx="443">
                  <c:v>25.728401184081999</c:v>
                </c:pt>
                <c:pt idx="444">
                  <c:v>25.775398254394499</c:v>
                </c:pt>
                <c:pt idx="445">
                  <c:v>25.869573593139599</c:v>
                </c:pt>
                <c:pt idx="446">
                  <c:v>25.963180541992099</c:v>
                </c:pt>
                <c:pt idx="447">
                  <c:v>26.0571994781494</c:v>
                </c:pt>
                <c:pt idx="448">
                  <c:v>26.104310989379801</c:v>
                </c:pt>
                <c:pt idx="449">
                  <c:v>26.151178359985298</c:v>
                </c:pt>
                <c:pt idx="450">
                  <c:v>26.198289871215799</c:v>
                </c:pt>
                <c:pt idx="451">
                  <c:v>26.245216369628899</c:v>
                </c:pt>
                <c:pt idx="452">
                  <c:v>26.292606353759702</c:v>
                </c:pt>
                <c:pt idx="453">
                  <c:v>26.3396682739257</c:v>
                </c:pt>
                <c:pt idx="454">
                  <c:v>26.3867073059082</c:v>
                </c:pt>
                <c:pt idx="455">
                  <c:v>26.4337444305419</c:v>
                </c:pt>
                <c:pt idx="456">
                  <c:v>26.480829238891602</c:v>
                </c:pt>
                <c:pt idx="457">
                  <c:v>26.5279846191406</c:v>
                </c:pt>
                <c:pt idx="458">
                  <c:v>26.575035095214801</c:v>
                </c:pt>
                <c:pt idx="459">
                  <c:v>26.575035095214801</c:v>
                </c:pt>
                <c:pt idx="460">
                  <c:v>26.669147491455</c:v>
                </c:pt>
                <c:pt idx="461">
                  <c:v>26.716058731079102</c:v>
                </c:pt>
                <c:pt idx="462">
                  <c:v>26.763038635253899</c:v>
                </c:pt>
                <c:pt idx="463">
                  <c:v>26.8102626800537</c:v>
                </c:pt>
                <c:pt idx="464">
                  <c:v>26.8570041656494</c:v>
                </c:pt>
                <c:pt idx="465">
                  <c:v>26.904146194458001</c:v>
                </c:pt>
                <c:pt idx="466">
                  <c:v>26.951236724853501</c:v>
                </c:pt>
                <c:pt idx="467">
                  <c:v>27.045515060424801</c:v>
                </c:pt>
                <c:pt idx="468">
                  <c:v>27.092554092407202</c:v>
                </c:pt>
                <c:pt idx="469">
                  <c:v>27.139818191528299</c:v>
                </c:pt>
                <c:pt idx="470">
                  <c:v>27.187049865722599</c:v>
                </c:pt>
                <c:pt idx="471">
                  <c:v>27.281431198120099</c:v>
                </c:pt>
                <c:pt idx="472">
                  <c:v>27.328554153442301</c:v>
                </c:pt>
                <c:pt idx="473">
                  <c:v>27.370765686035099</c:v>
                </c:pt>
                <c:pt idx="474">
                  <c:v>27.464952468871999</c:v>
                </c:pt>
                <c:pt idx="475">
                  <c:v>27.511957168579102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E9D-9441-BA42-545515FA40D1}"/>
            </c:ext>
          </c:extLst>
        </c:ser>
        <c:ser>
          <c:idx val="1"/>
          <c:order val="1"/>
          <c:tx>
            <c:strRef>
              <c:f>'22'!$B$1</c:f>
              <c:strCache>
                <c:ptCount val="1"/>
                <c:pt idx="0">
                  <c:v>x_tail</c:v>
                </c:pt>
              </c:strCache>
            </c:strRef>
          </c:tx>
          <c:marker>
            <c:symbol val="none"/>
          </c:marker>
          <c:xVal>
            <c:numRef>
              <c:f>'22'!$A$2:$A$512</c:f>
              <c:numCache>
                <c:formatCode>General</c:formatCode>
                <c:ptCount val="511"/>
                <c:pt idx="0">
                  <c:v>3.3682499999999997E-2</c:v>
                </c:pt>
                <c:pt idx="1">
                  <c:v>7.0766399999999993E-2</c:v>
                </c:pt>
                <c:pt idx="2">
                  <c:v>0.107851</c:v>
                </c:pt>
                <c:pt idx="3">
                  <c:v>0.14493500000000001</c:v>
                </c:pt>
                <c:pt idx="4">
                  <c:v>0.18201899999999999</c:v>
                </c:pt>
                <c:pt idx="5">
                  <c:v>0.21910299999999999</c:v>
                </c:pt>
                <c:pt idx="6">
                  <c:v>0.25618800000000003</c:v>
                </c:pt>
                <c:pt idx="7">
                  <c:v>0.29327199999999998</c:v>
                </c:pt>
                <c:pt idx="8">
                  <c:v>0.33035599999999998</c:v>
                </c:pt>
                <c:pt idx="9">
                  <c:v>0.36744100000000002</c:v>
                </c:pt>
                <c:pt idx="10">
                  <c:v>0.40452500000000002</c:v>
                </c:pt>
                <c:pt idx="11">
                  <c:v>0.44160899999999997</c:v>
                </c:pt>
                <c:pt idx="12">
                  <c:v>0.47869299999999998</c:v>
                </c:pt>
                <c:pt idx="13">
                  <c:v>0.51577799999999996</c:v>
                </c:pt>
                <c:pt idx="14">
                  <c:v>0.54915400000000003</c:v>
                </c:pt>
                <c:pt idx="15">
                  <c:v>0.58623700000000001</c:v>
                </c:pt>
                <c:pt idx="16">
                  <c:v>0.62332200000000004</c:v>
                </c:pt>
                <c:pt idx="17">
                  <c:v>0.66040600000000005</c:v>
                </c:pt>
                <c:pt idx="18">
                  <c:v>0.69749000000000005</c:v>
                </c:pt>
                <c:pt idx="19">
                  <c:v>0.73457499999999998</c:v>
                </c:pt>
                <c:pt idx="20">
                  <c:v>0.77165899999999998</c:v>
                </c:pt>
                <c:pt idx="21">
                  <c:v>0.80874299999999999</c:v>
                </c:pt>
                <c:pt idx="22">
                  <c:v>0.845827</c:v>
                </c:pt>
                <c:pt idx="23">
                  <c:v>0.88291200000000003</c:v>
                </c:pt>
                <c:pt idx="24">
                  <c:v>0.91999600000000004</c:v>
                </c:pt>
                <c:pt idx="25">
                  <c:v>0.95708000000000004</c:v>
                </c:pt>
                <c:pt idx="26">
                  <c:v>0.99416400000000005</c:v>
                </c:pt>
                <c:pt idx="27">
                  <c:v>1.03125</c:v>
                </c:pt>
                <c:pt idx="28">
                  <c:v>1.06833</c:v>
                </c:pt>
                <c:pt idx="29">
                  <c:v>1.1054200000000001</c:v>
                </c:pt>
                <c:pt idx="30">
                  <c:v>1.1425000000000001</c:v>
                </c:pt>
                <c:pt idx="31">
                  <c:v>1.1795899999999999</c:v>
                </c:pt>
                <c:pt idx="32">
                  <c:v>1.2166699999999999</c:v>
                </c:pt>
                <c:pt idx="33">
                  <c:v>1.2537499999999999</c:v>
                </c:pt>
                <c:pt idx="34">
                  <c:v>1.29084</c:v>
                </c:pt>
                <c:pt idx="35">
                  <c:v>1.32792</c:v>
                </c:pt>
                <c:pt idx="36">
                  <c:v>1.3650100000000001</c:v>
                </c:pt>
                <c:pt idx="37">
                  <c:v>1.4020900000000001</c:v>
                </c:pt>
                <c:pt idx="38">
                  <c:v>1.4391799999999999</c:v>
                </c:pt>
                <c:pt idx="39">
                  <c:v>1.4762599999999999</c:v>
                </c:pt>
                <c:pt idx="40">
                  <c:v>1.5133399999999999</c:v>
                </c:pt>
                <c:pt idx="41">
                  <c:v>1.55043</c:v>
                </c:pt>
                <c:pt idx="42">
                  <c:v>1.58751</c:v>
                </c:pt>
                <c:pt idx="43">
                  <c:v>1.6246</c:v>
                </c:pt>
                <c:pt idx="44">
                  <c:v>1.66168</c:v>
                </c:pt>
                <c:pt idx="45">
                  <c:v>1.6987699999999999</c:v>
                </c:pt>
                <c:pt idx="46">
                  <c:v>1.7358499999999999</c:v>
                </c:pt>
                <c:pt idx="47">
                  <c:v>1.7729299999999999</c:v>
                </c:pt>
                <c:pt idx="48">
                  <c:v>1.81002</c:v>
                </c:pt>
                <c:pt idx="49">
                  <c:v>1.8471</c:v>
                </c:pt>
                <c:pt idx="50">
                  <c:v>1.88419</c:v>
                </c:pt>
                <c:pt idx="51">
                  <c:v>1.92127</c:v>
                </c:pt>
                <c:pt idx="52">
                  <c:v>1.9583600000000001</c:v>
                </c:pt>
                <c:pt idx="53">
                  <c:v>1.9954400000000001</c:v>
                </c:pt>
                <c:pt idx="54">
                  <c:v>2.0325199999999999</c:v>
                </c:pt>
                <c:pt idx="55">
                  <c:v>2.0696099999999999</c:v>
                </c:pt>
                <c:pt idx="56">
                  <c:v>2.1029800000000001</c:v>
                </c:pt>
                <c:pt idx="57">
                  <c:v>2.1400700000000001</c:v>
                </c:pt>
                <c:pt idx="58">
                  <c:v>2.1771500000000001</c:v>
                </c:pt>
                <c:pt idx="59">
                  <c:v>2.2142400000000002</c:v>
                </c:pt>
                <c:pt idx="60">
                  <c:v>2.2513200000000002</c:v>
                </c:pt>
                <c:pt idx="61">
                  <c:v>2.2884000000000002</c:v>
                </c:pt>
                <c:pt idx="62">
                  <c:v>2.3254899999999998</c:v>
                </c:pt>
                <c:pt idx="63">
                  <c:v>2.3625699999999998</c:v>
                </c:pt>
                <c:pt idx="64">
                  <c:v>2.3996599999999999</c:v>
                </c:pt>
                <c:pt idx="65">
                  <c:v>2.4367399999999999</c:v>
                </c:pt>
                <c:pt idx="66">
                  <c:v>2.47383</c:v>
                </c:pt>
                <c:pt idx="67">
                  <c:v>2.51091</c:v>
                </c:pt>
                <c:pt idx="68">
                  <c:v>2.54799</c:v>
                </c:pt>
                <c:pt idx="69">
                  <c:v>2.58508</c:v>
                </c:pt>
                <c:pt idx="70">
                  <c:v>2.62216</c:v>
                </c:pt>
                <c:pt idx="71">
                  <c:v>2.6592500000000001</c:v>
                </c:pt>
                <c:pt idx="72">
                  <c:v>2.6963300000000001</c:v>
                </c:pt>
                <c:pt idx="73">
                  <c:v>2.7334200000000002</c:v>
                </c:pt>
                <c:pt idx="74">
                  <c:v>2.7705000000000002</c:v>
                </c:pt>
                <c:pt idx="75">
                  <c:v>2.8075800000000002</c:v>
                </c:pt>
                <c:pt idx="76">
                  <c:v>2.8446699999999998</c:v>
                </c:pt>
                <c:pt idx="77">
                  <c:v>2.8817499999999998</c:v>
                </c:pt>
                <c:pt idx="78">
                  <c:v>2.9188399999999999</c:v>
                </c:pt>
                <c:pt idx="79">
                  <c:v>2.9559199999999999</c:v>
                </c:pt>
                <c:pt idx="80">
                  <c:v>2.9930099999999999</c:v>
                </c:pt>
                <c:pt idx="81">
                  <c:v>3.03009</c:v>
                </c:pt>
                <c:pt idx="82">
                  <c:v>3.06717</c:v>
                </c:pt>
                <c:pt idx="83">
                  <c:v>3.10426</c:v>
                </c:pt>
                <c:pt idx="84">
                  <c:v>3.14134</c:v>
                </c:pt>
                <c:pt idx="85">
                  <c:v>3.1784300000000001</c:v>
                </c:pt>
                <c:pt idx="86">
                  <c:v>3.2118000000000002</c:v>
                </c:pt>
                <c:pt idx="87">
                  <c:v>3.2155100000000001</c:v>
                </c:pt>
                <c:pt idx="88">
                  <c:v>3.2488899999999998</c:v>
                </c:pt>
                <c:pt idx="89">
                  <c:v>3.2526000000000002</c:v>
                </c:pt>
                <c:pt idx="90">
                  <c:v>3.2859699999999998</c:v>
                </c:pt>
                <c:pt idx="91">
                  <c:v>3.2896800000000002</c:v>
                </c:pt>
                <c:pt idx="92">
                  <c:v>3.3230599999999999</c:v>
                </c:pt>
                <c:pt idx="93">
                  <c:v>3.3267600000000002</c:v>
                </c:pt>
                <c:pt idx="94">
                  <c:v>3.3601399999999999</c:v>
                </c:pt>
                <c:pt idx="95">
                  <c:v>3.3638499999999998</c:v>
                </c:pt>
                <c:pt idx="96">
                  <c:v>3.3972199999999999</c:v>
                </c:pt>
                <c:pt idx="97">
                  <c:v>3.4009299999999998</c:v>
                </c:pt>
                <c:pt idx="98">
                  <c:v>3.43431</c:v>
                </c:pt>
                <c:pt idx="99">
                  <c:v>3.4380199999999999</c:v>
                </c:pt>
                <c:pt idx="100">
                  <c:v>3.47139</c:v>
                </c:pt>
                <c:pt idx="101">
                  <c:v>3.4750999999999999</c:v>
                </c:pt>
                <c:pt idx="102">
                  <c:v>3.50848</c:v>
                </c:pt>
                <c:pt idx="103">
                  <c:v>3.5121899999999999</c:v>
                </c:pt>
                <c:pt idx="104">
                  <c:v>3.54556</c:v>
                </c:pt>
                <c:pt idx="105">
                  <c:v>3.5492699999999999</c:v>
                </c:pt>
                <c:pt idx="106">
                  <c:v>3.5826500000000001</c:v>
                </c:pt>
                <c:pt idx="107">
                  <c:v>3.5863499999999999</c:v>
                </c:pt>
                <c:pt idx="108">
                  <c:v>3.6197300000000001</c:v>
                </c:pt>
                <c:pt idx="109">
                  <c:v>3.6568100000000001</c:v>
                </c:pt>
                <c:pt idx="110">
                  <c:v>3.6939000000000002</c:v>
                </c:pt>
                <c:pt idx="111">
                  <c:v>3.7309800000000002</c:v>
                </c:pt>
                <c:pt idx="112">
                  <c:v>3.7680699999999998</c:v>
                </c:pt>
                <c:pt idx="113">
                  <c:v>3.8051499999999998</c:v>
                </c:pt>
                <c:pt idx="114">
                  <c:v>3.8422399999999999</c:v>
                </c:pt>
                <c:pt idx="115">
                  <c:v>3.8793199999999999</c:v>
                </c:pt>
                <c:pt idx="116">
                  <c:v>3.9163999999999999</c:v>
                </c:pt>
                <c:pt idx="117">
                  <c:v>3.9534899999999999</c:v>
                </c:pt>
                <c:pt idx="118">
                  <c:v>3.99057</c:v>
                </c:pt>
                <c:pt idx="119">
                  <c:v>4.02766</c:v>
                </c:pt>
                <c:pt idx="120">
                  <c:v>4.0610299999999997</c:v>
                </c:pt>
                <c:pt idx="121">
                  <c:v>4.0981199999999998</c:v>
                </c:pt>
                <c:pt idx="122">
                  <c:v>4.1352000000000002</c:v>
                </c:pt>
                <c:pt idx="123">
                  <c:v>4.1722799999999998</c:v>
                </c:pt>
                <c:pt idx="124">
                  <c:v>4.2093699999999998</c:v>
                </c:pt>
                <c:pt idx="125">
                  <c:v>4.2464500000000003</c:v>
                </c:pt>
                <c:pt idx="126">
                  <c:v>4.2835400000000003</c:v>
                </c:pt>
                <c:pt idx="127">
                  <c:v>4.3206199999999999</c:v>
                </c:pt>
                <c:pt idx="128">
                  <c:v>4.3243299999999998</c:v>
                </c:pt>
                <c:pt idx="129">
                  <c:v>4.35771</c:v>
                </c:pt>
                <c:pt idx="130">
                  <c:v>4.3947900000000004</c:v>
                </c:pt>
                <c:pt idx="131">
                  <c:v>4.43187</c:v>
                </c:pt>
                <c:pt idx="132">
                  <c:v>4.46896</c:v>
                </c:pt>
                <c:pt idx="133">
                  <c:v>4.5060399999999996</c:v>
                </c:pt>
                <c:pt idx="134">
                  <c:v>4.5431299999999997</c:v>
                </c:pt>
                <c:pt idx="135">
                  <c:v>4.5802100000000001</c:v>
                </c:pt>
                <c:pt idx="136">
                  <c:v>4.6173000000000002</c:v>
                </c:pt>
                <c:pt idx="137">
                  <c:v>4.6543799999999997</c:v>
                </c:pt>
                <c:pt idx="138">
                  <c:v>4.6914600000000002</c:v>
                </c:pt>
                <c:pt idx="139">
                  <c:v>4.7285500000000003</c:v>
                </c:pt>
                <c:pt idx="140">
                  <c:v>4.7656299999999998</c:v>
                </c:pt>
                <c:pt idx="141">
                  <c:v>4.8027199999999999</c:v>
                </c:pt>
                <c:pt idx="142">
                  <c:v>4.8398000000000003</c:v>
                </c:pt>
                <c:pt idx="143">
                  <c:v>4.8768900000000004</c:v>
                </c:pt>
                <c:pt idx="144">
                  <c:v>4.9139699999999999</c:v>
                </c:pt>
                <c:pt idx="145">
                  <c:v>4.9510500000000004</c:v>
                </c:pt>
                <c:pt idx="146">
                  <c:v>4.9881399999999996</c:v>
                </c:pt>
                <c:pt idx="147">
                  <c:v>5.02522</c:v>
                </c:pt>
                <c:pt idx="148">
                  <c:v>5.0623100000000001</c:v>
                </c:pt>
                <c:pt idx="149">
                  <c:v>5.0993899999999996</c:v>
                </c:pt>
                <c:pt idx="150">
                  <c:v>5.1364799999999997</c:v>
                </c:pt>
                <c:pt idx="151">
                  <c:v>5.1735600000000002</c:v>
                </c:pt>
                <c:pt idx="152">
                  <c:v>5.2106399999999997</c:v>
                </c:pt>
                <c:pt idx="153">
                  <c:v>5.2477299999999998</c:v>
                </c:pt>
                <c:pt idx="154">
                  <c:v>5.2848100000000002</c:v>
                </c:pt>
                <c:pt idx="155">
                  <c:v>5.3589799999999999</c:v>
                </c:pt>
                <c:pt idx="156">
                  <c:v>5.3960699999999999</c:v>
                </c:pt>
                <c:pt idx="157">
                  <c:v>5.4331500000000004</c:v>
                </c:pt>
                <c:pt idx="158">
                  <c:v>5.4702299999999999</c:v>
                </c:pt>
                <c:pt idx="159">
                  <c:v>5.50732</c:v>
                </c:pt>
                <c:pt idx="160">
                  <c:v>5.5444000000000004</c:v>
                </c:pt>
                <c:pt idx="161">
                  <c:v>5.5814899999999996</c:v>
                </c:pt>
                <c:pt idx="162">
                  <c:v>5.6148600000000002</c:v>
                </c:pt>
                <c:pt idx="163">
                  <c:v>5.6519500000000003</c:v>
                </c:pt>
                <c:pt idx="164">
                  <c:v>5.6890299999999998</c:v>
                </c:pt>
                <c:pt idx="165">
                  <c:v>5.7261199999999999</c:v>
                </c:pt>
                <c:pt idx="166">
                  <c:v>5.7632000000000003</c:v>
                </c:pt>
                <c:pt idx="167">
                  <c:v>5.8002799999999999</c:v>
                </c:pt>
                <c:pt idx="168">
                  <c:v>5.8373699999999999</c:v>
                </c:pt>
                <c:pt idx="169">
                  <c:v>5.8744500000000004</c:v>
                </c:pt>
                <c:pt idx="170">
                  <c:v>5.9115399999999996</c:v>
                </c:pt>
                <c:pt idx="171">
                  <c:v>5.94862</c:v>
                </c:pt>
                <c:pt idx="172">
                  <c:v>5.9857100000000001</c:v>
                </c:pt>
                <c:pt idx="173">
                  <c:v>6.0227899999999996</c:v>
                </c:pt>
                <c:pt idx="174">
                  <c:v>6.0598700000000001</c:v>
                </c:pt>
                <c:pt idx="175">
                  <c:v>6.0969600000000002</c:v>
                </c:pt>
                <c:pt idx="176">
                  <c:v>6.1340399999999997</c:v>
                </c:pt>
                <c:pt idx="177">
                  <c:v>6.1711299999999998</c:v>
                </c:pt>
                <c:pt idx="178">
                  <c:v>6.2082100000000002</c:v>
                </c:pt>
                <c:pt idx="179">
                  <c:v>6.2453000000000003</c:v>
                </c:pt>
                <c:pt idx="180">
                  <c:v>6.2823799999999999</c:v>
                </c:pt>
                <c:pt idx="181">
                  <c:v>6.3194600000000003</c:v>
                </c:pt>
                <c:pt idx="182">
                  <c:v>6.3565500000000004</c:v>
                </c:pt>
                <c:pt idx="183">
                  <c:v>6.3936299999999999</c:v>
                </c:pt>
                <c:pt idx="184">
                  <c:v>6.43072</c:v>
                </c:pt>
                <c:pt idx="185">
                  <c:v>6.4678000000000004</c:v>
                </c:pt>
                <c:pt idx="186">
                  <c:v>6.50488</c:v>
                </c:pt>
                <c:pt idx="187">
                  <c:v>6.5790499999999996</c:v>
                </c:pt>
                <c:pt idx="188">
                  <c:v>6.6532200000000001</c:v>
                </c:pt>
                <c:pt idx="189">
                  <c:v>6.6903100000000002</c:v>
                </c:pt>
                <c:pt idx="190">
                  <c:v>6.7273899999999998</c:v>
                </c:pt>
                <c:pt idx="191">
                  <c:v>6.7644700000000002</c:v>
                </c:pt>
                <c:pt idx="192">
                  <c:v>6.8015600000000003</c:v>
                </c:pt>
                <c:pt idx="193">
                  <c:v>6.8386399999999998</c:v>
                </c:pt>
                <c:pt idx="194">
                  <c:v>6.87202</c:v>
                </c:pt>
                <c:pt idx="195">
                  <c:v>6.9090999999999996</c:v>
                </c:pt>
                <c:pt idx="196">
                  <c:v>6.9461899999999996</c:v>
                </c:pt>
                <c:pt idx="197">
                  <c:v>6.9832700000000001</c:v>
                </c:pt>
                <c:pt idx="198">
                  <c:v>7.0203600000000002</c:v>
                </c:pt>
                <c:pt idx="199">
                  <c:v>7.0574399999999997</c:v>
                </c:pt>
                <c:pt idx="200">
                  <c:v>7.0945200000000002</c:v>
                </c:pt>
                <c:pt idx="201">
                  <c:v>7.1316100000000002</c:v>
                </c:pt>
                <c:pt idx="202">
                  <c:v>7.1686899999999998</c:v>
                </c:pt>
                <c:pt idx="203">
                  <c:v>7.2057799999999999</c:v>
                </c:pt>
                <c:pt idx="204">
                  <c:v>7.2428600000000003</c:v>
                </c:pt>
                <c:pt idx="205">
                  <c:v>7.2799500000000004</c:v>
                </c:pt>
                <c:pt idx="206">
                  <c:v>7.3170299999999999</c:v>
                </c:pt>
                <c:pt idx="207">
                  <c:v>7.3912000000000004</c:v>
                </c:pt>
                <c:pt idx="208">
                  <c:v>7.42828</c:v>
                </c:pt>
                <c:pt idx="209">
                  <c:v>7.4653700000000001</c:v>
                </c:pt>
                <c:pt idx="210">
                  <c:v>7.5395399999999997</c:v>
                </c:pt>
                <c:pt idx="211">
                  <c:v>7.5766200000000001</c:v>
                </c:pt>
                <c:pt idx="212">
                  <c:v>7.6136999999999997</c:v>
                </c:pt>
                <c:pt idx="213">
                  <c:v>7.6507899999999998</c:v>
                </c:pt>
                <c:pt idx="214">
                  <c:v>7.6878700000000002</c:v>
                </c:pt>
                <c:pt idx="215">
                  <c:v>7.7249600000000003</c:v>
                </c:pt>
                <c:pt idx="216">
                  <c:v>7.7620399999999998</c:v>
                </c:pt>
                <c:pt idx="217">
                  <c:v>7.7991299999999999</c:v>
                </c:pt>
                <c:pt idx="218">
                  <c:v>7.8362100000000003</c:v>
                </c:pt>
                <c:pt idx="219">
                  <c:v>7.91038</c:v>
                </c:pt>
                <c:pt idx="220">
                  <c:v>7.9474600000000004</c:v>
                </c:pt>
                <c:pt idx="221">
                  <c:v>7.9845499999999996</c:v>
                </c:pt>
                <c:pt idx="222">
                  <c:v>8.02163</c:v>
                </c:pt>
                <c:pt idx="223">
                  <c:v>8.0587199999999992</c:v>
                </c:pt>
                <c:pt idx="224">
                  <c:v>8.0958000000000006</c:v>
                </c:pt>
                <c:pt idx="225">
                  <c:v>8.1328800000000001</c:v>
                </c:pt>
                <c:pt idx="226">
                  <c:v>8.1699699999999993</c:v>
                </c:pt>
                <c:pt idx="227">
                  <c:v>8.2070500000000006</c:v>
                </c:pt>
                <c:pt idx="228">
                  <c:v>8.2441399999999998</c:v>
                </c:pt>
                <c:pt idx="229">
                  <c:v>8.2812199999999994</c:v>
                </c:pt>
                <c:pt idx="230">
                  <c:v>8.3183100000000003</c:v>
                </c:pt>
                <c:pt idx="231">
                  <c:v>8.3553899999999999</c:v>
                </c:pt>
                <c:pt idx="232">
                  <c:v>8.3924699999999994</c:v>
                </c:pt>
                <c:pt idx="233">
                  <c:v>8.4258500000000005</c:v>
                </c:pt>
                <c:pt idx="234">
                  <c:v>8.4629300000000001</c:v>
                </c:pt>
                <c:pt idx="235">
                  <c:v>8.5000199999999992</c:v>
                </c:pt>
                <c:pt idx="236">
                  <c:v>8.5741899999999998</c:v>
                </c:pt>
                <c:pt idx="237">
                  <c:v>8.6112699999999993</c:v>
                </c:pt>
                <c:pt idx="238">
                  <c:v>8.6854399999999998</c:v>
                </c:pt>
                <c:pt idx="239">
                  <c:v>8.7225199999999994</c:v>
                </c:pt>
                <c:pt idx="240">
                  <c:v>8.7596100000000003</c:v>
                </c:pt>
                <c:pt idx="241">
                  <c:v>8.7966899999999999</c:v>
                </c:pt>
                <c:pt idx="242">
                  <c:v>8.8337800000000009</c:v>
                </c:pt>
                <c:pt idx="243">
                  <c:v>8.8708600000000004</c:v>
                </c:pt>
                <c:pt idx="244">
                  <c:v>8.90794</c:v>
                </c:pt>
                <c:pt idx="245">
                  <c:v>8.9450299999999991</c:v>
                </c:pt>
                <c:pt idx="246">
                  <c:v>8.9821100000000005</c:v>
                </c:pt>
                <c:pt idx="247">
                  <c:v>9.0562799999999992</c:v>
                </c:pt>
                <c:pt idx="248">
                  <c:v>9.0933700000000002</c:v>
                </c:pt>
                <c:pt idx="249">
                  <c:v>9.1675299999999993</c:v>
                </c:pt>
                <c:pt idx="250">
                  <c:v>9.2416999999999998</c:v>
                </c:pt>
                <c:pt idx="251">
                  <c:v>9.2787900000000008</c:v>
                </c:pt>
                <c:pt idx="252">
                  <c:v>9.3158700000000003</c:v>
                </c:pt>
                <c:pt idx="253">
                  <c:v>9.3529599999999995</c:v>
                </c:pt>
                <c:pt idx="254">
                  <c:v>9.3900400000000008</c:v>
                </c:pt>
                <c:pt idx="255">
                  <c:v>9.4271200000000004</c:v>
                </c:pt>
                <c:pt idx="256">
                  <c:v>9.4642099999999996</c:v>
                </c:pt>
                <c:pt idx="257">
                  <c:v>9.5012899999999991</c:v>
                </c:pt>
                <c:pt idx="258">
                  <c:v>9.5383800000000001</c:v>
                </c:pt>
                <c:pt idx="259">
                  <c:v>9.5754599999999996</c:v>
                </c:pt>
                <c:pt idx="260">
                  <c:v>9.6125500000000006</c:v>
                </c:pt>
                <c:pt idx="261">
                  <c:v>9.6496300000000002</c:v>
                </c:pt>
                <c:pt idx="262">
                  <c:v>9.6867099999999997</c:v>
                </c:pt>
                <c:pt idx="263">
                  <c:v>9.7238000000000007</c:v>
                </c:pt>
                <c:pt idx="264">
                  <c:v>9.8721399999999999</c:v>
                </c:pt>
                <c:pt idx="265">
                  <c:v>9.9055099999999996</c:v>
                </c:pt>
                <c:pt idx="266">
                  <c:v>9.9426000000000005</c:v>
                </c:pt>
                <c:pt idx="267">
                  <c:v>9.9796800000000001</c:v>
                </c:pt>
                <c:pt idx="268">
                  <c:v>10.0168</c:v>
                </c:pt>
                <c:pt idx="269">
                  <c:v>10.053800000000001</c:v>
                </c:pt>
                <c:pt idx="270">
                  <c:v>10.0909</c:v>
                </c:pt>
                <c:pt idx="271">
                  <c:v>10.165100000000001</c:v>
                </c:pt>
                <c:pt idx="272">
                  <c:v>10.2393</c:v>
                </c:pt>
                <c:pt idx="273">
                  <c:v>10.276400000000001</c:v>
                </c:pt>
                <c:pt idx="274">
                  <c:v>10.3134</c:v>
                </c:pt>
                <c:pt idx="275">
                  <c:v>10.387600000000001</c:v>
                </c:pt>
                <c:pt idx="276">
                  <c:v>10.4247</c:v>
                </c:pt>
                <c:pt idx="277">
                  <c:v>10.498900000000001</c:v>
                </c:pt>
                <c:pt idx="278">
                  <c:v>10.5359</c:v>
                </c:pt>
                <c:pt idx="279">
                  <c:v>10.573</c:v>
                </c:pt>
                <c:pt idx="280">
                  <c:v>10.610099999999999</c:v>
                </c:pt>
                <c:pt idx="281">
                  <c:v>10.6472</c:v>
                </c:pt>
                <c:pt idx="282">
                  <c:v>10.6843</c:v>
                </c:pt>
                <c:pt idx="283">
                  <c:v>10.721399999999999</c:v>
                </c:pt>
                <c:pt idx="284">
                  <c:v>10.7584</c:v>
                </c:pt>
                <c:pt idx="285">
                  <c:v>10.795500000000001</c:v>
                </c:pt>
                <c:pt idx="286">
                  <c:v>10.8697</c:v>
                </c:pt>
                <c:pt idx="287">
                  <c:v>10.9068</c:v>
                </c:pt>
                <c:pt idx="288">
                  <c:v>10.943899999999999</c:v>
                </c:pt>
                <c:pt idx="289">
                  <c:v>10.981</c:v>
                </c:pt>
                <c:pt idx="290">
                  <c:v>11.055099999999999</c:v>
                </c:pt>
                <c:pt idx="291">
                  <c:v>11.0922</c:v>
                </c:pt>
                <c:pt idx="292">
                  <c:v>11.129300000000001</c:v>
                </c:pt>
                <c:pt idx="293">
                  <c:v>11.166399999999999</c:v>
                </c:pt>
                <c:pt idx="294">
                  <c:v>11.2035</c:v>
                </c:pt>
                <c:pt idx="295">
                  <c:v>11.240500000000001</c:v>
                </c:pt>
                <c:pt idx="296">
                  <c:v>11.2776</c:v>
                </c:pt>
                <c:pt idx="297">
                  <c:v>11.3147</c:v>
                </c:pt>
                <c:pt idx="298">
                  <c:v>11.385199999999999</c:v>
                </c:pt>
                <c:pt idx="299">
                  <c:v>11.4223</c:v>
                </c:pt>
                <c:pt idx="300">
                  <c:v>11.459300000000001</c:v>
                </c:pt>
                <c:pt idx="301">
                  <c:v>11.4964</c:v>
                </c:pt>
                <c:pt idx="302">
                  <c:v>11.5335</c:v>
                </c:pt>
                <c:pt idx="303">
                  <c:v>11.570600000000001</c:v>
                </c:pt>
                <c:pt idx="304">
                  <c:v>11.6448</c:v>
                </c:pt>
                <c:pt idx="305">
                  <c:v>11.681800000000001</c:v>
                </c:pt>
                <c:pt idx="306">
                  <c:v>11.7189</c:v>
                </c:pt>
                <c:pt idx="307">
                  <c:v>11.756</c:v>
                </c:pt>
                <c:pt idx="308">
                  <c:v>11.793100000000001</c:v>
                </c:pt>
                <c:pt idx="309">
                  <c:v>11.8302</c:v>
                </c:pt>
                <c:pt idx="310">
                  <c:v>11.8673</c:v>
                </c:pt>
                <c:pt idx="311">
                  <c:v>11.904400000000001</c:v>
                </c:pt>
                <c:pt idx="312">
                  <c:v>11.9414</c:v>
                </c:pt>
                <c:pt idx="313">
                  <c:v>11.9785</c:v>
                </c:pt>
                <c:pt idx="314">
                  <c:v>12.015599999999999</c:v>
                </c:pt>
                <c:pt idx="315">
                  <c:v>12.0527</c:v>
                </c:pt>
                <c:pt idx="316">
                  <c:v>12.0898</c:v>
                </c:pt>
                <c:pt idx="317">
                  <c:v>12.201000000000001</c:v>
                </c:pt>
                <c:pt idx="318">
                  <c:v>12.238099999999999</c:v>
                </c:pt>
                <c:pt idx="319">
                  <c:v>12.3123</c:v>
                </c:pt>
                <c:pt idx="320">
                  <c:v>12.349399999999999</c:v>
                </c:pt>
                <c:pt idx="321">
                  <c:v>12.3864</c:v>
                </c:pt>
                <c:pt idx="322">
                  <c:v>12.423500000000001</c:v>
                </c:pt>
                <c:pt idx="323">
                  <c:v>12.460599999999999</c:v>
                </c:pt>
                <c:pt idx="324">
                  <c:v>12.534800000000001</c:v>
                </c:pt>
                <c:pt idx="325">
                  <c:v>12.609</c:v>
                </c:pt>
                <c:pt idx="326">
                  <c:v>12.646000000000001</c:v>
                </c:pt>
                <c:pt idx="327">
                  <c:v>12.6831</c:v>
                </c:pt>
                <c:pt idx="328">
                  <c:v>12.7165</c:v>
                </c:pt>
                <c:pt idx="329">
                  <c:v>12.7536</c:v>
                </c:pt>
                <c:pt idx="330">
                  <c:v>12.787000000000001</c:v>
                </c:pt>
                <c:pt idx="331">
                  <c:v>12.824</c:v>
                </c:pt>
                <c:pt idx="332">
                  <c:v>12.8611</c:v>
                </c:pt>
                <c:pt idx="333">
                  <c:v>12.898199999999999</c:v>
                </c:pt>
                <c:pt idx="334">
                  <c:v>12.9724</c:v>
                </c:pt>
                <c:pt idx="335">
                  <c:v>13.009499999999999</c:v>
                </c:pt>
                <c:pt idx="336">
                  <c:v>13.0465</c:v>
                </c:pt>
                <c:pt idx="337">
                  <c:v>13.083600000000001</c:v>
                </c:pt>
                <c:pt idx="338">
                  <c:v>13.120699999999999</c:v>
                </c:pt>
                <c:pt idx="339">
                  <c:v>13.1578</c:v>
                </c:pt>
                <c:pt idx="340">
                  <c:v>13.194900000000001</c:v>
                </c:pt>
                <c:pt idx="341">
                  <c:v>13.231999999999999</c:v>
                </c:pt>
                <c:pt idx="342">
                  <c:v>13.2691</c:v>
                </c:pt>
                <c:pt idx="343">
                  <c:v>13.306100000000001</c:v>
                </c:pt>
                <c:pt idx="344">
                  <c:v>13.3803</c:v>
                </c:pt>
                <c:pt idx="345">
                  <c:v>13.417400000000001</c:v>
                </c:pt>
                <c:pt idx="346">
                  <c:v>13.454499999999999</c:v>
                </c:pt>
                <c:pt idx="347">
                  <c:v>13.4916</c:v>
                </c:pt>
                <c:pt idx="348">
                  <c:v>13.528600000000001</c:v>
                </c:pt>
                <c:pt idx="349">
                  <c:v>13.5657</c:v>
                </c:pt>
                <c:pt idx="350">
                  <c:v>13.677</c:v>
                </c:pt>
                <c:pt idx="351">
                  <c:v>13.751099999999999</c:v>
                </c:pt>
                <c:pt idx="352">
                  <c:v>13.7882</c:v>
                </c:pt>
                <c:pt idx="353">
                  <c:v>13.8253</c:v>
                </c:pt>
                <c:pt idx="354">
                  <c:v>13.862399999999999</c:v>
                </c:pt>
                <c:pt idx="355">
                  <c:v>13.9366</c:v>
                </c:pt>
                <c:pt idx="356">
                  <c:v>14.0107</c:v>
                </c:pt>
                <c:pt idx="357">
                  <c:v>14.047800000000001</c:v>
                </c:pt>
                <c:pt idx="358">
                  <c:v>14.084899999999999</c:v>
                </c:pt>
                <c:pt idx="359">
                  <c:v>14.122</c:v>
                </c:pt>
                <c:pt idx="360">
                  <c:v>14.1591</c:v>
                </c:pt>
                <c:pt idx="361">
                  <c:v>14.196199999999999</c:v>
                </c:pt>
                <c:pt idx="362">
                  <c:v>14.2295</c:v>
                </c:pt>
                <c:pt idx="363">
                  <c:v>14.2666</c:v>
                </c:pt>
                <c:pt idx="364">
                  <c:v>14.303699999999999</c:v>
                </c:pt>
                <c:pt idx="365">
                  <c:v>14.3408</c:v>
                </c:pt>
                <c:pt idx="366">
                  <c:v>14.3779</c:v>
                </c:pt>
                <c:pt idx="367">
                  <c:v>14.414999999999999</c:v>
                </c:pt>
                <c:pt idx="368">
                  <c:v>14.452</c:v>
                </c:pt>
                <c:pt idx="369">
                  <c:v>14.526199999999999</c:v>
                </c:pt>
                <c:pt idx="370">
                  <c:v>14.5633</c:v>
                </c:pt>
                <c:pt idx="371">
                  <c:v>14.6004</c:v>
                </c:pt>
                <c:pt idx="372">
                  <c:v>14.637499999999999</c:v>
                </c:pt>
                <c:pt idx="373">
                  <c:v>14.6745</c:v>
                </c:pt>
                <c:pt idx="374">
                  <c:v>14.711600000000001</c:v>
                </c:pt>
                <c:pt idx="375">
                  <c:v>14.748699999999999</c:v>
                </c:pt>
                <c:pt idx="376">
                  <c:v>14.7858</c:v>
                </c:pt>
                <c:pt idx="377">
                  <c:v>14.822900000000001</c:v>
                </c:pt>
                <c:pt idx="378">
                  <c:v>14.86</c:v>
                </c:pt>
                <c:pt idx="379">
                  <c:v>14.8971</c:v>
                </c:pt>
                <c:pt idx="380">
                  <c:v>14.934100000000001</c:v>
                </c:pt>
                <c:pt idx="381">
                  <c:v>14.967499999999999</c:v>
                </c:pt>
                <c:pt idx="382">
                  <c:v>15.0046</c:v>
                </c:pt>
                <c:pt idx="383">
                  <c:v>15.041700000000001</c:v>
                </c:pt>
                <c:pt idx="384">
                  <c:v>15.1158</c:v>
                </c:pt>
                <c:pt idx="385">
                  <c:v>15.19</c:v>
                </c:pt>
                <c:pt idx="386">
                  <c:v>15.2271</c:v>
                </c:pt>
                <c:pt idx="387">
                  <c:v>15.264200000000001</c:v>
                </c:pt>
                <c:pt idx="388">
                  <c:v>15.301299999999999</c:v>
                </c:pt>
                <c:pt idx="389">
                  <c:v>15.3384</c:v>
                </c:pt>
                <c:pt idx="390">
                  <c:v>15.375400000000001</c:v>
                </c:pt>
                <c:pt idx="391">
                  <c:v>15.4125</c:v>
                </c:pt>
                <c:pt idx="392">
                  <c:v>15.4496</c:v>
                </c:pt>
                <c:pt idx="393">
                  <c:v>15.5238</c:v>
                </c:pt>
                <c:pt idx="394">
                  <c:v>15.5609</c:v>
                </c:pt>
                <c:pt idx="395">
                  <c:v>15.597899999999999</c:v>
                </c:pt>
                <c:pt idx="396">
                  <c:v>15.709199999999999</c:v>
                </c:pt>
                <c:pt idx="397">
                  <c:v>15.7463</c:v>
                </c:pt>
                <c:pt idx="398">
                  <c:v>15.7834</c:v>
                </c:pt>
                <c:pt idx="399">
                  <c:v>15.8575</c:v>
                </c:pt>
                <c:pt idx="400">
                  <c:v>15.931699999999999</c:v>
                </c:pt>
                <c:pt idx="401">
                  <c:v>15.9688</c:v>
                </c:pt>
                <c:pt idx="402">
                  <c:v>16.0059</c:v>
                </c:pt>
                <c:pt idx="403">
                  <c:v>16.042999999999999</c:v>
                </c:pt>
                <c:pt idx="404">
                  <c:v>16.117100000000001</c:v>
                </c:pt>
                <c:pt idx="405">
                  <c:v>16.154199999999999</c:v>
                </c:pt>
                <c:pt idx="406">
                  <c:v>16.191299999999998</c:v>
                </c:pt>
                <c:pt idx="407">
                  <c:v>16.224699999999999</c:v>
                </c:pt>
                <c:pt idx="408">
                  <c:v>16.261800000000001</c:v>
                </c:pt>
                <c:pt idx="409">
                  <c:v>16.2988</c:v>
                </c:pt>
                <c:pt idx="410">
                  <c:v>16.335899999999999</c:v>
                </c:pt>
                <c:pt idx="411">
                  <c:v>16.373000000000001</c:v>
                </c:pt>
                <c:pt idx="412">
                  <c:v>16.4101</c:v>
                </c:pt>
                <c:pt idx="413">
                  <c:v>16.447199999999999</c:v>
                </c:pt>
                <c:pt idx="414">
                  <c:v>16.484300000000001</c:v>
                </c:pt>
                <c:pt idx="415">
                  <c:v>16.5213</c:v>
                </c:pt>
                <c:pt idx="416">
                  <c:v>16.558399999999999</c:v>
                </c:pt>
                <c:pt idx="417">
                  <c:v>16.595500000000001</c:v>
                </c:pt>
                <c:pt idx="418">
                  <c:v>16.6326</c:v>
                </c:pt>
                <c:pt idx="419">
                  <c:v>16.669699999999999</c:v>
                </c:pt>
                <c:pt idx="420">
                  <c:v>16.706800000000001</c:v>
                </c:pt>
                <c:pt idx="421">
                  <c:v>16.7438</c:v>
                </c:pt>
                <c:pt idx="422">
                  <c:v>16.780899999999999</c:v>
                </c:pt>
                <c:pt idx="423">
                  <c:v>16.8551</c:v>
                </c:pt>
                <c:pt idx="424">
                  <c:v>16.892199999999999</c:v>
                </c:pt>
                <c:pt idx="425">
                  <c:v>16.929300000000001</c:v>
                </c:pt>
                <c:pt idx="426">
                  <c:v>16.9664</c:v>
                </c:pt>
                <c:pt idx="427">
                  <c:v>17.040500000000002</c:v>
                </c:pt>
                <c:pt idx="428">
                  <c:v>17.0776</c:v>
                </c:pt>
                <c:pt idx="429">
                  <c:v>17.114699999999999</c:v>
                </c:pt>
                <c:pt idx="430">
                  <c:v>17.151800000000001</c:v>
                </c:pt>
                <c:pt idx="431">
                  <c:v>17.1889</c:v>
                </c:pt>
                <c:pt idx="432">
                  <c:v>17.263000000000002</c:v>
                </c:pt>
                <c:pt idx="433">
                  <c:v>17.3001</c:v>
                </c:pt>
                <c:pt idx="434">
                  <c:v>17.337199999999999</c:v>
                </c:pt>
                <c:pt idx="435">
                  <c:v>17.374300000000002</c:v>
                </c:pt>
                <c:pt idx="436">
                  <c:v>17.4114</c:v>
                </c:pt>
                <c:pt idx="437">
                  <c:v>17.522600000000001</c:v>
                </c:pt>
                <c:pt idx="438">
                  <c:v>17.559699999999999</c:v>
                </c:pt>
                <c:pt idx="439">
                  <c:v>17.596800000000002</c:v>
                </c:pt>
                <c:pt idx="440">
                  <c:v>17.633900000000001</c:v>
                </c:pt>
                <c:pt idx="441">
                  <c:v>17.7043</c:v>
                </c:pt>
                <c:pt idx="442">
                  <c:v>17.741399999999999</c:v>
                </c:pt>
                <c:pt idx="443">
                  <c:v>17.778500000000001</c:v>
                </c:pt>
                <c:pt idx="444">
                  <c:v>17.8156</c:v>
                </c:pt>
                <c:pt idx="445">
                  <c:v>17.889700000000001</c:v>
                </c:pt>
                <c:pt idx="446">
                  <c:v>17.963899999999999</c:v>
                </c:pt>
                <c:pt idx="447">
                  <c:v>18.0381</c:v>
                </c:pt>
                <c:pt idx="448">
                  <c:v>18.075199999999999</c:v>
                </c:pt>
                <c:pt idx="449">
                  <c:v>18.112300000000001</c:v>
                </c:pt>
                <c:pt idx="450">
                  <c:v>18.1493</c:v>
                </c:pt>
                <c:pt idx="451">
                  <c:v>18.186399999999999</c:v>
                </c:pt>
                <c:pt idx="452">
                  <c:v>18.223500000000001</c:v>
                </c:pt>
                <c:pt idx="453">
                  <c:v>18.2606</c:v>
                </c:pt>
                <c:pt idx="454">
                  <c:v>18.297699999999999</c:v>
                </c:pt>
                <c:pt idx="455">
                  <c:v>18.334800000000001</c:v>
                </c:pt>
                <c:pt idx="456">
                  <c:v>18.3718</c:v>
                </c:pt>
                <c:pt idx="457">
                  <c:v>18.408899999999999</c:v>
                </c:pt>
                <c:pt idx="458">
                  <c:v>18.446000000000002</c:v>
                </c:pt>
                <c:pt idx="459">
                  <c:v>18.4831</c:v>
                </c:pt>
                <c:pt idx="460">
                  <c:v>18.520199999999999</c:v>
                </c:pt>
                <c:pt idx="461">
                  <c:v>18.557300000000001</c:v>
                </c:pt>
                <c:pt idx="462">
                  <c:v>18.5944</c:v>
                </c:pt>
                <c:pt idx="463">
                  <c:v>18.631399999999999</c:v>
                </c:pt>
                <c:pt idx="464">
                  <c:v>18.668500000000002</c:v>
                </c:pt>
                <c:pt idx="465">
                  <c:v>18.7056</c:v>
                </c:pt>
                <c:pt idx="466">
                  <c:v>18.742699999999999</c:v>
                </c:pt>
                <c:pt idx="467">
                  <c:v>18.8169</c:v>
                </c:pt>
                <c:pt idx="468">
                  <c:v>18.853899999999999</c:v>
                </c:pt>
                <c:pt idx="469">
                  <c:v>18.890999999999998</c:v>
                </c:pt>
                <c:pt idx="470">
                  <c:v>18.928100000000001</c:v>
                </c:pt>
                <c:pt idx="471">
                  <c:v>19.002300000000002</c:v>
                </c:pt>
                <c:pt idx="472">
                  <c:v>19.039400000000001</c:v>
                </c:pt>
                <c:pt idx="473">
                  <c:v>19.072700000000001</c:v>
                </c:pt>
                <c:pt idx="474">
                  <c:v>19.146899999999999</c:v>
                </c:pt>
                <c:pt idx="475">
                  <c:v>19.184000000000001</c:v>
                </c:pt>
              </c:numCache>
            </c:numRef>
          </c:xVal>
          <c:yVal>
            <c:numRef>
              <c:f>'22'!$B$2:$B$512</c:f>
              <c:numCache>
                <c:formatCode>General</c:formatCode>
                <c:ptCount val="511"/>
                <c:pt idx="0">
                  <c:v>1.9246768951416</c:v>
                </c:pt>
                <c:pt idx="1">
                  <c:v>1.99788033962249</c:v>
                </c:pt>
                <c:pt idx="2">
                  <c:v>2.0699405670165998</c:v>
                </c:pt>
                <c:pt idx="3">
                  <c:v>2.1361765861511199</c:v>
                </c:pt>
                <c:pt idx="4">
                  <c:v>2.20647072792053</c:v>
                </c:pt>
                <c:pt idx="5">
                  <c:v>2.2736742496490399</c:v>
                </c:pt>
                <c:pt idx="6">
                  <c:v>2.3354330062866202</c:v>
                </c:pt>
                <c:pt idx="7">
                  <c:v>2.39535212516784</c:v>
                </c:pt>
                <c:pt idx="8">
                  <c:v>2.45156645774841</c:v>
                </c:pt>
                <c:pt idx="9">
                  <c:v>2.4982442855834899</c:v>
                </c:pt>
                <c:pt idx="10">
                  <c:v>2.5404129028320299</c:v>
                </c:pt>
                <c:pt idx="11">
                  <c:v>2.5826871395111</c:v>
                </c:pt>
                <c:pt idx="12">
                  <c:v>2.6271169185638401</c:v>
                </c:pt>
                <c:pt idx="13">
                  <c:v>2.67532086372375</c:v>
                </c:pt>
                <c:pt idx="14">
                  <c:v>2.7191956043243399</c:v>
                </c:pt>
                <c:pt idx="15">
                  <c:v>2.7678866386413499</c:v>
                </c:pt>
                <c:pt idx="16">
                  <c:v>2.8188006877899099</c:v>
                </c:pt>
                <c:pt idx="17">
                  <c:v>2.8681902885436998</c:v>
                </c:pt>
                <c:pt idx="18">
                  <c:v>2.9204566478729199</c:v>
                </c:pt>
                <c:pt idx="19">
                  <c:v>2.9700138568878098</c:v>
                </c:pt>
                <c:pt idx="20">
                  <c:v>3.01527643203735</c:v>
                </c:pt>
                <c:pt idx="21">
                  <c:v>3.0529816150665199</c:v>
                </c:pt>
                <c:pt idx="22">
                  <c:v>3.08684849739074</c:v>
                </c:pt>
                <c:pt idx="23">
                  <c:v>3.1098380088806099</c:v>
                </c:pt>
                <c:pt idx="24">
                  <c:v>3.1252346038818302</c:v>
                </c:pt>
                <c:pt idx="25">
                  <c:v>3.13116383552551</c:v>
                </c:pt>
                <c:pt idx="26">
                  <c:v>3.12896251678466</c:v>
                </c:pt>
                <c:pt idx="27">
                  <c:v>3.1316356658935498</c:v>
                </c:pt>
                <c:pt idx="28">
                  <c:v>3.1440069675445499</c:v>
                </c:pt>
                <c:pt idx="29">
                  <c:v>3.1650757789611799</c:v>
                </c:pt>
                <c:pt idx="30">
                  <c:v>3.1928424835204998</c:v>
                </c:pt>
                <c:pt idx="31">
                  <c:v>3.2251379489898602</c:v>
                </c:pt>
                <c:pt idx="32">
                  <c:v>3.2610824108123699</c:v>
                </c:pt>
                <c:pt idx="33">
                  <c:v>3.29985427856445</c:v>
                </c:pt>
                <c:pt idx="34">
                  <c:v>3.3408830165863002</c:v>
                </c:pt>
                <c:pt idx="35">
                  <c:v>3.3855292797088601</c:v>
                </c:pt>
                <c:pt idx="36">
                  <c:v>3.43348884582519</c:v>
                </c:pt>
                <c:pt idx="37">
                  <c:v>3.4843671321868799</c:v>
                </c:pt>
                <c:pt idx="38">
                  <c:v>3.5358519554138099</c:v>
                </c:pt>
                <c:pt idx="39">
                  <c:v>3.5870542526245099</c:v>
                </c:pt>
                <c:pt idx="40">
                  <c:v>3.6387133598327601</c:v>
                </c:pt>
                <c:pt idx="41">
                  <c:v>3.68884897232055</c:v>
                </c:pt>
                <c:pt idx="42">
                  <c:v>3.73557424545288</c:v>
                </c:pt>
                <c:pt idx="43">
                  <c:v>3.78631496429443</c:v>
                </c:pt>
                <c:pt idx="44">
                  <c:v>3.8337409496307302</c:v>
                </c:pt>
                <c:pt idx="45">
                  <c:v>3.8814024925231898</c:v>
                </c:pt>
                <c:pt idx="46">
                  <c:v>3.9315428733825599</c:v>
                </c:pt>
                <c:pt idx="47">
                  <c:v>3.9863152503967201</c:v>
                </c:pt>
                <c:pt idx="48">
                  <c:v>4.0471982955932599</c:v>
                </c:pt>
                <c:pt idx="49">
                  <c:v>4.1153292655944798</c:v>
                </c:pt>
                <c:pt idx="50">
                  <c:v>4.1806368827819798</c:v>
                </c:pt>
                <c:pt idx="51">
                  <c:v>4.2485494613647399</c:v>
                </c:pt>
                <c:pt idx="52">
                  <c:v>4.31257772445678</c:v>
                </c:pt>
                <c:pt idx="53">
                  <c:v>4.3783593177795401</c:v>
                </c:pt>
                <c:pt idx="54">
                  <c:v>4.4435682296752903</c:v>
                </c:pt>
                <c:pt idx="55">
                  <c:v>4.5083312988281197</c:v>
                </c:pt>
                <c:pt idx="56">
                  <c:v>4.5626969337463299</c:v>
                </c:pt>
                <c:pt idx="57">
                  <c:v>4.6213583946228001</c:v>
                </c:pt>
                <c:pt idx="58">
                  <c:v>4.6743855476379297</c:v>
                </c:pt>
                <c:pt idx="59">
                  <c:v>4.7315039634704501</c:v>
                </c:pt>
                <c:pt idx="60">
                  <c:v>4.78005027770996</c:v>
                </c:pt>
                <c:pt idx="61">
                  <c:v>4.8282880783081001</c:v>
                </c:pt>
                <c:pt idx="62">
                  <c:v>4.8718571662902797</c:v>
                </c:pt>
                <c:pt idx="63">
                  <c:v>4.9099044799804599</c:v>
                </c:pt>
                <c:pt idx="64">
                  <c:v>4.9432907104492099</c:v>
                </c:pt>
                <c:pt idx="65">
                  <c:v>4.9750328063964799</c:v>
                </c:pt>
                <c:pt idx="66">
                  <c:v>5.0038414001464799</c:v>
                </c:pt>
                <c:pt idx="67">
                  <c:v>5.0294160842895499</c:v>
                </c:pt>
                <c:pt idx="68">
                  <c:v>5.0567917823791504</c:v>
                </c:pt>
                <c:pt idx="69">
                  <c:v>5.0852298736572203</c:v>
                </c:pt>
                <c:pt idx="70">
                  <c:v>5.1139502525329501</c:v>
                </c:pt>
                <c:pt idx="71">
                  <c:v>5.1442394256591797</c:v>
                </c:pt>
                <c:pt idx="72">
                  <c:v>5.17622566223144</c:v>
                </c:pt>
                <c:pt idx="73">
                  <c:v>5.2038598060607901</c:v>
                </c:pt>
                <c:pt idx="74">
                  <c:v>5.2346491813659597</c:v>
                </c:pt>
                <c:pt idx="75">
                  <c:v>5.2657203674316397</c:v>
                </c:pt>
                <c:pt idx="76">
                  <c:v>5.2969102859496999</c:v>
                </c:pt>
                <c:pt idx="77">
                  <c:v>5.3289856910705504</c:v>
                </c:pt>
                <c:pt idx="78">
                  <c:v>5.3627347946166903</c:v>
                </c:pt>
                <c:pt idx="79">
                  <c:v>5.3984198570251403</c:v>
                </c:pt>
                <c:pt idx="80">
                  <c:v>5.43654441833496</c:v>
                </c:pt>
                <c:pt idx="81">
                  <c:v>5.4775056838989196</c:v>
                </c:pt>
                <c:pt idx="82">
                  <c:v>5.5218448638915998</c:v>
                </c:pt>
                <c:pt idx="83">
                  <c:v>5.5697693824768004</c:v>
                </c:pt>
                <c:pt idx="84">
                  <c:v>5.6179866790771404</c:v>
                </c:pt>
                <c:pt idx="85">
                  <c:v>5.6649475097656197</c:v>
                </c:pt>
                <c:pt idx="86">
                  <c:v>5.7049527168273899</c:v>
                </c:pt>
                <c:pt idx="87">
                  <c:v>5.7091555595397896</c:v>
                </c:pt>
                <c:pt idx="88">
                  <c:v>5.7478079795837402</c:v>
                </c:pt>
                <c:pt idx="89">
                  <c:v>5.7519378662109304</c:v>
                </c:pt>
                <c:pt idx="90">
                  <c:v>5.7891597747802699</c:v>
                </c:pt>
                <c:pt idx="91">
                  <c:v>5.7932276725768999</c:v>
                </c:pt>
                <c:pt idx="92">
                  <c:v>5.8324613571166903</c:v>
                </c:pt>
                <c:pt idx="93">
                  <c:v>5.8354721069335902</c:v>
                </c:pt>
                <c:pt idx="94">
                  <c:v>5.8783607482910103</c:v>
                </c:pt>
                <c:pt idx="95">
                  <c:v>5.8839969635009703</c:v>
                </c:pt>
                <c:pt idx="96">
                  <c:v>5.9348673820495597</c:v>
                </c:pt>
                <c:pt idx="97">
                  <c:v>5.9428143501281703</c:v>
                </c:pt>
                <c:pt idx="98">
                  <c:v>6.0041756629943803</c:v>
                </c:pt>
                <c:pt idx="99">
                  <c:v>6.0116391181945801</c:v>
                </c:pt>
                <c:pt idx="100">
                  <c:v>6.0816898345947203</c:v>
                </c:pt>
                <c:pt idx="101">
                  <c:v>6.0894970893859801</c:v>
                </c:pt>
                <c:pt idx="102">
                  <c:v>6.1564631462097097</c:v>
                </c:pt>
                <c:pt idx="103">
                  <c:v>6.1636686325073198</c:v>
                </c:pt>
                <c:pt idx="104">
                  <c:v>6.2261590957641602</c:v>
                </c:pt>
                <c:pt idx="105">
                  <c:v>6.2325658798217702</c:v>
                </c:pt>
                <c:pt idx="106">
                  <c:v>6.2904758453369096</c:v>
                </c:pt>
                <c:pt idx="107">
                  <c:v>6.2961220741271902</c:v>
                </c:pt>
                <c:pt idx="108">
                  <c:v>6.3507146835327104</c:v>
                </c:pt>
                <c:pt idx="109">
                  <c:v>6.4086117744445801</c:v>
                </c:pt>
                <c:pt idx="110">
                  <c:v>6.4086117744445801</c:v>
                </c:pt>
                <c:pt idx="111">
                  <c:v>6.5149936676025302</c:v>
                </c:pt>
                <c:pt idx="112">
                  <c:v>6.5681138038635201</c:v>
                </c:pt>
                <c:pt idx="113">
                  <c:v>6.6191668510437003</c:v>
                </c:pt>
                <c:pt idx="114">
                  <c:v>6.6696748733520499</c:v>
                </c:pt>
                <c:pt idx="115">
                  <c:v>6.7177133560180602</c:v>
                </c:pt>
                <c:pt idx="116">
                  <c:v>6.7673130035400302</c:v>
                </c:pt>
                <c:pt idx="117">
                  <c:v>6.8094668388366699</c:v>
                </c:pt>
                <c:pt idx="118">
                  <c:v>6.8537664413452104</c:v>
                </c:pt>
                <c:pt idx="119">
                  <c:v>6.8919720649719203</c:v>
                </c:pt>
                <c:pt idx="120">
                  <c:v>6.9249386787414497</c:v>
                </c:pt>
                <c:pt idx="121">
                  <c:v>6.9622154235839799</c:v>
                </c:pt>
                <c:pt idx="122">
                  <c:v>7.0034909248351997</c:v>
                </c:pt>
                <c:pt idx="123">
                  <c:v>7.0466313362121502</c:v>
                </c:pt>
                <c:pt idx="124">
                  <c:v>7.08811283111572</c:v>
                </c:pt>
                <c:pt idx="125">
                  <c:v>7.1249465942382804</c:v>
                </c:pt>
                <c:pt idx="126">
                  <c:v>7.1551008224487296</c:v>
                </c:pt>
                <c:pt idx="127">
                  <c:v>7.1831297874450604</c:v>
                </c:pt>
                <c:pt idx="128">
                  <c:v>7.1831297874450604</c:v>
                </c:pt>
                <c:pt idx="129">
                  <c:v>7.2051334381103498</c:v>
                </c:pt>
                <c:pt idx="130">
                  <c:v>7.2234683036804199</c:v>
                </c:pt>
                <c:pt idx="131">
                  <c:v>7.24244785308837</c:v>
                </c:pt>
                <c:pt idx="132">
                  <c:v>7.2644119262695304</c:v>
                </c:pt>
                <c:pt idx="133">
                  <c:v>7.2912669181823704</c:v>
                </c:pt>
                <c:pt idx="134">
                  <c:v>7.3231759071350098</c:v>
                </c:pt>
                <c:pt idx="135">
                  <c:v>7.3620715141296298</c:v>
                </c:pt>
                <c:pt idx="136">
                  <c:v>7.4060153961181596</c:v>
                </c:pt>
                <c:pt idx="137">
                  <c:v>7.4585876464843697</c:v>
                </c:pt>
                <c:pt idx="138">
                  <c:v>7.5194530487060502</c:v>
                </c:pt>
                <c:pt idx="139">
                  <c:v>7.59680128097534</c:v>
                </c:pt>
                <c:pt idx="140">
                  <c:v>7.6735510826110804</c:v>
                </c:pt>
                <c:pt idx="141">
                  <c:v>7.7397170066833496</c:v>
                </c:pt>
                <c:pt idx="142">
                  <c:v>7.7986369132995597</c:v>
                </c:pt>
                <c:pt idx="143">
                  <c:v>7.85050201416015</c:v>
                </c:pt>
                <c:pt idx="144">
                  <c:v>7.8972692489623997</c:v>
                </c:pt>
                <c:pt idx="145">
                  <c:v>7.9403977394104004</c:v>
                </c:pt>
                <c:pt idx="146">
                  <c:v>7.9807367324829102</c:v>
                </c:pt>
                <c:pt idx="147">
                  <c:v>8.0184164047241193</c:v>
                </c:pt>
                <c:pt idx="148">
                  <c:v>8.0551767349243093</c:v>
                </c:pt>
                <c:pt idx="149">
                  <c:v>8.0935811996459908</c:v>
                </c:pt>
                <c:pt idx="150">
                  <c:v>8.1343631744384695</c:v>
                </c:pt>
                <c:pt idx="151">
                  <c:v>8.1859998703002894</c:v>
                </c:pt>
                <c:pt idx="152">
                  <c:v>8.2477045059204102</c:v>
                </c:pt>
                <c:pt idx="153">
                  <c:v>8.3186855316162092</c:v>
                </c:pt>
                <c:pt idx="154">
                  <c:v>8.3935251235961896</c:v>
                </c:pt>
                <c:pt idx="155">
                  <c:v>8.5382270812988192</c:v>
                </c:pt>
                <c:pt idx="156">
                  <c:v>8.6106891632080007</c:v>
                </c:pt>
                <c:pt idx="157">
                  <c:v>8.6756439208984304</c:v>
                </c:pt>
                <c:pt idx="158">
                  <c:v>8.7358636856079102</c:v>
                </c:pt>
                <c:pt idx="159">
                  <c:v>8.7912101745605398</c:v>
                </c:pt>
                <c:pt idx="160">
                  <c:v>8.8424577713012695</c:v>
                </c:pt>
                <c:pt idx="161">
                  <c:v>8.8891363143920898</c:v>
                </c:pt>
                <c:pt idx="162">
                  <c:v>8.9297323226928693</c:v>
                </c:pt>
                <c:pt idx="163">
                  <c:v>8.9659070968627894</c:v>
                </c:pt>
                <c:pt idx="164">
                  <c:v>9.0018100738525302</c:v>
                </c:pt>
                <c:pt idx="165">
                  <c:v>9.0269384384155202</c:v>
                </c:pt>
                <c:pt idx="166">
                  <c:v>9.0488586425781197</c:v>
                </c:pt>
                <c:pt idx="167">
                  <c:v>9.06544685363769</c:v>
                </c:pt>
                <c:pt idx="168">
                  <c:v>9.0823621749877894</c:v>
                </c:pt>
                <c:pt idx="169">
                  <c:v>9.1035737991333008</c:v>
                </c:pt>
                <c:pt idx="170">
                  <c:v>9.1323461532592702</c:v>
                </c:pt>
                <c:pt idx="171">
                  <c:v>9.1679143905639595</c:v>
                </c:pt>
                <c:pt idx="172">
                  <c:v>9.2104396820068306</c:v>
                </c:pt>
                <c:pt idx="173">
                  <c:v>9.2585134506225497</c:v>
                </c:pt>
                <c:pt idx="174">
                  <c:v>9.3091402053833008</c:v>
                </c:pt>
                <c:pt idx="175">
                  <c:v>9.3576688766479492</c:v>
                </c:pt>
                <c:pt idx="176">
                  <c:v>9.4054107666015607</c:v>
                </c:pt>
                <c:pt idx="177">
                  <c:v>9.4486217498779297</c:v>
                </c:pt>
                <c:pt idx="178">
                  <c:v>9.4868783950805593</c:v>
                </c:pt>
                <c:pt idx="179">
                  <c:v>9.5213718414306605</c:v>
                </c:pt>
                <c:pt idx="180">
                  <c:v>9.55230712890625</c:v>
                </c:pt>
                <c:pt idx="181">
                  <c:v>9.5821895599365199</c:v>
                </c:pt>
                <c:pt idx="182">
                  <c:v>9.6129732131958008</c:v>
                </c:pt>
                <c:pt idx="183">
                  <c:v>9.6458234786987305</c:v>
                </c:pt>
                <c:pt idx="184">
                  <c:v>9.6874217987060494</c:v>
                </c:pt>
                <c:pt idx="185">
                  <c:v>9.7373991012573207</c:v>
                </c:pt>
                <c:pt idx="186">
                  <c:v>9.7962074279785103</c:v>
                </c:pt>
                <c:pt idx="187">
                  <c:v>9.9469490051269496</c:v>
                </c:pt>
                <c:pt idx="188">
                  <c:v>10.077068328857401</c:v>
                </c:pt>
                <c:pt idx="189">
                  <c:v>10.1357917785644</c:v>
                </c:pt>
                <c:pt idx="190">
                  <c:v>10.1969661712646</c:v>
                </c:pt>
                <c:pt idx="191">
                  <c:v>10.2574548721313</c:v>
                </c:pt>
                <c:pt idx="192">
                  <c:v>10.3235168457031</c:v>
                </c:pt>
                <c:pt idx="193">
                  <c:v>10.389991760253899</c:v>
                </c:pt>
                <c:pt idx="194">
                  <c:v>10.4472122192382</c:v>
                </c:pt>
                <c:pt idx="195">
                  <c:v>10.5066614151</c:v>
                </c:pt>
                <c:pt idx="196">
                  <c:v>10.563194274902299</c:v>
                </c:pt>
                <c:pt idx="197">
                  <c:v>10.615005493164</c:v>
                </c:pt>
                <c:pt idx="198">
                  <c:v>10.6619472503662</c:v>
                </c:pt>
                <c:pt idx="199">
                  <c:v>10.7056579589843</c:v>
                </c:pt>
                <c:pt idx="200">
                  <c:v>10.7471351623535</c:v>
                </c:pt>
                <c:pt idx="201">
                  <c:v>10.7868900299072</c:v>
                </c:pt>
                <c:pt idx="202">
                  <c:v>10.827414512634199</c:v>
                </c:pt>
                <c:pt idx="203">
                  <c:v>10.8703908920288</c:v>
                </c:pt>
                <c:pt idx="204">
                  <c:v>10.9196825027465</c:v>
                </c:pt>
                <c:pt idx="205">
                  <c:v>10.969550132751399</c:v>
                </c:pt>
                <c:pt idx="206">
                  <c:v>11.017054557800201</c:v>
                </c:pt>
                <c:pt idx="207">
                  <c:v>11.064968109130801</c:v>
                </c:pt>
                <c:pt idx="208">
                  <c:v>11.1452474594116</c:v>
                </c:pt>
                <c:pt idx="209">
                  <c:v>11.1786241531372</c:v>
                </c:pt>
                <c:pt idx="210">
                  <c:v>11.231618881225501</c:v>
                </c:pt>
                <c:pt idx="211">
                  <c:v>11.251496315002401</c:v>
                </c:pt>
                <c:pt idx="212">
                  <c:v>11.271327018737701</c:v>
                </c:pt>
                <c:pt idx="213">
                  <c:v>11.291627883911101</c:v>
                </c:pt>
                <c:pt idx="214">
                  <c:v>11.3157300949096</c:v>
                </c:pt>
                <c:pt idx="215">
                  <c:v>11.3447408676147</c:v>
                </c:pt>
                <c:pt idx="216">
                  <c:v>11.3786172866821</c:v>
                </c:pt>
                <c:pt idx="217">
                  <c:v>11.417706489562899</c:v>
                </c:pt>
                <c:pt idx="218">
                  <c:v>11.4602146148681</c:v>
                </c:pt>
                <c:pt idx="219">
                  <c:v>11.5696554183959</c:v>
                </c:pt>
                <c:pt idx="220">
                  <c:v>11.6569719314575</c:v>
                </c:pt>
                <c:pt idx="221">
                  <c:v>11.757418632507299</c:v>
                </c:pt>
                <c:pt idx="222">
                  <c:v>11.8374118804931</c:v>
                </c:pt>
                <c:pt idx="223">
                  <c:v>11.904950141906699</c:v>
                </c:pt>
                <c:pt idx="224">
                  <c:v>11.959571838378899</c:v>
                </c:pt>
                <c:pt idx="225">
                  <c:v>12.0088891983032</c:v>
                </c:pt>
                <c:pt idx="226">
                  <c:v>12.053197860717701</c:v>
                </c:pt>
                <c:pt idx="227">
                  <c:v>12.091361999511699</c:v>
                </c:pt>
                <c:pt idx="228">
                  <c:v>12.125054359436</c:v>
                </c:pt>
                <c:pt idx="229">
                  <c:v>12.153968811035099</c:v>
                </c:pt>
                <c:pt idx="230">
                  <c:v>12.182579040527299</c:v>
                </c:pt>
                <c:pt idx="231">
                  <c:v>12.2139272689819</c:v>
                </c:pt>
                <c:pt idx="232">
                  <c:v>12.252000808715801</c:v>
                </c:pt>
                <c:pt idx="233">
                  <c:v>12.294953346252401</c:v>
                </c:pt>
                <c:pt idx="234">
                  <c:v>12.3554573059082</c:v>
                </c:pt>
                <c:pt idx="235">
                  <c:v>12.4276809692382</c:v>
                </c:pt>
                <c:pt idx="236">
                  <c:v>12.5857238769531</c:v>
                </c:pt>
                <c:pt idx="237">
                  <c:v>12.660909652709901</c:v>
                </c:pt>
                <c:pt idx="238">
                  <c:v>12.795654296875</c:v>
                </c:pt>
                <c:pt idx="239">
                  <c:v>12.8564147949218</c:v>
                </c:pt>
                <c:pt idx="240">
                  <c:v>12.907416343688899</c:v>
                </c:pt>
                <c:pt idx="241">
                  <c:v>12.955503463745099</c:v>
                </c:pt>
                <c:pt idx="242">
                  <c:v>13.001760482788001</c:v>
                </c:pt>
                <c:pt idx="243">
                  <c:v>13.0368185043334</c:v>
                </c:pt>
                <c:pt idx="244">
                  <c:v>13.069988250732401</c:v>
                </c:pt>
                <c:pt idx="245">
                  <c:v>13.0965023040771</c:v>
                </c:pt>
                <c:pt idx="246">
                  <c:v>13.112319946289</c:v>
                </c:pt>
                <c:pt idx="247">
                  <c:v>13.1330614089965</c:v>
                </c:pt>
                <c:pt idx="248">
                  <c:v>13.152167320251399</c:v>
                </c:pt>
                <c:pt idx="249">
                  <c:v>13.2177677154541</c:v>
                </c:pt>
                <c:pt idx="250">
                  <c:v>13.323992729186999</c:v>
                </c:pt>
                <c:pt idx="251">
                  <c:v>13.3920993804931</c:v>
                </c:pt>
                <c:pt idx="252">
                  <c:v>13.462890625</c:v>
                </c:pt>
                <c:pt idx="253">
                  <c:v>13.525737762451101</c:v>
                </c:pt>
                <c:pt idx="254">
                  <c:v>13.577734947204499</c:v>
                </c:pt>
                <c:pt idx="255">
                  <c:v>13.627204895019499</c:v>
                </c:pt>
                <c:pt idx="256">
                  <c:v>13.6663389205932</c:v>
                </c:pt>
                <c:pt idx="257">
                  <c:v>13.7017374038696</c:v>
                </c:pt>
                <c:pt idx="258">
                  <c:v>13.7295923233032</c:v>
                </c:pt>
                <c:pt idx="259">
                  <c:v>13.7521810531616</c:v>
                </c:pt>
                <c:pt idx="260">
                  <c:v>13.774635314941399</c:v>
                </c:pt>
                <c:pt idx="261">
                  <c:v>13.7977304458618</c:v>
                </c:pt>
                <c:pt idx="262">
                  <c:v>13.8313245773315</c:v>
                </c:pt>
                <c:pt idx="263">
                  <c:v>13.8704328536987</c:v>
                </c:pt>
                <c:pt idx="264">
                  <c:v>14.197652816772401</c:v>
                </c:pt>
                <c:pt idx="265">
                  <c:v>14.2660627365112</c:v>
                </c:pt>
                <c:pt idx="266">
                  <c:v>14.335028648376399</c:v>
                </c:pt>
                <c:pt idx="267">
                  <c:v>14.399798393249499</c:v>
                </c:pt>
                <c:pt idx="268">
                  <c:v>14.4632158279418</c:v>
                </c:pt>
                <c:pt idx="269">
                  <c:v>14.5253915786743</c:v>
                </c:pt>
                <c:pt idx="270">
                  <c:v>14.579653739929199</c:v>
                </c:pt>
                <c:pt idx="271">
                  <c:v>14.679533958435</c:v>
                </c:pt>
                <c:pt idx="272">
                  <c:v>14.757560729980399</c:v>
                </c:pt>
                <c:pt idx="273">
                  <c:v>14.7893533706665</c:v>
                </c:pt>
                <c:pt idx="274">
                  <c:v>14.814826965331999</c:v>
                </c:pt>
                <c:pt idx="275">
                  <c:v>14.8662061691284</c:v>
                </c:pt>
                <c:pt idx="276">
                  <c:v>14.895540237426699</c:v>
                </c:pt>
                <c:pt idx="277">
                  <c:v>14.9761133193969</c:v>
                </c:pt>
                <c:pt idx="278">
                  <c:v>15.031414031982401</c:v>
                </c:pt>
                <c:pt idx="279">
                  <c:v>15.0935106277465</c:v>
                </c:pt>
                <c:pt idx="280">
                  <c:v>15.154472351074199</c:v>
                </c:pt>
                <c:pt idx="281">
                  <c:v>15.209809303283601</c:v>
                </c:pt>
                <c:pt idx="282">
                  <c:v>15.259198188781699</c:v>
                </c:pt>
                <c:pt idx="283">
                  <c:v>15.298001289367599</c:v>
                </c:pt>
                <c:pt idx="284">
                  <c:v>15.332521438598601</c:v>
                </c:pt>
                <c:pt idx="285">
                  <c:v>15.3608684539794</c:v>
                </c:pt>
                <c:pt idx="286">
                  <c:v>15.397996902465801</c:v>
                </c:pt>
                <c:pt idx="287">
                  <c:v>15.413470268249499</c:v>
                </c:pt>
                <c:pt idx="288">
                  <c:v>15.4346551895141</c:v>
                </c:pt>
                <c:pt idx="289">
                  <c:v>15.464417457580501</c:v>
                </c:pt>
                <c:pt idx="290">
                  <c:v>15.546926498413001</c:v>
                </c:pt>
                <c:pt idx="291">
                  <c:v>15.546926498413001</c:v>
                </c:pt>
                <c:pt idx="292">
                  <c:v>15.7080488204956</c:v>
                </c:pt>
                <c:pt idx="293">
                  <c:v>15.817355155944799</c:v>
                </c:pt>
                <c:pt idx="294">
                  <c:v>15.9021797180175</c:v>
                </c:pt>
                <c:pt idx="295">
                  <c:v>15.97456741333</c:v>
                </c:pt>
                <c:pt idx="296">
                  <c:v>16.0389595031738</c:v>
                </c:pt>
                <c:pt idx="297">
                  <c:v>16.100023269653299</c:v>
                </c:pt>
                <c:pt idx="298">
                  <c:v>16.199195861816399</c:v>
                </c:pt>
                <c:pt idx="299">
                  <c:v>16.2434902191162</c:v>
                </c:pt>
                <c:pt idx="300">
                  <c:v>16.2829875946044</c:v>
                </c:pt>
                <c:pt idx="301">
                  <c:v>16.3159160614013</c:v>
                </c:pt>
                <c:pt idx="302">
                  <c:v>16.3435249328613</c:v>
                </c:pt>
                <c:pt idx="303">
                  <c:v>16.366502761840799</c:v>
                </c:pt>
                <c:pt idx="304">
                  <c:v>16.419233322143501</c:v>
                </c:pt>
                <c:pt idx="305">
                  <c:v>16.455694198608398</c:v>
                </c:pt>
                <c:pt idx="306">
                  <c:v>16.504287719726499</c:v>
                </c:pt>
                <c:pt idx="307">
                  <c:v>16.557868957519499</c:v>
                </c:pt>
                <c:pt idx="308">
                  <c:v>16.627300262451101</c:v>
                </c:pt>
                <c:pt idx="309">
                  <c:v>16.7048435211181</c:v>
                </c:pt>
                <c:pt idx="310">
                  <c:v>16.779335021972599</c:v>
                </c:pt>
                <c:pt idx="311">
                  <c:v>16.847547531127901</c:v>
                </c:pt>
                <c:pt idx="312">
                  <c:v>16.908983230590799</c:v>
                </c:pt>
                <c:pt idx="313">
                  <c:v>16.963356018066399</c:v>
                </c:pt>
                <c:pt idx="314">
                  <c:v>17.009401321411101</c:v>
                </c:pt>
                <c:pt idx="315">
                  <c:v>17.049480438232401</c:v>
                </c:pt>
                <c:pt idx="316">
                  <c:v>17.082136154174801</c:v>
                </c:pt>
                <c:pt idx="317">
                  <c:v>17.136417388916001</c:v>
                </c:pt>
                <c:pt idx="318">
                  <c:v>17.145898818969702</c:v>
                </c:pt>
                <c:pt idx="319">
                  <c:v>17.190773010253899</c:v>
                </c:pt>
                <c:pt idx="320">
                  <c:v>17.224662780761701</c:v>
                </c:pt>
                <c:pt idx="321">
                  <c:v>17.2683906555175</c:v>
                </c:pt>
                <c:pt idx="322">
                  <c:v>17.3202209472656</c:v>
                </c:pt>
                <c:pt idx="323">
                  <c:v>17.4010314941406</c:v>
                </c:pt>
                <c:pt idx="324">
                  <c:v>17.598697662353501</c:v>
                </c:pt>
                <c:pt idx="325">
                  <c:v>17.7451572418212</c:v>
                </c:pt>
                <c:pt idx="326">
                  <c:v>17.801321029663001</c:v>
                </c:pt>
                <c:pt idx="327">
                  <c:v>17.847038269042901</c:v>
                </c:pt>
                <c:pt idx="328">
                  <c:v>17.882946014404201</c:v>
                </c:pt>
                <c:pt idx="329">
                  <c:v>17.916551589965799</c:v>
                </c:pt>
                <c:pt idx="330">
                  <c:v>17.941675186157202</c:v>
                </c:pt>
                <c:pt idx="331">
                  <c:v>17.962051391601499</c:v>
                </c:pt>
                <c:pt idx="332">
                  <c:v>17.974573135375898</c:v>
                </c:pt>
                <c:pt idx="333">
                  <c:v>17.979177474975501</c:v>
                </c:pt>
                <c:pt idx="334">
                  <c:v>18.031229019165</c:v>
                </c:pt>
                <c:pt idx="335">
                  <c:v>18.0753669738769</c:v>
                </c:pt>
                <c:pt idx="336">
                  <c:v>18.1329536437988</c:v>
                </c:pt>
                <c:pt idx="337">
                  <c:v>18.216577529907202</c:v>
                </c:pt>
                <c:pt idx="338">
                  <c:v>18.326597213745099</c:v>
                </c:pt>
                <c:pt idx="339">
                  <c:v>18.4231967926025</c:v>
                </c:pt>
                <c:pt idx="340">
                  <c:v>18.505445480346602</c:v>
                </c:pt>
                <c:pt idx="341">
                  <c:v>18.573778152465799</c:v>
                </c:pt>
                <c:pt idx="342">
                  <c:v>18.6363010406494</c:v>
                </c:pt>
                <c:pt idx="343">
                  <c:v>18.693080902099599</c:v>
                </c:pt>
                <c:pt idx="344">
                  <c:v>18.781822204589801</c:v>
                </c:pt>
                <c:pt idx="345">
                  <c:v>18.8194866180419</c:v>
                </c:pt>
                <c:pt idx="346">
                  <c:v>18.8494148254394</c:v>
                </c:pt>
                <c:pt idx="347">
                  <c:v>18.869636535644499</c:v>
                </c:pt>
                <c:pt idx="348">
                  <c:v>18.879537582397401</c:v>
                </c:pt>
                <c:pt idx="349">
                  <c:v>18.882867813110298</c:v>
                </c:pt>
                <c:pt idx="350">
                  <c:v>18.9423809051513</c:v>
                </c:pt>
                <c:pt idx="351">
                  <c:v>19.0321140289306</c:v>
                </c:pt>
                <c:pt idx="352">
                  <c:v>19.096673965454102</c:v>
                </c:pt>
                <c:pt idx="353">
                  <c:v>19.1875305175781</c:v>
                </c:pt>
                <c:pt idx="354">
                  <c:v>19.2830390930175</c:v>
                </c:pt>
                <c:pt idx="355">
                  <c:v>19.433485031127901</c:v>
                </c:pt>
                <c:pt idx="356">
                  <c:v>19.529851913452099</c:v>
                </c:pt>
                <c:pt idx="357">
                  <c:v>19.566249847412099</c:v>
                </c:pt>
                <c:pt idx="358">
                  <c:v>19.5942077636718</c:v>
                </c:pt>
                <c:pt idx="359">
                  <c:v>19.615299224853501</c:v>
                </c:pt>
                <c:pt idx="360">
                  <c:v>19.626659393310501</c:v>
                </c:pt>
                <c:pt idx="361">
                  <c:v>19.637498855590799</c:v>
                </c:pt>
                <c:pt idx="362">
                  <c:v>19.653364181518501</c:v>
                </c:pt>
                <c:pt idx="363">
                  <c:v>19.676099777221602</c:v>
                </c:pt>
                <c:pt idx="364">
                  <c:v>19.707103729248001</c:v>
                </c:pt>
                <c:pt idx="365">
                  <c:v>19.7518501281738</c:v>
                </c:pt>
                <c:pt idx="366">
                  <c:v>19.810680389404201</c:v>
                </c:pt>
                <c:pt idx="367">
                  <c:v>19.894758224487301</c:v>
                </c:pt>
                <c:pt idx="368">
                  <c:v>19.998277664184499</c:v>
                </c:pt>
                <c:pt idx="369">
                  <c:v>20.17502784729</c:v>
                </c:pt>
                <c:pt idx="370">
                  <c:v>20.248703002929599</c:v>
                </c:pt>
                <c:pt idx="371">
                  <c:v>20.315284729003899</c:v>
                </c:pt>
                <c:pt idx="372">
                  <c:v>20.372268676757798</c:v>
                </c:pt>
                <c:pt idx="373">
                  <c:v>20.419834136962798</c:v>
                </c:pt>
                <c:pt idx="374">
                  <c:v>20.4598674774169</c:v>
                </c:pt>
                <c:pt idx="375">
                  <c:v>20.491966247558501</c:v>
                </c:pt>
                <c:pt idx="376">
                  <c:v>20.491966247558501</c:v>
                </c:pt>
                <c:pt idx="377">
                  <c:v>20.527429580688398</c:v>
                </c:pt>
                <c:pt idx="378">
                  <c:v>20.546958923339801</c:v>
                </c:pt>
                <c:pt idx="379">
                  <c:v>20.5731296539306</c:v>
                </c:pt>
                <c:pt idx="380">
                  <c:v>20.604982376098601</c:v>
                </c:pt>
                <c:pt idx="381">
                  <c:v>20.637304306030199</c:v>
                </c:pt>
                <c:pt idx="382">
                  <c:v>20.677829742431602</c:v>
                </c:pt>
                <c:pt idx="383">
                  <c:v>20.724266052246001</c:v>
                </c:pt>
                <c:pt idx="384">
                  <c:v>20.8423461914062</c:v>
                </c:pt>
                <c:pt idx="385">
                  <c:v>20.989881515502901</c:v>
                </c:pt>
                <c:pt idx="386">
                  <c:v>21.055446624755799</c:v>
                </c:pt>
                <c:pt idx="387">
                  <c:v>21.107795715331999</c:v>
                </c:pt>
                <c:pt idx="388">
                  <c:v>21.153488159179599</c:v>
                </c:pt>
                <c:pt idx="389">
                  <c:v>21.187740325927699</c:v>
                </c:pt>
                <c:pt idx="390">
                  <c:v>21.215354919433501</c:v>
                </c:pt>
                <c:pt idx="391">
                  <c:v>21.2324104309082</c:v>
                </c:pt>
                <c:pt idx="392">
                  <c:v>21.253118515014599</c:v>
                </c:pt>
                <c:pt idx="393">
                  <c:v>21.312685012817301</c:v>
                </c:pt>
                <c:pt idx="394">
                  <c:v>21.352943420410099</c:v>
                </c:pt>
                <c:pt idx="395">
                  <c:v>21.3989448547363</c:v>
                </c:pt>
                <c:pt idx="396">
                  <c:v>21.574201583862301</c:v>
                </c:pt>
                <c:pt idx="397">
                  <c:v>21.638006210327099</c:v>
                </c:pt>
                <c:pt idx="398">
                  <c:v>21.704612731933501</c:v>
                </c:pt>
                <c:pt idx="399">
                  <c:v>21.838005065917901</c:v>
                </c:pt>
                <c:pt idx="400">
                  <c:v>21.946706771850501</c:v>
                </c:pt>
                <c:pt idx="401">
                  <c:v>21.985939025878899</c:v>
                </c:pt>
                <c:pt idx="402">
                  <c:v>22.020591735839801</c:v>
                </c:pt>
                <c:pt idx="403">
                  <c:v>22.0546569824218</c:v>
                </c:pt>
                <c:pt idx="404">
                  <c:v>22.135177612304599</c:v>
                </c:pt>
                <c:pt idx="405">
                  <c:v>22.182716369628899</c:v>
                </c:pt>
                <c:pt idx="406">
                  <c:v>22.230918884277301</c:v>
                </c:pt>
                <c:pt idx="407">
                  <c:v>22.275213241577099</c:v>
                </c:pt>
                <c:pt idx="408">
                  <c:v>22.324489593505799</c:v>
                </c:pt>
                <c:pt idx="409">
                  <c:v>22.376508712768501</c:v>
                </c:pt>
                <c:pt idx="410">
                  <c:v>22.429079055786101</c:v>
                </c:pt>
                <c:pt idx="411">
                  <c:v>22.479516983032202</c:v>
                </c:pt>
                <c:pt idx="412">
                  <c:v>22.5292568206787</c:v>
                </c:pt>
                <c:pt idx="413">
                  <c:v>22.580053329467699</c:v>
                </c:pt>
                <c:pt idx="414">
                  <c:v>22.6293926239013</c:v>
                </c:pt>
                <c:pt idx="415">
                  <c:v>22.6742553710937</c:v>
                </c:pt>
                <c:pt idx="416">
                  <c:v>22.7130126953125</c:v>
                </c:pt>
                <c:pt idx="417">
                  <c:v>22.746700286865199</c:v>
                </c:pt>
                <c:pt idx="418">
                  <c:v>22.776796340942301</c:v>
                </c:pt>
                <c:pt idx="419">
                  <c:v>22.809917449951101</c:v>
                </c:pt>
                <c:pt idx="420">
                  <c:v>22.8487854003906</c:v>
                </c:pt>
                <c:pt idx="421">
                  <c:v>22.894014358520501</c:v>
                </c:pt>
                <c:pt idx="422">
                  <c:v>22.946081161498999</c:v>
                </c:pt>
                <c:pt idx="423">
                  <c:v>23.0617866516113</c:v>
                </c:pt>
                <c:pt idx="424">
                  <c:v>23.120815277099599</c:v>
                </c:pt>
                <c:pt idx="425">
                  <c:v>23.1742038726806</c:v>
                </c:pt>
                <c:pt idx="426">
                  <c:v>23.2287082672119</c:v>
                </c:pt>
                <c:pt idx="427">
                  <c:v>23.319431304931602</c:v>
                </c:pt>
                <c:pt idx="428">
                  <c:v>23.3616847991943</c:v>
                </c:pt>
                <c:pt idx="429">
                  <c:v>23.4032382965087</c:v>
                </c:pt>
                <c:pt idx="430">
                  <c:v>23.443788528442301</c:v>
                </c:pt>
                <c:pt idx="431">
                  <c:v>23.4822978973388</c:v>
                </c:pt>
                <c:pt idx="432">
                  <c:v>23.556615829467699</c:v>
                </c:pt>
                <c:pt idx="433">
                  <c:v>23.595436096191399</c:v>
                </c:pt>
                <c:pt idx="434">
                  <c:v>23.639226913452099</c:v>
                </c:pt>
                <c:pt idx="435">
                  <c:v>23.690969467163001</c:v>
                </c:pt>
                <c:pt idx="436">
                  <c:v>23.748538970947202</c:v>
                </c:pt>
                <c:pt idx="437">
                  <c:v>23.943445205688398</c:v>
                </c:pt>
                <c:pt idx="438">
                  <c:v>24.005025863647401</c:v>
                </c:pt>
                <c:pt idx="439">
                  <c:v>24.0585422515869</c:v>
                </c:pt>
                <c:pt idx="440">
                  <c:v>24.104799270629801</c:v>
                </c:pt>
                <c:pt idx="441">
                  <c:v>24.176113128662099</c:v>
                </c:pt>
                <c:pt idx="442">
                  <c:v>24.208927154541001</c:v>
                </c:pt>
                <c:pt idx="443">
                  <c:v>24.240932464599599</c:v>
                </c:pt>
                <c:pt idx="444">
                  <c:v>24.274658203125</c:v>
                </c:pt>
                <c:pt idx="445">
                  <c:v>24.350927352905199</c:v>
                </c:pt>
                <c:pt idx="446">
                  <c:v>24.443706512451101</c:v>
                </c:pt>
                <c:pt idx="447">
                  <c:v>24.552038192748999</c:v>
                </c:pt>
                <c:pt idx="448">
                  <c:v>24.611818313598601</c:v>
                </c:pt>
                <c:pt idx="449">
                  <c:v>24.675043106079102</c:v>
                </c:pt>
                <c:pt idx="450">
                  <c:v>24.736972808837798</c:v>
                </c:pt>
                <c:pt idx="451">
                  <c:v>24.796148300170898</c:v>
                </c:pt>
                <c:pt idx="452">
                  <c:v>24.849176406860298</c:v>
                </c:pt>
                <c:pt idx="453">
                  <c:v>24.896202087402301</c:v>
                </c:pt>
                <c:pt idx="454">
                  <c:v>24.935802459716701</c:v>
                </c:pt>
                <c:pt idx="455">
                  <c:v>24.966585159301701</c:v>
                </c:pt>
                <c:pt idx="456">
                  <c:v>24.994318008422798</c:v>
                </c:pt>
                <c:pt idx="457">
                  <c:v>25.0166912078857</c:v>
                </c:pt>
                <c:pt idx="458">
                  <c:v>25.041017532348601</c:v>
                </c:pt>
                <c:pt idx="459">
                  <c:v>25.041017532348601</c:v>
                </c:pt>
                <c:pt idx="460">
                  <c:v>25.105724334716701</c:v>
                </c:pt>
                <c:pt idx="461">
                  <c:v>25.147884368896399</c:v>
                </c:pt>
                <c:pt idx="462">
                  <c:v>25.199489593505799</c:v>
                </c:pt>
                <c:pt idx="463">
                  <c:v>25.2581691741943</c:v>
                </c:pt>
                <c:pt idx="464">
                  <c:v>25.328903198242099</c:v>
                </c:pt>
                <c:pt idx="465">
                  <c:v>25.401012420654201</c:v>
                </c:pt>
                <c:pt idx="466">
                  <c:v>25.470888137817301</c:v>
                </c:pt>
                <c:pt idx="467">
                  <c:v>25.594139099121001</c:v>
                </c:pt>
                <c:pt idx="468">
                  <c:v>25.647352218627901</c:v>
                </c:pt>
                <c:pt idx="469">
                  <c:v>25.694780349731399</c:v>
                </c:pt>
                <c:pt idx="470">
                  <c:v>25.734867095947202</c:v>
                </c:pt>
                <c:pt idx="471">
                  <c:v>25.797885894775298</c:v>
                </c:pt>
                <c:pt idx="472">
                  <c:v>25.821916580200099</c:v>
                </c:pt>
                <c:pt idx="473">
                  <c:v>25.8439216613769</c:v>
                </c:pt>
                <c:pt idx="474">
                  <c:v>25.907901763916001</c:v>
                </c:pt>
                <c:pt idx="475">
                  <c:v>25.9509468078613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E9D-9441-BA42-545515FA40D1}"/>
            </c:ext>
          </c:extLst>
        </c:ser>
        <c:ser>
          <c:idx val="2"/>
          <c:order val="2"/>
          <c:tx>
            <c:strRef>
              <c:f>'22'!$C$1</c:f>
              <c:strCache>
                <c:ptCount val="1"/>
                <c:pt idx="0">
                  <c:v>x_peak</c:v>
                </c:pt>
              </c:strCache>
            </c:strRef>
          </c:tx>
          <c:marker>
            <c:symbol val="none"/>
          </c:marker>
          <c:trendline>
            <c:trendlineType val="linear"/>
            <c:dispRSqr val="1"/>
            <c:dispEq val="1"/>
            <c:trendlineLbl>
              <c:numFmt formatCode="General" sourceLinked="0"/>
              <c:txPr>
                <a:bodyPr rot="0" spcFirstLastPara="0" vertOverflow="ellipsis" vert="horz" wrap="square" anchor="ctr" anchorCtr="1"/>
                <a:lstStyle/>
                <a:p>
                  <a:pPr>
                    <a:defRPr lang="en-US"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'22'!$A$2:$A$512</c:f>
              <c:numCache>
                <c:formatCode>General</c:formatCode>
                <c:ptCount val="511"/>
                <c:pt idx="0">
                  <c:v>3.3682499999999997E-2</c:v>
                </c:pt>
                <c:pt idx="1">
                  <c:v>7.0766399999999993E-2</c:v>
                </c:pt>
                <c:pt idx="2">
                  <c:v>0.107851</c:v>
                </c:pt>
                <c:pt idx="3">
                  <c:v>0.14493500000000001</c:v>
                </c:pt>
                <c:pt idx="4">
                  <c:v>0.18201899999999999</c:v>
                </c:pt>
                <c:pt idx="5">
                  <c:v>0.21910299999999999</c:v>
                </c:pt>
                <c:pt idx="6">
                  <c:v>0.25618800000000003</c:v>
                </c:pt>
                <c:pt idx="7">
                  <c:v>0.29327199999999998</c:v>
                </c:pt>
                <c:pt idx="8">
                  <c:v>0.33035599999999998</c:v>
                </c:pt>
                <c:pt idx="9">
                  <c:v>0.36744100000000002</c:v>
                </c:pt>
                <c:pt idx="10">
                  <c:v>0.40452500000000002</c:v>
                </c:pt>
                <c:pt idx="11">
                  <c:v>0.44160899999999997</c:v>
                </c:pt>
                <c:pt idx="12">
                  <c:v>0.47869299999999998</c:v>
                </c:pt>
                <c:pt idx="13">
                  <c:v>0.51577799999999996</c:v>
                </c:pt>
                <c:pt idx="14">
                  <c:v>0.54915400000000003</c:v>
                </c:pt>
                <c:pt idx="15">
                  <c:v>0.58623700000000001</c:v>
                </c:pt>
                <c:pt idx="16">
                  <c:v>0.62332200000000004</c:v>
                </c:pt>
                <c:pt idx="17">
                  <c:v>0.66040600000000005</c:v>
                </c:pt>
                <c:pt idx="18">
                  <c:v>0.69749000000000005</c:v>
                </c:pt>
                <c:pt idx="19">
                  <c:v>0.73457499999999998</c:v>
                </c:pt>
                <c:pt idx="20">
                  <c:v>0.77165899999999998</c:v>
                </c:pt>
                <c:pt idx="21">
                  <c:v>0.80874299999999999</c:v>
                </c:pt>
                <c:pt idx="22">
                  <c:v>0.845827</c:v>
                </c:pt>
                <c:pt idx="23">
                  <c:v>0.88291200000000003</c:v>
                </c:pt>
                <c:pt idx="24">
                  <c:v>0.91999600000000004</c:v>
                </c:pt>
                <c:pt idx="25">
                  <c:v>0.95708000000000004</c:v>
                </c:pt>
                <c:pt idx="26">
                  <c:v>0.99416400000000005</c:v>
                </c:pt>
                <c:pt idx="27">
                  <c:v>1.03125</c:v>
                </c:pt>
                <c:pt idx="28">
                  <c:v>1.06833</c:v>
                </c:pt>
                <c:pt idx="29">
                  <c:v>1.1054200000000001</c:v>
                </c:pt>
                <c:pt idx="30">
                  <c:v>1.1425000000000001</c:v>
                </c:pt>
                <c:pt idx="31">
                  <c:v>1.1795899999999999</c:v>
                </c:pt>
                <c:pt idx="32">
                  <c:v>1.2166699999999999</c:v>
                </c:pt>
                <c:pt idx="33">
                  <c:v>1.2537499999999999</c:v>
                </c:pt>
                <c:pt idx="34">
                  <c:v>1.29084</c:v>
                </c:pt>
                <c:pt idx="35">
                  <c:v>1.32792</c:v>
                </c:pt>
                <c:pt idx="36">
                  <c:v>1.3650100000000001</c:v>
                </c:pt>
                <c:pt idx="37">
                  <c:v>1.4020900000000001</c:v>
                </c:pt>
                <c:pt idx="38">
                  <c:v>1.4391799999999999</c:v>
                </c:pt>
                <c:pt idx="39">
                  <c:v>1.4762599999999999</c:v>
                </c:pt>
                <c:pt idx="40">
                  <c:v>1.5133399999999999</c:v>
                </c:pt>
                <c:pt idx="41">
                  <c:v>1.55043</c:v>
                </c:pt>
                <c:pt idx="42">
                  <c:v>1.58751</c:v>
                </c:pt>
                <c:pt idx="43">
                  <c:v>1.6246</c:v>
                </c:pt>
                <c:pt idx="44">
                  <c:v>1.66168</c:v>
                </c:pt>
                <c:pt idx="45">
                  <c:v>1.6987699999999999</c:v>
                </c:pt>
                <c:pt idx="46">
                  <c:v>1.7358499999999999</c:v>
                </c:pt>
                <c:pt idx="47">
                  <c:v>1.7729299999999999</c:v>
                </c:pt>
                <c:pt idx="48">
                  <c:v>1.81002</c:v>
                </c:pt>
                <c:pt idx="49">
                  <c:v>1.8471</c:v>
                </c:pt>
                <c:pt idx="50">
                  <c:v>1.88419</c:v>
                </c:pt>
                <c:pt idx="51">
                  <c:v>1.92127</c:v>
                </c:pt>
                <c:pt idx="52">
                  <c:v>1.9583600000000001</c:v>
                </c:pt>
                <c:pt idx="53">
                  <c:v>1.9954400000000001</c:v>
                </c:pt>
                <c:pt idx="54">
                  <c:v>2.0325199999999999</c:v>
                </c:pt>
                <c:pt idx="55">
                  <c:v>2.0696099999999999</c:v>
                </c:pt>
                <c:pt idx="56">
                  <c:v>2.1029800000000001</c:v>
                </c:pt>
                <c:pt idx="57">
                  <c:v>2.1400700000000001</c:v>
                </c:pt>
                <c:pt idx="58">
                  <c:v>2.1771500000000001</c:v>
                </c:pt>
                <c:pt idx="59">
                  <c:v>2.2142400000000002</c:v>
                </c:pt>
                <c:pt idx="60">
                  <c:v>2.2513200000000002</c:v>
                </c:pt>
                <c:pt idx="61">
                  <c:v>2.2884000000000002</c:v>
                </c:pt>
                <c:pt idx="62">
                  <c:v>2.3254899999999998</c:v>
                </c:pt>
                <c:pt idx="63">
                  <c:v>2.3625699999999998</c:v>
                </c:pt>
                <c:pt idx="64">
                  <c:v>2.3996599999999999</c:v>
                </c:pt>
                <c:pt idx="65">
                  <c:v>2.4367399999999999</c:v>
                </c:pt>
                <c:pt idx="66">
                  <c:v>2.47383</c:v>
                </c:pt>
                <c:pt idx="67">
                  <c:v>2.51091</c:v>
                </c:pt>
                <c:pt idx="68">
                  <c:v>2.54799</c:v>
                </c:pt>
                <c:pt idx="69">
                  <c:v>2.58508</c:v>
                </c:pt>
                <c:pt idx="70">
                  <c:v>2.62216</c:v>
                </c:pt>
                <c:pt idx="71">
                  <c:v>2.6592500000000001</c:v>
                </c:pt>
                <c:pt idx="72">
                  <c:v>2.6963300000000001</c:v>
                </c:pt>
                <c:pt idx="73">
                  <c:v>2.7334200000000002</c:v>
                </c:pt>
                <c:pt idx="74">
                  <c:v>2.7705000000000002</c:v>
                </c:pt>
                <c:pt idx="75">
                  <c:v>2.8075800000000002</c:v>
                </c:pt>
                <c:pt idx="76">
                  <c:v>2.8446699999999998</c:v>
                </c:pt>
                <c:pt idx="77">
                  <c:v>2.8817499999999998</c:v>
                </c:pt>
                <c:pt idx="78">
                  <c:v>2.9188399999999999</c:v>
                </c:pt>
                <c:pt idx="79">
                  <c:v>2.9559199999999999</c:v>
                </c:pt>
                <c:pt idx="80">
                  <c:v>2.9930099999999999</c:v>
                </c:pt>
                <c:pt idx="81">
                  <c:v>3.03009</c:v>
                </c:pt>
                <c:pt idx="82">
                  <c:v>3.06717</c:v>
                </c:pt>
                <c:pt idx="83">
                  <c:v>3.10426</c:v>
                </c:pt>
                <c:pt idx="84">
                  <c:v>3.14134</c:v>
                </c:pt>
                <c:pt idx="85">
                  <c:v>3.1784300000000001</c:v>
                </c:pt>
                <c:pt idx="86">
                  <c:v>3.2118000000000002</c:v>
                </c:pt>
                <c:pt idx="87">
                  <c:v>3.2155100000000001</c:v>
                </c:pt>
                <c:pt idx="88">
                  <c:v>3.2488899999999998</c:v>
                </c:pt>
                <c:pt idx="89">
                  <c:v>3.2526000000000002</c:v>
                </c:pt>
                <c:pt idx="90">
                  <c:v>3.2859699999999998</c:v>
                </c:pt>
                <c:pt idx="91">
                  <c:v>3.2896800000000002</c:v>
                </c:pt>
                <c:pt idx="92">
                  <c:v>3.3230599999999999</c:v>
                </c:pt>
                <c:pt idx="93">
                  <c:v>3.3267600000000002</c:v>
                </c:pt>
                <c:pt idx="94">
                  <c:v>3.3601399999999999</c:v>
                </c:pt>
                <c:pt idx="95">
                  <c:v>3.3638499999999998</c:v>
                </c:pt>
                <c:pt idx="96">
                  <c:v>3.3972199999999999</c:v>
                </c:pt>
                <c:pt idx="97">
                  <c:v>3.4009299999999998</c:v>
                </c:pt>
                <c:pt idx="98">
                  <c:v>3.43431</c:v>
                </c:pt>
                <c:pt idx="99">
                  <c:v>3.4380199999999999</c:v>
                </c:pt>
                <c:pt idx="100">
                  <c:v>3.47139</c:v>
                </c:pt>
                <c:pt idx="101">
                  <c:v>3.4750999999999999</c:v>
                </c:pt>
                <c:pt idx="102">
                  <c:v>3.50848</c:v>
                </c:pt>
                <c:pt idx="103">
                  <c:v>3.5121899999999999</c:v>
                </c:pt>
                <c:pt idx="104">
                  <c:v>3.54556</c:v>
                </c:pt>
                <c:pt idx="105">
                  <c:v>3.5492699999999999</c:v>
                </c:pt>
                <c:pt idx="106">
                  <c:v>3.5826500000000001</c:v>
                </c:pt>
                <c:pt idx="107">
                  <c:v>3.5863499999999999</c:v>
                </c:pt>
                <c:pt idx="108">
                  <c:v>3.6197300000000001</c:v>
                </c:pt>
                <c:pt idx="109">
                  <c:v>3.6568100000000001</c:v>
                </c:pt>
                <c:pt idx="110">
                  <c:v>3.6939000000000002</c:v>
                </c:pt>
                <c:pt idx="111">
                  <c:v>3.7309800000000002</c:v>
                </c:pt>
                <c:pt idx="112">
                  <c:v>3.7680699999999998</c:v>
                </c:pt>
                <c:pt idx="113">
                  <c:v>3.8051499999999998</c:v>
                </c:pt>
                <c:pt idx="114">
                  <c:v>3.8422399999999999</c:v>
                </c:pt>
                <c:pt idx="115">
                  <c:v>3.8793199999999999</c:v>
                </c:pt>
                <c:pt idx="116">
                  <c:v>3.9163999999999999</c:v>
                </c:pt>
                <c:pt idx="117">
                  <c:v>3.9534899999999999</c:v>
                </c:pt>
                <c:pt idx="118">
                  <c:v>3.99057</c:v>
                </c:pt>
                <c:pt idx="119">
                  <c:v>4.02766</c:v>
                </c:pt>
                <c:pt idx="120">
                  <c:v>4.0610299999999997</c:v>
                </c:pt>
                <c:pt idx="121">
                  <c:v>4.0981199999999998</c:v>
                </c:pt>
                <c:pt idx="122">
                  <c:v>4.1352000000000002</c:v>
                </c:pt>
                <c:pt idx="123">
                  <c:v>4.1722799999999998</c:v>
                </c:pt>
                <c:pt idx="124">
                  <c:v>4.2093699999999998</c:v>
                </c:pt>
                <c:pt idx="125">
                  <c:v>4.2464500000000003</c:v>
                </c:pt>
                <c:pt idx="126">
                  <c:v>4.2835400000000003</c:v>
                </c:pt>
                <c:pt idx="127">
                  <c:v>4.3206199999999999</c:v>
                </c:pt>
                <c:pt idx="128">
                  <c:v>4.3243299999999998</c:v>
                </c:pt>
                <c:pt idx="129">
                  <c:v>4.35771</c:v>
                </c:pt>
                <c:pt idx="130">
                  <c:v>4.3947900000000004</c:v>
                </c:pt>
                <c:pt idx="131">
                  <c:v>4.43187</c:v>
                </c:pt>
                <c:pt idx="132">
                  <c:v>4.46896</c:v>
                </c:pt>
                <c:pt idx="133">
                  <c:v>4.5060399999999996</c:v>
                </c:pt>
                <c:pt idx="134">
                  <c:v>4.5431299999999997</c:v>
                </c:pt>
                <c:pt idx="135">
                  <c:v>4.5802100000000001</c:v>
                </c:pt>
                <c:pt idx="136">
                  <c:v>4.6173000000000002</c:v>
                </c:pt>
                <c:pt idx="137">
                  <c:v>4.6543799999999997</c:v>
                </c:pt>
                <c:pt idx="138">
                  <c:v>4.6914600000000002</c:v>
                </c:pt>
                <c:pt idx="139">
                  <c:v>4.7285500000000003</c:v>
                </c:pt>
                <c:pt idx="140">
                  <c:v>4.7656299999999998</c:v>
                </c:pt>
                <c:pt idx="141">
                  <c:v>4.8027199999999999</c:v>
                </c:pt>
                <c:pt idx="142">
                  <c:v>4.8398000000000003</c:v>
                </c:pt>
                <c:pt idx="143">
                  <c:v>4.8768900000000004</c:v>
                </c:pt>
                <c:pt idx="144">
                  <c:v>4.9139699999999999</c:v>
                </c:pt>
                <c:pt idx="145">
                  <c:v>4.9510500000000004</c:v>
                </c:pt>
                <c:pt idx="146">
                  <c:v>4.9881399999999996</c:v>
                </c:pt>
                <c:pt idx="147">
                  <c:v>5.02522</c:v>
                </c:pt>
                <c:pt idx="148">
                  <c:v>5.0623100000000001</c:v>
                </c:pt>
                <c:pt idx="149">
                  <c:v>5.0993899999999996</c:v>
                </c:pt>
                <c:pt idx="150">
                  <c:v>5.1364799999999997</c:v>
                </c:pt>
                <c:pt idx="151">
                  <c:v>5.1735600000000002</c:v>
                </c:pt>
                <c:pt idx="152">
                  <c:v>5.2106399999999997</c:v>
                </c:pt>
                <c:pt idx="153">
                  <c:v>5.2477299999999998</c:v>
                </c:pt>
                <c:pt idx="154">
                  <c:v>5.2848100000000002</c:v>
                </c:pt>
                <c:pt idx="155">
                  <c:v>5.3589799999999999</c:v>
                </c:pt>
                <c:pt idx="156">
                  <c:v>5.3960699999999999</c:v>
                </c:pt>
                <c:pt idx="157">
                  <c:v>5.4331500000000004</c:v>
                </c:pt>
                <c:pt idx="158">
                  <c:v>5.4702299999999999</c:v>
                </c:pt>
                <c:pt idx="159">
                  <c:v>5.50732</c:v>
                </c:pt>
                <c:pt idx="160">
                  <c:v>5.5444000000000004</c:v>
                </c:pt>
                <c:pt idx="161">
                  <c:v>5.5814899999999996</c:v>
                </c:pt>
                <c:pt idx="162">
                  <c:v>5.6148600000000002</c:v>
                </c:pt>
                <c:pt idx="163">
                  <c:v>5.6519500000000003</c:v>
                </c:pt>
                <c:pt idx="164">
                  <c:v>5.6890299999999998</c:v>
                </c:pt>
                <c:pt idx="165">
                  <c:v>5.7261199999999999</c:v>
                </c:pt>
                <c:pt idx="166">
                  <c:v>5.7632000000000003</c:v>
                </c:pt>
                <c:pt idx="167">
                  <c:v>5.8002799999999999</c:v>
                </c:pt>
                <c:pt idx="168">
                  <c:v>5.8373699999999999</c:v>
                </c:pt>
                <c:pt idx="169">
                  <c:v>5.8744500000000004</c:v>
                </c:pt>
                <c:pt idx="170">
                  <c:v>5.9115399999999996</c:v>
                </c:pt>
                <c:pt idx="171">
                  <c:v>5.94862</c:v>
                </c:pt>
                <c:pt idx="172">
                  <c:v>5.9857100000000001</c:v>
                </c:pt>
                <c:pt idx="173">
                  <c:v>6.0227899999999996</c:v>
                </c:pt>
                <c:pt idx="174">
                  <c:v>6.0598700000000001</c:v>
                </c:pt>
                <c:pt idx="175">
                  <c:v>6.0969600000000002</c:v>
                </c:pt>
                <c:pt idx="176">
                  <c:v>6.1340399999999997</c:v>
                </c:pt>
                <c:pt idx="177">
                  <c:v>6.1711299999999998</c:v>
                </c:pt>
                <c:pt idx="178">
                  <c:v>6.2082100000000002</c:v>
                </c:pt>
                <c:pt idx="179">
                  <c:v>6.2453000000000003</c:v>
                </c:pt>
                <c:pt idx="180">
                  <c:v>6.2823799999999999</c:v>
                </c:pt>
                <c:pt idx="181">
                  <c:v>6.3194600000000003</c:v>
                </c:pt>
                <c:pt idx="182">
                  <c:v>6.3565500000000004</c:v>
                </c:pt>
                <c:pt idx="183">
                  <c:v>6.3936299999999999</c:v>
                </c:pt>
                <c:pt idx="184">
                  <c:v>6.43072</c:v>
                </c:pt>
                <c:pt idx="185">
                  <c:v>6.4678000000000004</c:v>
                </c:pt>
                <c:pt idx="186">
                  <c:v>6.50488</c:v>
                </c:pt>
                <c:pt idx="187">
                  <c:v>6.5790499999999996</c:v>
                </c:pt>
                <c:pt idx="188">
                  <c:v>6.6532200000000001</c:v>
                </c:pt>
                <c:pt idx="189">
                  <c:v>6.6903100000000002</c:v>
                </c:pt>
                <c:pt idx="190">
                  <c:v>6.7273899999999998</c:v>
                </c:pt>
                <c:pt idx="191">
                  <c:v>6.7644700000000002</c:v>
                </c:pt>
                <c:pt idx="192">
                  <c:v>6.8015600000000003</c:v>
                </c:pt>
                <c:pt idx="193">
                  <c:v>6.8386399999999998</c:v>
                </c:pt>
                <c:pt idx="194">
                  <c:v>6.87202</c:v>
                </c:pt>
                <c:pt idx="195">
                  <c:v>6.9090999999999996</c:v>
                </c:pt>
                <c:pt idx="196">
                  <c:v>6.9461899999999996</c:v>
                </c:pt>
                <c:pt idx="197">
                  <c:v>6.9832700000000001</c:v>
                </c:pt>
                <c:pt idx="198">
                  <c:v>7.0203600000000002</c:v>
                </c:pt>
                <c:pt idx="199">
                  <c:v>7.0574399999999997</c:v>
                </c:pt>
                <c:pt idx="200">
                  <c:v>7.0945200000000002</c:v>
                </c:pt>
                <c:pt idx="201">
                  <c:v>7.1316100000000002</c:v>
                </c:pt>
                <c:pt idx="202">
                  <c:v>7.1686899999999998</c:v>
                </c:pt>
                <c:pt idx="203">
                  <c:v>7.2057799999999999</c:v>
                </c:pt>
                <c:pt idx="204">
                  <c:v>7.2428600000000003</c:v>
                </c:pt>
                <c:pt idx="205">
                  <c:v>7.2799500000000004</c:v>
                </c:pt>
                <c:pt idx="206">
                  <c:v>7.3170299999999999</c:v>
                </c:pt>
                <c:pt idx="207">
                  <c:v>7.3912000000000004</c:v>
                </c:pt>
                <c:pt idx="208">
                  <c:v>7.42828</c:v>
                </c:pt>
                <c:pt idx="209">
                  <c:v>7.4653700000000001</c:v>
                </c:pt>
                <c:pt idx="210">
                  <c:v>7.5395399999999997</c:v>
                </c:pt>
                <c:pt idx="211">
                  <c:v>7.5766200000000001</c:v>
                </c:pt>
                <c:pt idx="212">
                  <c:v>7.6136999999999997</c:v>
                </c:pt>
                <c:pt idx="213">
                  <c:v>7.6507899999999998</c:v>
                </c:pt>
                <c:pt idx="214">
                  <c:v>7.6878700000000002</c:v>
                </c:pt>
                <c:pt idx="215">
                  <c:v>7.7249600000000003</c:v>
                </c:pt>
                <c:pt idx="216">
                  <c:v>7.7620399999999998</c:v>
                </c:pt>
                <c:pt idx="217">
                  <c:v>7.7991299999999999</c:v>
                </c:pt>
                <c:pt idx="218">
                  <c:v>7.8362100000000003</c:v>
                </c:pt>
                <c:pt idx="219">
                  <c:v>7.91038</c:v>
                </c:pt>
                <c:pt idx="220">
                  <c:v>7.9474600000000004</c:v>
                </c:pt>
                <c:pt idx="221">
                  <c:v>7.9845499999999996</c:v>
                </c:pt>
                <c:pt idx="222">
                  <c:v>8.02163</c:v>
                </c:pt>
                <c:pt idx="223">
                  <c:v>8.0587199999999992</c:v>
                </c:pt>
                <c:pt idx="224">
                  <c:v>8.0958000000000006</c:v>
                </c:pt>
                <c:pt idx="225">
                  <c:v>8.1328800000000001</c:v>
                </c:pt>
                <c:pt idx="226">
                  <c:v>8.1699699999999993</c:v>
                </c:pt>
                <c:pt idx="227">
                  <c:v>8.2070500000000006</c:v>
                </c:pt>
                <c:pt idx="228">
                  <c:v>8.2441399999999998</c:v>
                </c:pt>
                <c:pt idx="229">
                  <c:v>8.2812199999999994</c:v>
                </c:pt>
                <c:pt idx="230">
                  <c:v>8.3183100000000003</c:v>
                </c:pt>
                <c:pt idx="231">
                  <c:v>8.3553899999999999</c:v>
                </c:pt>
                <c:pt idx="232">
                  <c:v>8.3924699999999994</c:v>
                </c:pt>
                <c:pt idx="233">
                  <c:v>8.4258500000000005</c:v>
                </c:pt>
                <c:pt idx="234">
                  <c:v>8.4629300000000001</c:v>
                </c:pt>
                <c:pt idx="235">
                  <c:v>8.5000199999999992</c:v>
                </c:pt>
                <c:pt idx="236">
                  <c:v>8.5741899999999998</c:v>
                </c:pt>
                <c:pt idx="237">
                  <c:v>8.6112699999999993</c:v>
                </c:pt>
                <c:pt idx="238">
                  <c:v>8.6854399999999998</c:v>
                </c:pt>
                <c:pt idx="239">
                  <c:v>8.7225199999999994</c:v>
                </c:pt>
                <c:pt idx="240">
                  <c:v>8.7596100000000003</c:v>
                </c:pt>
                <c:pt idx="241">
                  <c:v>8.7966899999999999</c:v>
                </c:pt>
                <c:pt idx="242">
                  <c:v>8.8337800000000009</c:v>
                </c:pt>
                <c:pt idx="243">
                  <c:v>8.8708600000000004</c:v>
                </c:pt>
                <c:pt idx="244">
                  <c:v>8.90794</c:v>
                </c:pt>
                <c:pt idx="245">
                  <c:v>8.9450299999999991</c:v>
                </c:pt>
                <c:pt idx="246">
                  <c:v>8.9821100000000005</c:v>
                </c:pt>
                <c:pt idx="247">
                  <c:v>9.0562799999999992</c:v>
                </c:pt>
                <c:pt idx="248">
                  <c:v>9.0933700000000002</c:v>
                </c:pt>
                <c:pt idx="249">
                  <c:v>9.1675299999999993</c:v>
                </c:pt>
                <c:pt idx="250">
                  <c:v>9.2416999999999998</c:v>
                </c:pt>
                <c:pt idx="251">
                  <c:v>9.2787900000000008</c:v>
                </c:pt>
                <c:pt idx="252">
                  <c:v>9.3158700000000003</c:v>
                </c:pt>
                <c:pt idx="253">
                  <c:v>9.3529599999999995</c:v>
                </c:pt>
                <c:pt idx="254">
                  <c:v>9.3900400000000008</c:v>
                </c:pt>
                <c:pt idx="255">
                  <c:v>9.4271200000000004</c:v>
                </c:pt>
                <c:pt idx="256">
                  <c:v>9.4642099999999996</c:v>
                </c:pt>
                <c:pt idx="257">
                  <c:v>9.5012899999999991</c:v>
                </c:pt>
                <c:pt idx="258">
                  <c:v>9.5383800000000001</c:v>
                </c:pt>
                <c:pt idx="259">
                  <c:v>9.5754599999999996</c:v>
                </c:pt>
                <c:pt idx="260">
                  <c:v>9.6125500000000006</c:v>
                </c:pt>
                <c:pt idx="261">
                  <c:v>9.6496300000000002</c:v>
                </c:pt>
                <c:pt idx="262">
                  <c:v>9.6867099999999997</c:v>
                </c:pt>
                <c:pt idx="263">
                  <c:v>9.7238000000000007</c:v>
                </c:pt>
                <c:pt idx="264">
                  <c:v>9.8721399999999999</c:v>
                </c:pt>
                <c:pt idx="265">
                  <c:v>9.9055099999999996</c:v>
                </c:pt>
                <c:pt idx="266">
                  <c:v>9.9426000000000005</c:v>
                </c:pt>
                <c:pt idx="267">
                  <c:v>9.9796800000000001</c:v>
                </c:pt>
                <c:pt idx="268">
                  <c:v>10.0168</c:v>
                </c:pt>
                <c:pt idx="269">
                  <c:v>10.053800000000001</c:v>
                </c:pt>
                <c:pt idx="270">
                  <c:v>10.0909</c:v>
                </c:pt>
                <c:pt idx="271">
                  <c:v>10.165100000000001</c:v>
                </c:pt>
                <c:pt idx="272">
                  <c:v>10.2393</c:v>
                </c:pt>
                <c:pt idx="273">
                  <c:v>10.276400000000001</c:v>
                </c:pt>
                <c:pt idx="274">
                  <c:v>10.3134</c:v>
                </c:pt>
                <c:pt idx="275">
                  <c:v>10.387600000000001</c:v>
                </c:pt>
                <c:pt idx="276">
                  <c:v>10.4247</c:v>
                </c:pt>
                <c:pt idx="277">
                  <c:v>10.498900000000001</c:v>
                </c:pt>
                <c:pt idx="278">
                  <c:v>10.5359</c:v>
                </c:pt>
                <c:pt idx="279">
                  <c:v>10.573</c:v>
                </c:pt>
                <c:pt idx="280">
                  <c:v>10.610099999999999</c:v>
                </c:pt>
                <c:pt idx="281">
                  <c:v>10.6472</c:v>
                </c:pt>
                <c:pt idx="282">
                  <c:v>10.6843</c:v>
                </c:pt>
                <c:pt idx="283">
                  <c:v>10.721399999999999</c:v>
                </c:pt>
                <c:pt idx="284">
                  <c:v>10.7584</c:v>
                </c:pt>
                <c:pt idx="285">
                  <c:v>10.795500000000001</c:v>
                </c:pt>
                <c:pt idx="286">
                  <c:v>10.8697</c:v>
                </c:pt>
                <c:pt idx="287">
                  <c:v>10.9068</c:v>
                </c:pt>
                <c:pt idx="288">
                  <c:v>10.943899999999999</c:v>
                </c:pt>
                <c:pt idx="289">
                  <c:v>10.981</c:v>
                </c:pt>
                <c:pt idx="290">
                  <c:v>11.055099999999999</c:v>
                </c:pt>
                <c:pt idx="291">
                  <c:v>11.0922</c:v>
                </c:pt>
                <c:pt idx="292">
                  <c:v>11.129300000000001</c:v>
                </c:pt>
                <c:pt idx="293">
                  <c:v>11.166399999999999</c:v>
                </c:pt>
                <c:pt idx="294">
                  <c:v>11.2035</c:v>
                </c:pt>
                <c:pt idx="295">
                  <c:v>11.240500000000001</c:v>
                </c:pt>
                <c:pt idx="296">
                  <c:v>11.2776</c:v>
                </c:pt>
                <c:pt idx="297">
                  <c:v>11.3147</c:v>
                </c:pt>
                <c:pt idx="298">
                  <c:v>11.385199999999999</c:v>
                </c:pt>
                <c:pt idx="299">
                  <c:v>11.4223</c:v>
                </c:pt>
                <c:pt idx="300">
                  <c:v>11.459300000000001</c:v>
                </c:pt>
                <c:pt idx="301">
                  <c:v>11.4964</c:v>
                </c:pt>
                <c:pt idx="302">
                  <c:v>11.5335</c:v>
                </c:pt>
                <c:pt idx="303">
                  <c:v>11.570600000000001</c:v>
                </c:pt>
                <c:pt idx="304">
                  <c:v>11.6448</c:v>
                </c:pt>
                <c:pt idx="305">
                  <c:v>11.681800000000001</c:v>
                </c:pt>
                <c:pt idx="306">
                  <c:v>11.7189</c:v>
                </c:pt>
                <c:pt idx="307">
                  <c:v>11.756</c:v>
                </c:pt>
                <c:pt idx="308">
                  <c:v>11.793100000000001</c:v>
                </c:pt>
                <c:pt idx="309">
                  <c:v>11.8302</c:v>
                </c:pt>
                <c:pt idx="310">
                  <c:v>11.8673</c:v>
                </c:pt>
                <c:pt idx="311">
                  <c:v>11.904400000000001</c:v>
                </c:pt>
                <c:pt idx="312">
                  <c:v>11.9414</c:v>
                </c:pt>
                <c:pt idx="313">
                  <c:v>11.9785</c:v>
                </c:pt>
                <c:pt idx="314">
                  <c:v>12.015599999999999</c:v>
                </c:pt>
                <c:pt idx="315">
                  <c:v>12.0527</c:v>
                </c:pt>
                <c:pt idx="316">
                  <c:v>12.0898</c:v>
                </c:pt>
                <c:pt idx="317">
                  <c:v>12.201000000000001</c:v>
                </c:pt>
                <c:pt idx="318">
                  <c:v>12.238099999999999</c:v>
                </c:pt>
                <c:pt idx="319">
                  <c:v>12.3123</c:v>
                </c:pt>
                <c:pt idx="320">
                  <c:v>12.349399999999999</c:v>
                </c:pt>
                <c:pt idx="321">
                  <c:v>12.3864</c:v>
                </c:pt>
                <c:pt idx="322">
                  <c:v>12.423500000000001</c:v>
                </c:pt>
                <c:pt idx="323">
                  <c:v>12.460599999999999</c:v>
                </c:pt>
                <c:pt idx="324">
                  <c:v>12.534800000000001</c:v>
                </c:pt>
                <c:pt idx="325">
                  <c:v>12.609</c:v>
                </c:pt>
                <c:pt idx="326">
                  <c:v>12.646000000000001</c:v>
                </c:pt>
                <c:pt idx="327">
                  <c:v>12.6831</c:v>
                </c:pt>
                <c:pt idx="328">
                  <c:v>12.7165</c:v>
                </c:pt>
                <c:pt idx="329">
                  <c:v>12.7536</c:v>
                </c:pt>
                <c:pt idx="330">
                  <c:v>12.787000000000001</c:v>
                </c:pt>
                <c:pt idx="331">
                  <c:v>12.824</c:v>
                </c:pt>
                <c:pt idx="332">
                  <c:v>12.8611</c:v>
                </c:pt>
                <c:pt idx="333">
                  <c:v>12.898199999999999</c:v>
                </c:pt>
                <c:pt idx="334">
                  <c:v>12.9724</c:v>
                </c:pt>
                <c:pt idx="335">
                  <c:v>13.009499999999999</c:v>
                </c:pt>
                <c:pt idx="336">
                  <c:v>13.0465</c:v>
                </c:pt>
                <c:pt idx="337">
                  <c:v>13.083600000000001</c:v>
                </c:pt>
                <c:pt idx="338">
                  <c:v>13.120699999999999</c:v>
                </c:pt>
                <c:pt idx="339">
                  <c:v>13.1578</c:v>
                </c:pt>
                <c:pt idx="340">
                  <c:v>13.194900000000001</c:v>
                </c:pt>
                <c:pt idx="341">
                  <c:v>13.231999999999999</c:v>
                </c:pt>
                <c:pt idx="342">
                  <c:v>13.2691</c:v>
                </c:pt>
                <c:pt idx="343">
                  <c:v>13.306100000000001</c:v>
                </c:pt>
                <c:pt idx="344">
                  <c:v>13.3803</c:v>
                </c:pt>
                <c:pt idx="345">
                  <c:v>13.417400000000001</c:v>
                </c:pt>
                <c:pt idx="346">
                  <c:v>13.454499999999999</c:v>
                </c:pt>
                <c:pt idx="347">
                  <c:v>13.4916</c:v>
                </c:pt>
                <c:pt idx="348">
                  <c:v>13.528600000000001</c:v>
                </c:pt>
                <c:pt idx="349">
                  <c:v>13.5657</c:v>
                </c:pt>
                <c:pt idx="350">
                  <c:v>13.677</c:v>
                </c:pt>
                <c:pt idx="351">
                  <c:v>13.751099999999999</c:v>
                </c:pt>
                <c:pt idx="352">
                  <c:v>13.7882</c:v>
                </c:pt>
                <c:pt idx="353">
                  <c:v>13.8253</c:v>
                </c:pt>
                <c:pt idx="354">
                  <c:v>13.862399999999999</c:v>
                </c:pt>
                <c:pt idx="355">
                  <c:v>13.9366</c:v>
                </c:pt>
                <c:pt idx="356">
                  <c:v>14.0107</c:v>
                </c:pt>
                <c:pt idx="357">
                  <c:v>14.047800000000001</c:v>
                </c:pt>
                <c:pt idx="358">
                  <c:v>14.084899999999999</c:v>
                </c:pt>
                <c:pt idx="359">
                  <c:v>14.122</c:v>
                </c:pt>
                <c:pt idx="360">
                  <c:v>14.1591</c:v>
                </c:pt>
                <c:pt idx="361">
                  <c:v>14.196199999999999</c:v>
                </c:pt>
                <c:pt idx="362">
                  <c:v>14.2295</c:v>
                </c:pt>
                <c:pt idx="363">
                  <c:v>14.2666</c:v>
                </c:pt>
                <c:pt idx="364">
                  <c:v>14.303699999999999</c:v>
                </c:pt>
                <c:pt idx="365">
                  <c:v>14.3408</c:v>
                </c:pt>
                <c:pt idx="366">
                  <c:v>14.3779</c:v>
                </c:pt>
                <c:pt idx="367">
                  <c:v>14.414999999999999</c:v>
                </c:pt>
                <c:pt idx="368">
                  <c:v>14.452</c:v>
                </c:pt>
                <c:pt idx="369">
                  <c:v>14.526199999999999</c:v>
                </c:pt>
                <c:pt idx="370">
                  <c:v>14.5633</c:v>
                </c:pt>
                <c:pt idx="371">
                  <c:v>14.6004</c:v>
                </c:pt>
                <c:pt idx="372">
                  <c:v>14.637499999999999</c:v>
                </c:pt>
                <c:pt idx="373">
                  <c:v>14.6745</c:v>
                </c:pt>
                <c:pt idx="374">
                  <c:v>14.711600000000001</c:v>
                </c:pt>
                <c:pt idx="375">
                  <c:v>14.748699999999999</c:v>
                </c:pt>
                <c:pt idx="376">
                  <c:v>14.7858</c:v>
                </c:pt>
                <c:pt idx="377">
                  <c:v>14.822900000000001</c:v>
                </c:pt>
                <c:pt idx="378">
                  <c:v>14.86</c:v>
                </c:pt>
                <c:pt idx="379">
                  <c:v>14.8971</c:v>
                </c:pt>
                <c:pt idx="380">
                  <c:v>14.934100000000001</c:v>
                </c:pt>
                <c:pt idx="381">
                  <c:v>14.967499999999999</c:v>
                </c:pt>
                <c:pt idx="382">
                  <c:v>15.0046</c:v>
                </c:pt>
                <c:pt idx="383">
                  <c:v>15.041700000000001</c:v>
                </c:pt>
                <c:pt idx="384">
                  <c:v>15.1158</c:v>
                </c:pt>
                <c:pt idx="385">
                  <c:v>15.19</c:v>
                </c:pt>
                <c:pt idx="386">
                  <c:v>15.2271</c:v>
                </c:pt>
                <c:pt idx="387">
                  <c:v>15.264200000000001</c:v>
                </c:pt>
                <c:pt idx="388">
                  <c:v>15.301299999999999</c:v>
                </c:pt>
                <c:pt idx="389">
                  <c:v>15.3384</c:v>
                </c:pt>
                <c:pt idx="390">
                  <c:v>15.375400000000001</c:v>
                </c:pt>
                <c:pt idx="391">
                  <c:v>15.4125</c:v>
                </c:pt>
                <c:pt idx="392">
                  <c:v>15.4496</c:v>
                </c:pt>
                <c:pt idx="393">
                  <c:v>15.5238</c:v>
                </c:pt>
                <c:pt idx="394">
                  <c:v>15.5609</c:v>
                </c:pt>
                <c:pt idx="395">
                  <c:v>15.597899999999999</c:v>
                </c:pt>
                <c:pt idx="396">
                  <c:v>15.709199999999999</c:v>
                </c:pt>
                <c:pt idx="397">
                  <c:v>15.7463</c:v>
                </c:pt>
                <c:pt idx="398">
                  <c:v>15.7834</c:v>
                </c:pt>
                <c:pt idx="399">
                  <c:v>15.8575</c:v>
                </c:pt>
                <c:pt idx="400">
                  <c:v>15.931699999999999</c:v>
                </c:pt>
                <c:pt idx="401">
                  <c:v>15.9688</c:v>
                </c:pt>
                <c:pt idx="402">
                  <c:v>16.0059</c:v>
                </c:pt>
                <c:pt idx="403">
                  <c:v>16.042999999999999</c:v>
                </c:pt>
                <c:pt idx="404">
                  <c:v>16.117100000000001</c:v>
                </c:pt>
                <c:pt idx="405">
                  <c:v>16.154199999999999</c:v>
                </c:pt>
                <c:pt idx="406">
                  <c:v>16.191299999999998</c:v>
                </c:pt>
                <c:pt idx="407">
                  <c:v>16.224699999999999</c:v>
                </c:pt>
                <c:pt idx="408">
                  <c:v>16.261800000000001</c:v>
                </c:pt>
                <c:pt idx="409">
                  <c:v>16.2988</c:v>
                </c:pt>
                <c:pt idx="410">
                  <c:v>16.335899999999999</c:v>
                </c:pt>
                <c:pt idx="411">
                  <c:v>16.373000000000001</c:v>
                </c:pt>
                <c:pt idx="412">
                  <c:v>16.4101</c:v>
                </c:pt>
                <c:pt idx="413">
                  <c:v>16.447199999999999</c:v>
                </c:pt>
                <c:pt idx="414">
                  <c:v>16.484300000000001</c:v>
                </c:pt>
                <c:pt idx="415">
                  <c:v>16.5213</c:v>
                </c:pt>
                <c:pt idx="416">
                  <c:v>16.558399999999999</c:v>
                </c:pt>
                <c:pt idx="417">
                  <c:v>16.595500000000001</c:v>
                </c:pt>
                <c:pt idx="418">
                  <c:v>16.6326</c:v>
                </c:pt>
                <c:pt idx="419">
                  <c:v>16.669699999999999</c:v>
                </c:pt>
                <c:pt idx="420">
                  <c:v>16.706800000000001</c:v>
                </c:pt>
                <c:pt idx="421">
                  <c:v>16.7438</c:v>
                </c:pt>
                <c:pt idx="422">
                  <c:v>16.780899999999999</c:v>
                </c:pt>
                <c:pt idx="423">
                  <c:v>16.8551</c:v>
                </c:pt>
                <c:pt idx="424">
                  <c:v>16.892199999999999</c:v>
                </c:pt>
                <c:pt idx="425">
                  <c:v>16.929300000000001</c:v>
                </c:pt>
                <c:pt idx="426">
                  <c:v>16.9664</c:v>
                </c:pt>
                <c:pt idx="427">
                  <c:v>17.040500000000002</c:v>
                </c:pt>
                <c:pt idx="428">
                  <c:v>17.0776</c:v>
                </c:pt>
                <c:pt idx="429">
                  <c:v>17.114699999999999</c:v>
                </c:pt>
                <c:pt idx="430">
                  <c:v>17.151800000000001</c:v>
                </c:pt>
                <c:pt idx="431">
                  <c:v>17.1889</c:v>
                </c:pt>
                <c:pt idx="432">
                  <c:v>17.263000000000002</c:v>
                </c:pt>
                <c:pt idx="433">
                  <c:v>17.3001</c:v>
                </c:pt>
                <c:pt idx="434">
                  <c:v>17.337199999999999</c:v>
                </c:pt>
                <c:pt idx="435">
                  <c:v>17.374300000000002</c:v>
                </c:pt>
                <c:pt idx="436">
                  <c:v>17.4114</c:v>
                </c:pt>
                <c:pt idx="437">
                  <c:v>17.522600000000001</c:v>
                </c:pt>
                <c:pt idx="438">
                  <c:v>17.559699999999999</c:v>
                </c:pt>
                <c:pt idx="439">
                  <c:v>17.596800000000002</c:v>
                </c:pt>
                <c:pt idx="440">
                  <c:v>17.633900000000001</c:v>
                </c:pt>
                <c:pt idx="441">
                  <c:v>17.7043</c:v>
                </c:pt>
                <c:pt idx="442">
                  <c:v>17.741399999999999</c:v>
                </c:pt>
                <c:pt idx="443">
                  <c:v>17.778500000000001</c:v>
                </c:pt>
                <c:pt idx="444">
                  <c:v>17.8156</c:v>
                </c:pt>
                <c:pt idx="445">
                  <c:v>17.889700000000001</c:v>
                </c:pt>
                <c:pt idx="446">
                  <c:v>17.963899999999999</c:v>
                </c:pt>
                <c:pt idx="447">
                  <c:v>18.0381</c:v>
                </c:pt>
                <c:pt idx="448">
                  <c:v>18.075199999999999</c:v>
                </c:pt>
                <c:pt idx="449">
                  <c:v>18.112300000000001</c:v>
                </c:pt>
                <c:pt idx="450">
                  <c:v>18.1493</c:v>
                </c:pt>
                <c:pt idx="451">
                  <c:v>18.186399999999999</c:v>
                </c:pt>
                <c:pt idx="452">
                  <c:v>18.223500000000001</c:v>
                </c:pt>
                <c:pt idx="453">
                  <c:v>18.2606</c:v>
                </c:pt>
                <c:pt idx="454">
                  <c:v>18.297699999999999</c:v>
                </c:pt>
                <c:pt idx="455">
                  <c:v>18.334800000000001</c:v>
                </c:pt>
                <c:pt idx="456">
                  <c:v>18.3718</c:v>
                </c:pt>
                <c:pt idx="457">
                  <c:v>18.408899999999999</c:v>
                </c:pt>
                <c:pt idx="458">
                  <c:v>18.446000000000002</c:v>
                </c:pt>
                <c:pt idx="459">
                  <c:v>18.4831</c:v>
                </c:pt>
                <c:pt idx="460">
                  <c:v>18.520199999999999</c:v>
                </c:pt>
                <c:pt idx="461">
                  <c:v>18.557300000000001</c:v>
                </c:pt>
                <c:pt idx="462">
                  <c:v>18.5944</c:v>
                </c:pt>
                <c:pt idx="463">
                  <c:v>18.631399999999999</c:v>
                </c:pt>
                <c:pt idx="464">
                  <c:v>18.668500000000002</c:v>
                </c:pt>
                <c:pt idx="465">
                  <c:v>18.7056</c:v>
                </c:pt>
                <c:pt idx="466">
                  <c:v>18.742699999999999</c:v>
                </c:pt>
                <c:pt idx="467">
                  <c:v>18.8169</c:v>
                </c:pt>
                <c:pt idx="468">
                  <c:v>18.853899999999999</c:v>
                </c:pt>
                <c:pt idx="469">
                  <c:v>18.890999999999998</c:v>
                </c:pt>
                <c:pt idx="470">
                  <c:v>18.928100000000001</c:v>
                </c:pt>
                <c:pt idx="471">
                  <c:v>19.002300000000002</c:v>
                </c:pt>
                <c:pt idx="472">
                  <c:v>19.039400000000001</c:v>
                </c:pt>
                <c:pt idx="473">
                  <c:v>19.072700000000001</c:v>
                </c:pt>
                <c:pt idx="474">
                  <c:v>19.146899999999999</c:v>
                </c:pt>
                <c:pt idx="475">
                  <c:v>19.184000000000001</c:v>
                </c:pt>
              </c:numCache>
            </c:numRef>
          </c:xVal>
          <c:yVal>
            <c:numRef>
              <c:f>'22'!$C$2:$C$512</c:f>
              <c:numCache>
                <c:formatCode>General</c:formatCode>
                <c:ptCount val="511"/>
                <c:pt idx="0">
                  <c:v>2.3557372093200599</c:v>
                </c:pt>
                <c:pt idx="1">
                  <c:v>2.34056425094604</c:v>
                </c:pt>
                <c:pt idx="2">
                  <c:v>2.3990707397460902</c:v>
                </c:pt>
                <c:pt idx="3">
                  <c:v>2.44215559959411</c:v>
                </c:pt>
                <c:pt idx="4">
                  <c:v>2.3994212150573699</c:v>
                </c:pt>
                <c:pt idx="5">
                  <c:v>2.40533375740051</c:v>
                </c:pt>
                <c:pt idx="6">
                  <c:v>2.4418561458587602</c:v>
                </c:pt>
                <c:pt idx="7">
                  <c:v>2.4382784366607599</c:v>
                </c:pt>
                <c:pt idx="8">
                  <c:v>2.4559755325317298</c:v>
                </c:pt>
                <c:pt idx="9">
                  <c:v>2.4847996234893799</c:v>
                </c:pt>
                <c:pt idx="10">
                  <c:v>2.52178955078125</c:v>
                </c:pt>
                <c:pt idx="11">
                  <c:v>2.5554885864257799</c:v>
                </c:pt>
                <c:pt idx="12">
                  <c:v>2.6056892871856601</c:v>
                </c:pt>
                <c:pt idx="13">
                  <c:v>2.6423032283782901</c:v>
                </c:pt>
                <c:pt idx="14">
                  <c:v>2.6944437026977499</c:v>
                </c:pt>
                <c:pt idx="15">
                  <c:v>2.7490482330322199</c:v>
                </c:pt>
                <c:pt idx="16">
                  <c:v>2.80492687225341</c:v>
                </c:pt>
                <c:pt idx="17">
                  <c:v>2.8705997467040998</c:v>
                </c:pt>
                <c:pt idx="18">
                  <c:v>2.9251420497894198</c:v>
                </c:pt>
                <c:pt idx="19">
                  <c:v>2.9796562194824201</c:v>
                </c:pt>
                <c:pt idx="20">
                  <c:v>3.0245800018310498</c:v>
                </c:pt>
                <c:pt idx="21">
                  <c:v>3.0801150798797599</c:v>
                </c:pt>
                <c:pt idx="22">
                  <c:v>3.1361771821975699</c:v>
                </c:pt>
                <c:pt idx="23">
                  <c:v>3.19223928451538</c:v>
                </c:pt>
                <c:pt idx="24">
                  <c:v>3.2330546379089302</c:v>
                </c:pt>
                <c:pt idx="25">
                  <c:v>3.2843937873840301</c:v>
                </c:pt>
                <c:pt idx="26">
                  <c:v>3.3295252323150599</c:v>
                </c:pt>
                <c:pt idx="27">
                  <c:v>3.3828911781311</c:v>
                </c:pt>
                <c:pt idx="28">
                  <c:v>3.4312174320220898</c:v>
                </c:pt>
                <c:pt idx="29">
                  <c:v>3.4826188087463299</c:v>
                </c:pt>
                <c:pt idx="30">
                  <c:v>3.5413563251495299</c:v>
                </c:pt>
                <c:pt idx="31">
                  <c:v>3.6007833480834899</c:v>
                </c:pt>
                <c:pt idx="32">
                  <c:v>3.6661522388458199</c:v>
                </c:pt>
                <c:pt idx="33">
                  <c:v>3.71748447418212</c:v>
                </c:pt>
                <c:pt idx="34">
                  <c:v>3.7761559486389098</c:v>
                </c:pt>
                <c:pt idx="35">
                  <c:v>3.8363459110260001</c:v>
                </c:pt>
                <c:pt idx="36">
                  <c:v>3.90082335472106</c:v>
                </c:pt>
                <c:pt idx="37">
                  <c:v>3.9492049217224099</c:v>
                </c:pt>
                <c:pt idx="38">
                  <c:v>4.0049333572387598</c:v>
                </c:pt>
                <c:pt idx="39">
                  <c:v>4.0501956939697203</c:v>
                </c:pt>
                <c:pt idx="40">
                  <c:v>4.0838508605956996</c:v>
                </c:pt>
                <c:pt idx="41">
                  <c:v>4.1248197555541903</c:v>
                </c:pt>
                <c:pt idx="42">
                  <c:v>4.1724271774291903</c:v>
                </c:pt>
                <c:pt idx="43">
                  <c:v>4.2082228660583496</c:v>
                </c:pt>
                <c:pt idx="44">
                  <c:v>4.2529006004333496</c:v>
                </c:pt>
                <c:pt idx="45">
                  <c:v>4.2739844322204501</c:v>
                </c:pt>
                <c:pt idx="46">
                  <c:v>4.3245515823364196</c:v>
                </c:pt>
                <c:pt idx="47">
                  <c:v>4.3484354019165004</c:v>
                </c:pt>
                <c:pt idx="48">
                  <c:v>4.3811969757079998</c:v>
                </c:pt>
                <c:pt idx="49">
                  <c:v>4.3875126838684002</c:v>
                </c:pt>
                <c:pt idx="50">
                  <c:v>4.4197354316711399</c:v>
                </c:pt>
                <c:pt idx="51">
                  <c:v>4.4498586654662997</c:v>
                </c:pt>
                <c:pt idx="52">
                  <c:v>4.4779534339904696</c:v>
                </c:pt>
                <c:pt idx="53">
                  <c:v>4.5070295333862296</c:v>
                </c:pt>
                <c:pt idx="54">
                  <c:v>4.5361742973327601</c:v>
                </c:pt>
                <c:pt idx="55">
                  <c:v>4.5727143287658603</c:v>
                </c:pt>
                <c:pt idx="56">
                  <c:v>4.6097388267517001</c:v>
                </c:pt>
                <c:pt idx="57">
                  <c:v>4.6344943046569798</c:v>
                </c:pt>
                <c:pt idx="58">
                  <c:v>4.6759362220764098</c:v>
                </c:pt>
                <c:pt idx="59">
                  <c:v>4.7150535583495996</c:v>
                </c:pt>
                <c:pt idx="60">
                  <c:v>4.7589988708495996</c:v>
                </c:pt>
                <c:pt idx="61">
                  <c:v>4.80043601989746</c:v>
                </c:pt>
                <c:pt idx="62">
                  <c:v>4.8436036109924299</c:v>
                </c:pt>
                <c:pt idx="63">
                  <c:v>4.8875489234924299</c:v>
                </c:pt>
                <c:pt idx="64">
                  <c:v>4.9462227821350098</c:v>
                </c:pt>
                <c:pt idx="65">
                  <c:v>4.9905667304992596</c:v>
                </c:pt>
                <c:pt idx="66">
                  <c:v>5.0447587966918901</c:v>
                </c:pt>
                <c:pt idx="67">
                  <c:v>5.1157956123351997</c:v>
                </c:pt>
                <c:pt idx="68">
                  <c:v>5.1662497520446697</c:v>
                </c:pt>
                <c:pt idx="69">
                  <c:v>5.2332992553710902</c:v>
                </c:pt>
                <c:pt idx="70">
                  <c:v>5.28466367721557</c:v>
                </c:pt>
                <c:pt idx="71">
                  <c:v>5.3434600830078098</c:v>
                </c:pt>
                <c:pt idx="72">
                  <c:v>5.3948225975036603</c:v>
                </c:pt>
                <c:pt idx="73">
                  <c:v>5.4567108154296804</c:v>
                </c:pt>
                <c:pt idx="74">
                  <c:v>5.5049767494201598</c:v>
                </c:pt>
                <c:pt idx="75">
                  <c:v>5.5520815849304199</c:v>
                </c:pt>
                <c:pt idx="76">
                  <c:v>5.6151266098022399</c:v>
                </c:pt>
                <c:pt idx="77">
                  <c:v>5.6621899604797301</c:v>
                </c:pt>
                <c:pt idx="78">
                  <c:v>5.70922803878784</c:v>
                </c:pt>
                <c:pt idx="79">
                  <c:v>5.75990390777587</c:v>
                </c:pt>
                <c:pt idx="80">
                  <c:v>5.81324863433837</c:v>
                </c:pt>
                <c:pt idx="81">
                  <c:v>5.8705620765686</c:v>
                </c:pt>
                <c:pt idx="82">
                  <c:v>5.9145073890686</c:v>
                </c:pt>
                <c:pt idx="83">
                  <c:v>5.9598188400268501</c:v>
                </c:pt>
                <c:pt idx="84">
                  <c:v>6.0097222328186</c:v>
                </c:pt>
                <c:pt idx="85">
                  <c:v>6.0550336837768501</c:v>
                </c:pt>
                <c:pt idx="86">
                  <c:v>6.0842251777648899</c:v>
                </c:pt>
                <c:pt idx="87">
                  <c:v>6.1019577980041504</c:v>
                </c:pt>
                <c:pt idx="88">
                  <c:v>6.1281704902648899</c:v>
                </c:pt>
                <c:pt idx="89">
                  <c:v>6.1415438652038503</c:v>
                </c:pt>
                <c:pt idx="90">
                  <c:v>6.1788454055786097</c:v>
                </c:pt>
                <c:pt idx="91">
                  <c:v>6.1707653999328604</c:v>
                </c:pt>
                <c:pt idx="92">
                  <c:v>6.20871782302856</c:v>
                </c:pt>
                <c:pt idx="93">
                  <c:v>6.21604204177856</c:v>
                </c:pt>
                <c:pt idx="94">
                  <c:v>6.2409210205078098</c:v>
                </c:pt>
                <c:pt idx="95">
                  <c:v>6.25998735427856</c:v>
                </c:pt>
                <c:pt idx="96">
                  <c:v>6.2817692756652797</c:v>
                </c:pt>
                <c:pt idx="97">
                  <c:v>6.2890934944152797</c:v>
                </c:pt>
                <c:pt idx="98">
                  <c:v>6.32429647445678</c:v>
                </c:pt>
                <c:pt idx="99">
                  <c:v>6.33286428451538</c:v>
                </c:pt>
                <c:pt idx="100">
                  <c:v>6.3528151512145996</c:v>
                </c:pt>
                <c:pt idx="101">
                  <c:v>6.36187648773193</c:v>
                </c:pt>
                <c:pt idx="102">
                  <c:v>6.4003167152404696</c:v>
                </c:pt>
                <c:pt idx="103">
                  <c:v>6.3945465087890598</c:v>
                </c:pt>
                <c:pt idx="104">
                  <c:v>6.4115624427795401</c:v>
                </c:pt>
                <c:pt idx="105">
                  <c:v>6.4273056983947701</c:v>
                </c:pt>
                <c:pt idx="106">
                  <c:v>6.4564003944396902</c:v>
                </c:pt>
                <c:pt idx="107">
                  <c:v>6.4637246131896902</c:v>
                </c:pt>
                <c:pt idx="108">
                  <c:v>6.4845800399780202</c:v>
                </c:pt>
                <c:pt idx="109">
                  <c:v>6.5137290954589799</c:v>
                </c:pt>
                <c:pt idx="110">
                  <c:v>6.5137290954589799</c:v>
                </c:pt>
                <c:pt idx="111">
                  <c:v>6.5864219665527299</c:v>
                </c:pt>
                <c:pt idx="112">
                  <c:v>6.6307587623596103</c:v>
                </c:pt>
                <c:pt idx="113">
                  <c:v>6.6603536605834899</c:v>
                </c:pt>
                <c:pt idx="114">
                  <c:v>6.7046756744384703</c:v>
                </c:pt>
                <c:pt idx="115">
                  <c:v>6.73313283920288</c:v>
                </c:pt>
                <c:pt idx="116">
                  <c:v>6.77707815170288</c:v>
                </c:pt>
                <c:pt idx="117">
                  <c:v>6.83575010299682</c:v>
                </c:pt>
                <c:pt idx="118">
                  <c:v>6.8867011070251403</c:v>
                </c:pt>
                <c:pt idx="119">
                  <c:v>6.9425029754638601</c:v>
                </c:pt>
                <c:pt idx="120">
                  <c:v>6.9893593788146902</c:v>
                </c:pt>
                <c:pt idx="121">
                  <c:v>7.0599584579467702</c:v>
                </c:pt>
                <c:pt idx="122">
                  <c:v>7.1145114898681596</c:v>
                </c:pt>
                <c:pt idx="123">
                  <c:v>7.1668076515197701</c:v>
                </c:pt>
                <c:pt idx="124">
                  <c:v>7.2319211959838796</c:v>
                </c:pt>
                <c:pt idx="125">
                  <c:v>7.28430128097534</c:v>
                </c:pt>
                <c:pt idx="126">
                  <c:v>7.3356623649597097</c:v>
                </c:pt>
                <c:pt idx="127">
                  <c:v>7.3890585899353001</c:v>
                </c:pt>
                <c:pt idx="128">
                  <c:v>7.3890585899353001</c:v>
                </c:pt>
                <c:pt idx="129">
                  <c:v>7.4514284133911097</c:v>
                </c:pt>
                <c:pt idx="130">
                  <c:v>7.4990878105163503</c:v>
                </c:pt>
                <c:pt idx="131">
                  <c:v>7.54060935974121</c:v>
                </c:pt>
                <c:pt idx="132">
                  <c:v>7.5999879837036097</c:v>
                </c:pt>
                <c:pt idx="133">
                  <c:v>7.6397104263305602</c:v>
                </c:pt>
                <c:pt idx="134">
                  <c:v>7.6867499351501403</c:v>
                </c:pt>
                <c:pt idx="135">
                  <c:v>7.7394046783447203</c:v>
                </c:pt>
                <c:pt idx="136">
                  <c:v>7.79674863815307</c:v>
                </c:pt>
                <c:pt idx="137">
                  <c:v>7.84735107421875</c:v>
                </c:pt>
                <c:pt idx="138">
                  <c:v>7.8949093818664497</c:v>
                </c:pt>
                <c:pt idx="139">
                  <c:v>7.9571261405944798</c:v>
                </c:pt>
                <c:pt idx="140">
                  <c:v>8.0046329498290998</c:v>
                </c:pt>
                <c:pt idx="141">
                  <c:v>8.0527992248535103</c:v>
                </c:pt>
                <c:pt idx="142">
                  <c:v>8.1053075790405202</c:v>
                </c:pt>
                <c:pt idx="143">
                  <c:v>8.15535163879394</c:v>
                </c:pt>
                <c:pt idx="144">
                  <c:v>8.2078638076782209</c:v>
                </c:pt>
                <c:pt idx="145">
                  <c:v>8.25056648254394</c:v>
                </c:pt>
                <c:pt idx="146">
                  <c:v>8.2951240539550692</c:v>
                </c:pt>
                <c:pt idx="147">
                  <c:v>8.3341712951660103</c:v>
                </c:pt>
                <c:pt idx="148">
                  <c:v>8.3615322113037092</c:v>
                </c:pt>
                <c:pt idx="149">
                  <c:v>8.3981361389160103</c:v>
                </c:pt>
                <c:pt idx="150">
                  <c:v>8.4108724594116193</c:v>
                </c:pt>
                <c:pt idx="151">
                  <c:v>8.4343395233154297</c:v>
                </c:pt>
                <c:pt idx="152">
                  <c:v>8.4771375656127894</c:v>
                </c:pt>
                <c:pt idx="153">
                  <c:v>8.5062274932861293</c:v>
                </c:pt>
                <c:pt idx="154">
                  <c:v>8.5500392913818306</c:v>
                </c:pt>
                <c:pt idx="155">
                  <c:v>8.6303234100341797</c:v>
                </c:pt>
                <c:pt idx="156">
                  <c:v>8.6742687225341797</c:v>
                </c:pt>
                <c:pt idx="157">
                  <c:v>8.7264499664306605</c:v>
                </c:pt>
                <c:pt idx="158">
                  <c:v>8.7695522308349592</c:v>
                </c:pt>
                <c:pt idx="159">
                  <c:v>8.8102512359619105</c:v>
                </c:pt>
                <c:pt idx="160">
                  <c:v>8.8509492874145508</c:v>
                </c:pt>
                <c:pt idx="161">
                  <c:v>8.8981418609619105</c:v>
                </c:pt>
                <c:pt idx="162">
                  <c:v>8.9420871734619105</c:v>
                </c:pt>
                <c:pt idx="163">
                  <c:v>8.9745531082153303</c:v>
                </c:pt>
                <c:pt idx="164">
                  <c:v>9.0225610733032209</c:v>
                </c:pt>
                <c:pt idx="165">
                  <c:v>9.071627140045166</c:v>
                </c:pt>
                <c:pt idx="166">
                  <c:v>9.1206932067871094</c:v>
                </c:pt>
                <c:pt idx="167">
                  <c:v>9.1733093261718697</c:v>
                </c:pt>
                <c:pt idx="168">
                  <c:v>9.24910068511962</c:v>
                </c:pt>
                <c:pt idx="169">
                  <c:v>9.30464363098144</c:v>
                </c:pt>
                <c:pt idx="170">
                  <c:v>9.3644256591796804</c:v>
                </c:pt>
                <c:pt idx="171">
                  <c:v>9.4268751144409109</c:v>
                </c:pt>
                <c:pt idx="172">
                  <c:v>9.4985799789428693</c:v>
                </c:pt>
                <c:pt idx="173">
                  <c:v>9.5614881515502894</c:v>
                </c:pt>
                <c:pt idx="174">
                  <c:v>9.6287097930908203</c:v>
                </c:pt>
                <c:pt idx="175">
                  <c:v>9.6861505508422798</c:v>
                </c:pt>
                <c:pt idx="176">
                  <c:v>9.7448196411132795</c:v>
                </c:pt>
                <c:pt idx="177">
                  <c:v>9.7961511611938406</c:v>
                </c:pt>
                <c:pt idx="178">
                  <c:v>9.8524789810180593</c:v>
                </c:pt>
                <c:pt idx="179">
                  <c:v>9.9061508178710902</c:v>
                </c:pt>
                <c:pt idx="180">
                  <c:v>9.9427585601806605</c:v>
                </c:pt>
                <c:pt idx="181">
                  <c:v>9.9867639541625906</c:v>
                </c:pt>
                <c:pt idx="182">
                  <c:v>10.0321550369262</c:v>
                </c:pt>
                <c:pt idx="183">
                  <c:v>10.082098960876399</c:v>
                </c:pt>
                <c:pt idx="184">
                  <c:v>10.1113224029541</c:v>
                </c:pt>
                <c:pt idx="185">
                  <c:v>10.1552677154541</c:v>
                </c:pt>
                <c:pt idx="186">
                  <c:v>10.188756942749</c:v>
                </c:pt>
                <c:pt idx="187">
                  <c:v>10.265882492065399</c:v>
                </c:pt>
                <c:pt idx="188">
                  <c:v>10.3376407623291</c:v>
                </c:pt>
                <c:pt idx="189">
                  <c:v>10.3825969696044</c:v>
                </c:pt>
                <c:pt idx="190">
                  <c:v>10.4264516830444</c:v>
                </c:pt>
                <c:pt idx="191">
                  <c:v>10.469270706176699</c:v>
                </c:pt>
                <c:pt idx="192">
                  <c:v>10.5099067687988</c:v>
                </c:pt>
                <c:pt idx="193">
                  <c:v>10.542236328125</c:v>
                </c:pt>
                <c:pt idx="194">
                  <c:v>10.5796794891357</c:v>
                </c:pt>
                <c:pt idx="195">
                  <c:v>10.600606918334901</c:v>
                </c:pt>
                <c:pt idx="196">
                  <c:v>10.633088111877401</c:v>
                </c:pt>
                <c:pt idx="197">
                  <c:v>10.6659851074218</c:v>
                </c:pt>
                <c:pt idx="198">
                  <c:v>10.703665733337401</c:v>
                </c:pt>
                <c:pt idx="199">
                  <c:v>10.743537902831999</c:v>
                </c:pt>
                <c:pt idx="200">
                  <c:v>10.7834100723266</c:v>
                </c:pt>
                <c:pt idx="201">
                  <c:v>10.838791847229</c:v>
                </c:pt>
                <c:pt idx="202">
                  <c:v>10.878695487976</c:v>
                </c:pt>
                <c:pt idx="203">
                  <c:v>10.934089660644499</c:v>
                </c:pt>
                <c:pt idx="204">
                  <c:v>10.989514350891101</c:v>
                </c:pt>
                <c:pt idx="205">
                  <c:v>11.0547771453857</c:v>
                </c:pt>
                <c:pt idx="206">
                  <c:v>11.1208400726318</c:v>
                </c:pt>
                <c:pt idx="207">
                  <c:v>11.173128128051699</c:v>
                </c:pt>
                <c:pt idx="208">
                  <c:v>11.2963962554931</c:v>
                </c:pt>
                <c:pt idx="209">
                  <c:v>11.367179870605399</c:v>
                </c:pt>
                <c:pt idx="210">
                  <c:v>11.47297000885</c:v>
                </c:pt>
                <c:pt idx="211">
                  <c:v>11.520641326904199</c:v>
                </c:pt>
                <c:pt idx="212">
                  <c:v>11.565238952636699</c:v>
                </c:pt>
                <c:pt idx="213">
                  <c:v>11.6197061538696</c:v>
                </c:pt>
                <c:pt idx="214">
                  <c:v>11.664338111877401</c:v>
                </c:pt>
                <c:pt idx="215">
                  <c:v>11.7089929580688</c:v>
                </c:pt>
                <c:pt idx="216">
                  <c:v>11.7547302246093</c:v>
                </c:pt>
                <c:pt idx="217">
                  <c:v>11.7956590652465</c:v>
                </c:pt>
                <c:pt idx="218">
                  <c:v>11.8408946990966</c:v>
                </c:pt>
                <c:pt idx="219">
                  <c:v>11.9501285552978</c:v>
                </c:pt>
                <c:pt idx="220">
                  <c:v>12.003664970397899</c:v>
                </c:pt>
                <c:pt idx="221">
                  <c:v>12.0547838211059</c:v>
                </c:pt>
                <c:pt idx="222">
                  <c:v>12.107170104980399</c:v>
                </c:pt>
                <c:pt idx="223">
                  <c:v>12.160943031311</c:v>
                </c:pt>
                <c:pt idx="224">
                  <c:v>12.208550453186</c:v>
                </c:pt>
                <c:pt idx="225">
                  <c:v>12.259824752807599</c:v>
                </c:pt>
                <c:pt idx="226">
                  <c:v>12.311099052429199</c:v>
                </c:pt>
                <c:pt idx="227">
                  <c:v>12.3604679107666</c:v>
                </c:pt>
                <c:pt idx="228">
                  <c:v>12.4032335281372</c:v>
                </c:pt>
                <c:pt idx="229">
                  <c:v>12.441017150878899</c:v>
                </c:pt>
                <c:pt idx="230">
                  <c:v>12.454403877258301</c:v>
                </c:pt>
                <c:pt idx="231">
                  <c:v>12.4720821380615</c:v>
                </c:pt>
                <c:pt idx="232">
                  <c:v>12.499250411987299</c:v>
                </c:pt>
                <c:pt idx="233">
                  <c:v>12.542132377624499</c:v>
                </c:pt>
                <c:pt idx="234">
                  <c:v>12.5712900161743</c:v>
                </c:pt>
                <c:pt idx="235">
                  <c:v>12.615103721618601</c:v>
                </c:pt>
                <c:pt idx="236">
                  <c:v>12.696164131164499</c:v>
                </c:pt>
                <c:pt idx="237">
                  <c:v>12.7547702789306</c:v>
                </c:pt>
                <c:pt idx="238">
                  <c:v>12.8566122055053</c:v>
                </c:pt>
                <c:pt idx="239">
                  <c:v>12.9005575180053</c:v>
                </c:pt>
                <c:pt idx="240">
                  <c:v>12.9564819335937</c:v>
                </c:pt>
                <c:pt idx="241">
                  <c:v>13.0040893554687</c:v>
                </c:pt>
                <c:pt idx="242">
                  <c:v>13.0364990234375</c:v>
                </c:pt>
                <c:pt idx="243">
                  <c:v>13.0845489501953</c:v>
                </c:pt>
                <c:pt idx="244">
                  <c:v>13.1174011230468</c:v>
                </c:pt>
                <c:pt idx="245">
                  <c:v>13.174765586853001</c:v>
                </c:pt>
                <c:pt idx="246">
                  <c:v>13.216372489929199</c:v>
                </c:pt>
                <c:pt idx="247">
                  <c:v>13.318228721618601</c:v>
                </c:pt>
                <c:pt idx="248">
                  <c:v>13.366472244262599</c:v>
                </c:pt>
                <c:pt idx="249">
                  <c:v>13.4944200515747</c:v>
                </c:pt>
                <c:pt idx="250">
                  <c:v>13.627594947814901</c:v>
                </c:pt>
                <c:pt idx="251">
                  <c:v>13.692347526550201</c:v>
                </c:pt>
                <c:pt idx="252">
                  <c:v>13.7613458633422</c:v>
                </c:pt>
                <c:pt idx="253">
                  <c:v>13.831670761108301</c:v>
                </c:pt>
                <c:pt idx="254">
                  <c:v>13.891613960266101</c:v>
                </c:pt>
                <c:pt idx="255">
                  <c:v>13.9503126144409</c:v>
                </c:pt>
                <c:pt idx="256">
                  <c:v>13.9942579269409</c:v>
                </c:pt>
                <c:pt idx="257">
                  <c:v>14.051610946655201</c:v>
                </c:pt>
                <c:pt idx="258">
                  <c:v>14.0895586013793</c:v>
                </c:pt>
                <c:pt idx="259">
                  <c:v>14.135214805603001</c:v>
                </c:pt>
                <c:pt idx="260">
                  <c:v>14.1615085601806</c:v>
                </c:pt>
                <c:pt idx="261">
                  <c:v>14.2055139541625</c:v>
                </c:pt>
                <c:pt idx="262">
                  <c:v>14.2347974777221</c:v>
                </c:pt>
                <c:pt idx="263">
                  <c:v>14.2505989074707</c:v>
                </c:pt>
                <c:pt idx="264">
                  <c:v>14.4033975601196</c:v>
                </c:pt>
                <c:pt idx="265">
                  <c:v>14.438854217529199</c:v>
                </c:pt>
                <c:pt idx="266">
                  <c:v>14.4910125732421</c:v>
                </c:pt>
                <c:pt idx="267">
                  <c:v>14.5348644256591</c:v>
                </c:pt>
                <c:pt idx="268">
                  <c:v>14.5774230957031</c:v>
                </c:pt>
                <c:pt idx="269">
                  <c:v>14.6250305175781</c:v>
                </c:pt>
                <c:pt idx="270">
                  <c:v>14.6740245819091</c:v>
                </c:pt>
                <c:pt idx="271">
                  <c:v>14.738868713378899</c:v>
                </c:pt>
                <c:pt idx="272">
                  <c:v>14.8046312332153</c:v>
                </c:pt>
                <c:pt idx="273">
                  <c:v>14.8371276855468</c:v>
                </c:pt>
                <c:pt idx="274">
                  <c:v>14.881843566894499</c:v>
                </c:pt>
                <c:pt idx="275">
                  <c:v>14.9911088943481</c:v>
                </c:pt>
                <c:pt idx="276">
                  <c:v>15.053936004638601</c:v>
                </c:pt>
                <c:pt idx="277">
                  <c:v>15.1745090484619</c:v>
                </c:pt>
                <c:pt idx="278">
                  <c:v>15.230942726135201</c:v>
                </c:pt>
                <c:pt idx="279">
                  <c:v>15.3043060302734</c:v>
                </c:pt>
                <c:pt idx="280">
                  <c:v>15.3556661605834</c:v>
                </c:pt>
                <c:pt idx="281">
                  <c:v>15.418117523193301</c:v>
                </c:pt>
                <c:pt idx="282">
                  <c:v>15.4867296218872</c:v>
                </c:pt>
                <c:pt idx="283">
                  <c:v>15.5411310195922</c:v>
                </c:pt>
                <c:pt idx="284">
                  <c:v>15.5973405838012</c:v>
                </c:pt>
                <c:pt idx="285">
                  <c:v>15.6406650543212</c:v>
                </c:pt>
                <c:pt idx="286">
                  <c:v>15.735375404357899</c:v>
                </c:pt>
                <c:pt idx="287">
                  <c:v>15.759218215942299</c:v>
                </c:pt>
                <c:pt idx="288">
                  <c:v>15.7959070205688</c:v>
                </c:pt>
                <c:pt idx="289">
                  <c:v>15.8251857757568</c:v>
                </c:pt>
                <c:pt idx="290">
                  <c:v>15.9130592346191</c:v>
                </c:pt>
                <c:pt idx="291">
                  <c:v>15.9130592346191</c:v>
                </c:pt>
                <c:pt idx="292">
                  <c:v>15.998795509338301</c:v>
                </c:pt>
                <c:pt idx="293">
                  <c:v>16.0507054328918</c:v>
                </c:pt>
                <c:pt idx="294">
                  <c:v>16.102615356445298</c:v>
                </c:pt>
                <c:pt idx="295">
                  <c:v>16.157554626464801</c:v>
                </c:pt>
                <c:pt idx="296">
                  <c:v>16.2124938964843</c:v>
                </c:pt>
                <c:pt idx="297">
                  <c:v>16.259588241577099</c:v>
                </c:pt>
                <c:pt idx="298">
                  <c:v>16.351669311523398</c:v>
                </c:pt>
                <c:pt idx="299">
                  <c:v>16.4024238586425</c:v>
                </c:pt>
                <c:pt idx="300">
                  <c:v>16.434791564941399</c:v>
                </c:pt>
                <c:pt idx="301">
                  <c:v>16.4382228851318</c:v>
                </c:pt>
                <c:pt idx="302">
                  <c:v>16.467443466186499</c:v>
                </c:pt>
                <c:pt idx="303">
                  <c:v>16.504055023193299</c:v>
                </c:pt>
                <c:pt idx="304">
                  <c:v>16.592079162597599</c:v>
                </c:pt>
                <c:pt idx="305">
                  <c:v>16.642936706542901</c:v>
                </c:pt>
                <c:pt idx="306">
                  <c:v>16.686882019042901</c:v>
                </c:pt>
                <c:pt idx="307">
                  <c:v>16.745964050292901</c:v>
                </c:pt>
                <c:pt idx="308">
                  <c:v>16.812868118286101</c:v>
                </c:pt>
                <c:pt idx="309">
                  <c:v>16.863037109375</c:v>
                </c:pt>
                <c:pt idx="310">
                  <c:v>16.924898147583001</c:v>
                </c:pt>
                <c:pt idx="311">
                  <c:v>16.972558975219702</c:v>
                </c:pt>
                <c:pt idx="312">
                  <c:v>17.025390625</c:v>
                </c:pt>
                <c:pt idx="313">
                  <c:v>17.0788764953613</c:v>
                </c:pt>
                <c:pt idx="314">
                  <c:v>17.138586044311499</c:v>
                </c:pt>
                <c:pt idx="315">
                  <c:v>17.182531356811499</c:v>
                </c:pt>
                <c:pt idx="316">
                  <c:v>17.230667114257798</c:v>
                </c:pt>
                <c:pt idx="317">
                  <c:v>17.347824096679599</c:v>
                </c:pt>
                <c:pt idx="318">
                  <c:v>17.386581420898398</c:v>
                </c:pt>
                <c:pt idx="319">
                  <c:v>17.465246200561499</c:v>
                </c:pt>
                <c:pt idx="320">
                  <c:v>17.515466690063398</c:v>
                </c:pt>
                <c:pt idx="321">
                  <c:v>17.560548782348601</c:v>
                </c:pt>
                <c:pt idx="322">
                  <c:v>17.625404357910099</c:v>
                </c:pt>
                <c:pt idx="323">
                  <c:v>17.673444747924801</c:v>
                </c:pt>
                <c:pt idx="324">
                  <c:v>17.7945251464843</c:v>
                </c:pt>
                <c:pt idx="325">
                  <c:v>17.914003372192301</c:v>
                </c:pt>
                <c:pt idx="326">
                  <c:v>17.954839706420898</c:v>
                </c:pt>
                <c:pt idx="327">
                  <c:v>18.002447128295898</c:v>
                </c:pt>
                <c:pt idx="328">
                  <c:v>18.045839309692301</c:v>
                </c:pt>
                <c:pt idx="329">
                  <c:v>18.095119476318299</c:v>
                </c:pt>
                <c:pt idx="330">
                  <c:v>18.139064788818299</c:v>
                </c:pt>
                <c:pt idx="331">
                  <c:v>18.177675247192301</c:v>
                </c:pt>
                <c:pt idx="332">
                  <c:v>18.2154006958007</c:v>
                </c:pt>
                <c:pt idx="333">
                  <c:v>18.225204467773398</c:v>
                </c:pt>
                <c:pt idx="334">
                  <c:v>18.2916965484619</c:v>
                </c:pt>
                <c:pt idx="335">
                  <c:v>18.3356418609619</c:v>
                </c:pt>
                <c:pt idx="336">
                  <c:v>18.3900337219238</c:v>
                </c:pt>
                <c:pt idx="337">
                  <c:v>18.445388793945298</c:v>
                </c:pt>
                <c:pt idx="338">
                  <c:v>18.493202209472599</c:v>
                </c:pt>
                <c:pt idx="339">
                  <c:v>18.540206909179599</c:v>
                </c:pt>
                <c:pt idx="340">
                  <c:v>18.598876953125</c:v>
                </c:pt>
                <c:pt idx="341">
                  <c:v>18.649744033813398</c:v>
                </c:pt>
                <c:pt idx="342">
                  <c:v>18.702529907226499</c:v>
                </c:pt>
                <c:pt idx="343">
                  <c:v>18.7496528625488</c:v>
                </c:pt>
                <c:pt idx="344">
                  <c:v>18.851274490356399</c:v>
                </c:pt>
                <c:pt idx="345">
                  <c:v>18.885635375976499</c:v>
                </c:pt>
                <c:pt idx="346">
                  <c:v>18.9216804504394</c:v>
                </c:pt>
                <c:pt idx="347">
                  <c:v>18.95454788208</c:v>
                </c:pt>
                <c:pt idx="348">
                  <c:v>18.993911743163999</c:v>
                </c:pt>
                <c:pt idx="349">
                  <c:v>19.026863098144499</c:v>
                </c:pt>
                <c:pt idx="350">
                  <c:v>19.185188293456999</c:v>
                </c:pt>
                <c:pt idx="351">
                  <c:v>19.301958084106399</c:v>
                </c:pt>
                <c:pt idx="352">
                  <c:v>19.354822158813398</c:v>
                </c:pt>
                <c:pt idx="353">
                  <c:v>19.405315399169901</c:v>
                </c:pt>
                <c:pt idx="354">
                  <c:v>19.464342117309499</c:v>
                </c:pt>
                <c:pt idx="355">
                  <c:v>19.566015243530199</c:v>
                </c:pt>
                <c:pt idx="356">
                  <c:v>19.686517715454102</c:v>
                </c:pt>
                <c:pt idx="357">
                  <c:v>19.727928161621001</c:v>
                </c:pt>
                <c:pt idx="358">
                  <c:v>19.7786350250244</c:v>
                </c:pt>
                <c:pt idx="359">
                  <c:v>19.825677871704102</c:v>
                </c:pt>
                <c:pt idx="360">
                  <c:v>19.856012344360298</c:v>
                </c:pt>
                <c:pt idx="361">
                  <c:v>19.903133392333899</c:v>
                </c:pt>
                <c:pt idx="362">
                  <c:v>19.9262161254882</c:v>
                </c:pt>
                <c:pt idx="363">
                  <c:v>19.948156356811499</c:v>
                </c:pt>
                <c:pt idx="364">
                  <c:v>19.984762191772401</c:v>
                </c:pt>
                <c:pt idx="365">
                  <c:v>20.0270385742187</c:v>
                </c:pt>
                <c:pt idx="366">
                  <c:v>20.086194992065401</c:v>
                </c:pt>
                <c:pt idx="367">
                  <c:v>20.137336730956999</c:v>
                </c:pt>
                <c:pt idx="368">
                  <c:v>20.181022644042901</c:v>
                </c:pt>
                <c:pt idx="369">
                  <c:v>20.284349441528299</c:v>
                </c:pt>
                <c:pt idx="370">
                  <c:v>20.3357124328613</c:v>
                </c:pt>
                <c:pt idx="371">
                  <c:v>20.3796577453613</c:v>
                </c:pt>
                <c:pt idx="372">
                  <c:v>20.429988861083899</c:v>
                </c:pt>
                <c:pt idx="373">
                  <c:v>20.468202590942298</c:v>
                </c:pt>
                <c:pt idx="374">
                  <c:v>20.5064163208007</c:v>
                </c:pt>
                <c:pt idx="375">
                  <c:v>20.540683746337798</c:v>
                </c:pt>
                <c:pt idx="376">
                  <c:v>20.540683746337798</c:v>
                </c:pt>
                <c:pt idx="377">
                  <c:v>20.606296539306602</c:v>
                </c:pt>
                <c:pt idx="378">
                  <c:v>20.6346836090087</c:v>
                </c:pt>
                <c:pt idx="379">
                  <c:v>20.667242050170898</c:v>
                </c:pt>
                <c:pt idx="380">
                  <c:v>20.744758605956999</c:v>
                </c:pt>
                <c:pt idx="381">
                  <c:v>20.806694030761701</c:v>
                </c:pt>
                <c:pt idx="382">
                  <c:v>20.84836769104</c:v>
                </c:pt>
                <c:pt idx="383">
                  <c:v>20.936571121215799</c:v>
                </c:pt>
                <c:pt idx="384">
                  <c:v>21.052755355834901</c:v>
                </c:pt>
                <c:pt idx="385">
                  <c:v>21.1194038391113</c:v>
                </c:pt>
                <c:pt idx="386">
                  <c:v>21.1766452789306</c:v>
                </c:pt>
                <c:pt idx="387">
                  <c:v>21.221071243286101</c:v>
                </c:pt>
                <c:pt idx="388">
                  <c:v>21.2535400390625</c:v>
                </c:pt>
                <c:pt idx="389">
                  <c:v>21.294782638549801</c:v>
                </c:pt>
                <c:pt idx="390">
                  <c:v>21.330848693847599</c:v>
                </c:pt>
                <c:pt idx="391">
                  <c:v>21.382118225097599</c:v>
                </c:pt>
                <c:pt idx="392">
                  <c:v>21.437604904174801</c:v>
                </c:pt>
                <c:pt idx="393">
                  <c:v>21.515066146850501</c:v>
                </c:pt>
                <c:pt idx="394">
                  <c:v>21.551673889160099</c:v>
                </c:pt>
                <c:pt idx="395">
                  <c:v>21.599281311035099</c:v>
                </c:pt>
                <c:pt idx="396">
                  <c:v>21.833551406860298</c:v>
                </c:pt>
                <c:pt idx="397">
                  <c:v>21.8816204071044</c:v>
                </c:pt>
                <c:pt idx="398">
                  <c:v>21.932273864746001</c:v>
                </c:pt>
                <c:pt idx="399">
                  <c:v>21.979530334472599</c:v>
                </c:pt>
                <c:pt idx="400">
                  <c:v>22.086305618286101</c:v>
                </c:pt>
                <c:pt idx="401">
                  <c:v>22.121883392333899</c:v>
                </c:pt>
                <c:pt idx="402">
                  <c:v>22.085575103759702</c:v>
                </c:pt>
                <c:pt idx="403">
                  <c:v>22.121355056762599</c:v>
                </c:pt>
                <c:pt idx="404">
                  <c:v>22.2313632965087</c:v>
                </c:pt>
                <c:pt idx="405">
                  <c:v>22.278575897216701</c:v>
                </c:pt>
                <c:pt idx="406">
                  <c:v>22.3265781402587</c:v>
                </c:pt>
                <c:pt idx="407">
                  <c:v>22.385250091552699</c:v>
                </c:pt>
                <c:pt idx="408">
                  <c:v>22.466859817504801</c:v>
                </c:pt>
                <c:pt idx="409">
                  <c:v>22.532884597778299</c:v>
                </c:pt>
                <c:pt idx="410">
                  <c:v>22.597967147827099</c:v>
                </c:pt>
                <c:pt idx="411">
                  <c:v>22.6819038391113</c:v>
                </c:pt>
                <c:pt idx="412">
                  <c:v>22.711137771606399</c:v>
                </c:pt>
                <c:pt idx="413">
                  <c:v>22.729793548583899</c:v>
                </c:pt>
                <c:pt idx="414">
                  <c:v>22.762222290038999</c:v>
                </c:pt>
                <c:pt idx="415">
                  <c:v>22.811204910278299</c:v>
                </c:pt>
                <c:pt idx="416">
                  <c:v>22.850112915038999</c:v>
                </c:pt>
                <c:pt idx="417">
                  <c:v>22.862249374389599</c:v>
                </c:pt>
                <c:pt idx="418">
                  <c:v>22.901250839233398</c:v>
                </c:pt>
                <c:pt idx="419">
                  <c:v>22.934623718261701</c:v>
                </c:pt>
                <c:pt idx="420">
                  <c:v>22.986841201782202</c:v>
                </c:pt>
                <c:pt idx="421">
                  <c:v>23.048751831054599</c:v>
                </c:pt>
                <c:pt idx="422">
                  <c:v>23.117958068847599</c:v>
                </c:pt>
                <c:pt idx="423">
                  <c:v>23.242555618286101</c:v>
                </c:pt>
                <c:pt idx="424">
                  <c:v>23.301643371581999</c:v>
                </c:pt>
                <c:pt idx="425">
                  <c:v>23.360826492309499</c:v>
                </c:pt>
                <c:pt idx="426">
                  <c:v>23.412096023559499</c:v>
                </c:pt>
                <c:pt idx="427">
                  <c:v>23.5184020996093</c:v>
                </c:pt>
                <c:pt idx="428">
                  <c:v>23.5608005523681</c:v>
                </c:pt>
                <c:pt idx="429">
                  <c:v>23.579469680786101</c:v>
                </c:pt>
                <c:pt idx="430">
                  <c:v>23.620233535766602</c:v>
                </c:pt>
                <c:pt idx="431">
                  <c:v>23.649440765380799</c:v>
                </c:pt>
                <c:pt idx="432">
                  <c:v>23.712043762206999</c:v>
                </c:pt>
                <c:pt idx="433">
                  <c:v>23.750968933105401</c:v>
                </c:pt>
                <c:pt idx="434">
                  <c:v>23.8100872039794</c:v>
                </c:pt>
                <c:pt idx="435">
                  <c:v>23.872419357299801</c:v>
                </c:pt>
                <c:pt idx="436">
                  <c:v>23.931022644042901</c:v>
                </c:pt>
                <c:pt idx="437">
                  <c:v>24.103645324706999</c:v>
                </c:pt>
                <c:pt idx="438">
                  <c:v>24.150768280029201</c:v>
                </c:pt>
                <c:pt idx="439">
                  <c:v>24.216264724731399</c:v>
                </c:pt>
                <c:pt idx="440">
                  <c:v>24.263872146606399</c:v>
                </c:pt>
                <c:pt idx="441">
                  <c:v>24.333873748779201</c:v>
                </c:pt>
                <c:pt idx="442">
                  <c:v>24.377819061279201</c:v>
                </c:pt>
                <c:pt idx="443">
                  <c:v>24.422731399536101</c:v>
                </c:pt>
                <c:pt idx="444">
                  <c:v>24.428926467895501</c:v>
                </c:pt>
                <c:pt idx="445">
                  <c:v>24.506271362304599</c:v>
                </c:pt>
                <c:pt idx="446">
                  <c:v>24.613029479980401</c:v>
                </c:pt>
                <c:pt idx="447">
                  <c:v>24.766145706176701</c:v>
                </c:pt>
                <c:pt idx="448">
                  <c:v>24.8257751464843</c:v>
                </c:pt>
                <c:pt idx="449">
                  <c:v>24.868618011474599</c:v>
                </c:pt>
                <c:pt idx="450">
                  <c:v>24.906236648559499</c:v>
                </c:pt>
                <c:pt idx="451">
                  <c:v>24.9649353027343</c:v>
                </c:pt>
                <c:pt idx="452">
                  <c:v>25.0109958648681</c:v>
                </c:pt>
                <c:pt idx="453">
                  <c:v>25.0549411773681</c:v>
                </c:pt>
                <c:pt idx="454">
                  <c:v>25.096755981445298</c:v>
                </c:pt>
                <c:pt idx="455">
                  <c:v>25.125947952270501</c:v>
                </c:pt>
                <c:pt idx="456">
                  <c:v>25.1551399230957</c:v>
                </c:pt>
                <c:pt idx="457">
                  <c:v>25.191747665405199</c:v>
                </c:pt>
                <c:pt idx="458">
                  <c:v>25.235782623291001</c:v>
                </c:pt>
                <c:pt idx="459">
                  <c:v>25.235782623291001</c:v>
                </c:pt>
                <c:pt idx="460">
                  <c:v>25.319585800170898</c:v>
                </c:pt>
                <c:pt idx="461">
                  <c:v>25.3787841796875</c:v>
                </c:pt>
                <c:pt idx="462">
                  <c:v>25.441144943237301</c:v>
                </c:pt>
                <c:pt idx="463">
                  <c:v>25.502882003784102</c:v>
                </c:pt>
                <c:pt idx="464">
                  <c:v>25.557216644287099</c:v>
                </c:pt>
                <c:pt idx="465">
                  <c:v>25.597864151000898</c:v>
                </c:pt>
                <c:pt idx="466">
                  <c:v>25.645875930786101</c:v>
                </c:pt>
                <c:pt idx="467">
                  <c:v>25.744348526000898</c:v>
                </c:pt>
                <c:pt idx="468">
                  <c:v>25.777215957641602</c:v>
                </c:pt>
                <c:pt idx="469">
                  <c:v>25.828004837036101</c:v>
                </c:pt>
                <c:pt idx="470">
                  <c:v>25.8729133605957</c:v>
                </c:pt>
                <c:pt idx="471">
                  <c:v>25.92626953125</c:v>
                </c:pt>
                <c:pt idx="472">
                  <c:v>25.967903137206999</c:v>
                </c:pt>
                <c:pt idx="473">
                  <c:v>26.011478424072202</c:v>
                </c:pt>
                <c:pt idx="474">
                  <c:v>26.106361389160099</c:v>
                </c:pt>
                <c:pt idx="475">
                  <c:v>26.1660346984863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E9D-9441-BA42-545515FA4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475456"/>
        <c:axId val="612476032"/>
      </c:scatterChart>
      <c:valAx>
        <c:axId val="612475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2476032"/>
        <c:crosses val="autoZero"/>
        <c:crossBetween val="midCat"/>
      </c:valAx>
      <c:valAx>
        <c:axId val="612476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2475456"/>
        <c:crosses val="autoZero"/>
        <c:crossBetween val="midCat"/>
      </c:valAx>
    </c:plotArea>
    <c:legend>
      <c:legendPos val="r"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txPr>
    <a:bodyPr/>
    <a:lstStyle/>
    <a:p>
      <a:pPr>
        <a:defRPr lang="en-US"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'res21'!$F$1</c:f>
              <c:strCache>
                <c:ptCount val="1"/>
                <c:pt idx="0">
                  <c:v>x_nose</c:v>
                </c:pt>
              </c:strCache>
            </c:strRef>
          </c:tx>
          <c:marker>
            <c:symbol val="none"/>
          </c:marker>
          <c:trendline>
            <c:trendlineType val="linear"/>
            <c:dispRSqr val="1"/>
            <c:dispEq val="1"/>
            <c:trendlineLbl>
              <c:layout>
                <c:manualLayout>
                  <c:x val="-0.323771256146688"/>
                  <c:y val="-2.79078227028978E-3"/>
                </c:manualLayout>
              </c:layout>
              <c:numFmt formatCode="General" sourceLinked="0"/>
              <c:txPr>
                <a:bodyPr rot="0" spcFirstLastPara="0" vertOverflow="ellipsis" vert="horz" wrap="square" anchor="ctr" anchorCtr="1"/>
                <a:lstStyle/>
                <a:p>
                  <a:pPr>
                    <a:defRPr lang="en-US"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'res21'!$A$2:$A$17</c:f>
              <c:numCache>
                <c:formatCode>General</c:formatCode>
                <c:ptCount val="16"/>
                <c:pt idx="0">
                  <c:v>0.117494</c:v>
                </c:pt>
                <c:pt idx="1">
                  <c:v>2.0526599999999999</c:v>
                </c:pt>
                <c:pt idx="2">
                  <c:v>3.0222600000000002</c:v>
                </c:pt>
                <c:pt idx="3">
                  <c:v>4.83622</c:v>
                </c:pt>
                <c:pt idx="4">
                  <c:v>5.8058300000000003</c:v>
                </c:pt>
                <c:pt idx="5">
                  <c:v>5.9229900000000004</c:v>
                </c:pt>
                <c:pt idx="6">
                  <c:v>6.2865900000000003</c:v>
                </c:pt>
                <c:pt idx="7">
                  <c:v>8.3429500000000001</c:v>
                </c:pt>
                <c:pt idx="8">
                  <c:v>11.741899999999999</c:v>
                </c:pt>
                <c:pt idx="9">
                  <c:v>11.8172</c:v>
                </c:pt>
                <c:pt idx="10">
                  <c:v>12.0512</c:v>
                </c:pt>
                <c:pt idx="11">
                  <c:v>12.167899999999999</c:v>
                </c:pt>
                <c:pt idx="12">
                  <c:v>12.285399999999999</c:v>
                </c:pt>
                <c:pt idx="13">
                  <c:v>12.4057</c:v>
                </c:pt>
                <c:pt idx="14">
                  <c:v>12.524900000000001</c:v>
                </c:pt>
                <c:pt idx="15">
                  <c:v>12.645200000000001</c:v>
                </c:pt>
              </c:numCache>
            </c:numRef>
          </c:xVal>
          <c:yVal>
            <c:numRef>
              <c:f>'res21'!$F$2:$F$17</c:f>
              <c:numCache>
                <c:formatCode>General</c:formatCode>
                <c:ptCount val="16"/>
                <c:pt idx="0">
                  <c:v>4.1473903656005797</c:v>
                </c:pt>
                <c:pt idx="1">
                  <c:v>6.5313348770141602</c:v>
                </c:pt>
                <c:pt idx="2">
                  <c:v>7.6840977668762198</c:v>
                </c:pt>
                <c:pt idx="3">
                  <c:v>9.8366556167602504</c:v>
                </c:pt>
                <c:pt idx="4">
                  <c:v>10.9842128753662</c:v>
                </c:pt>
                <c:pt idx="5">
                  <c:v>11.1200656890869</c:v>
                </c:pt>
                <c:pt idx="6">
                  <c:v>11.5473642349243</c:v>
                </c:pt>
                <c:pt idx="7">
                  <c:v>13.983131408691399</c:v>
                </c:pt>
                <c:pt idx="8">
                  <c:v>18.147537231445298</c:v>
                </c:pt>
                <c:pt idx="9">
                  <c:v>18.240188598632798</c:v>
                </c:pt>
                <c:pt idx="10">
                  <c:v>18.514003753662099</c:v>
                </c:pt>
                <c:pt idx="11">
                  <c:v>18.647764205932599</c:v>
                </c:pt>
                <c:pt idx="12">
                  <c:v>18.783531188964801</c:v>
                </c:pt>
                <c:pt idx="13">
                  <c:v>18.924657821655199</c:v>
                </c:pt>
                <c:pt idx="14">
                  <c:v>19.066358566284102</c:v>
                </c:pt>
                <c:pt idx="15">
                  <c:v>19.2108860015869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83D-144C-9639-537EE62106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475456"/>
        <c:axId val="612476032"/>
      </c:scatterChart>
      <c:valAx>
        <c:axId val="612475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2476032"/>
        <c:crosses val="autoZero"/>
        <c:crossBetween val="midCat"/>
      </c:valAx>
      <c:valAx>
        <c:axId val="612476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2475456"/>
        <c:crosses val="autoZero"/>
        <c:crossBetween val="midCat"/>
      </c:valAx>
    </c:plotArea>
    <c:legend>
      <c:legendPos val="r"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txPr>
    <a:bodyPr/>
    <a:lstStyle/>
    <a:p>
      <a:pPr>
        <a:defRPr lang="en-US"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'res21'!$G$1</c:f>
              <c:strCache>
                <c:ptCount val="1"/>
                <c:pt idx="0">
                  <c:v>x_nose_ISC</c:v>
                </c:pt>
              </c:strCache>
            </c:strRef>
          </c:tx>
          <c:marker>
            <c:symbol val="none"/>
          </c:marker>
          <c:trendline>
            <c:trendlineType val="linear"/>
            <c:dispRSqr val="1"/>
            <c:dispEq val="1"/>
            <c:trendlineLbl>
              <c:layout>
                <c:manualLayout>
                  <c:x val="-0.323771256146688"/>
                  <c:y val="-2.79078227028978E-3"/>
                </c:manualLayout>
              </c:layout>
              <c:numFmt formatCode="General" sourceLinked="0"/>
              <c:txPr>
                <a:bodyPr rot="0" spcFirstLastPara="0" vertOverflow="ellipsis" vert="horz" wrap="square" anchor="ctr" anchorCtr="1"/>
                <a:lstStyle/>
                <a:p>
                  <a:pPr>
                    <a:defRPr lang="en-US"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'res21'!$A$2:$A$531</c:f>
              <c:numCache>
                <c:formatCode>General</c:formatCode>
                <c:ptCount val="530"/>
                <c:pt idx="0">
                  <c:v>0.117494</c:v>
                </c:pt>
                <c:pt idx="1">
                  <c:v>2.0526599999999999</c:v>
                </c:pt>
                <c:pt idx="2">
                  <c:v>3.0222600000000002</c:v>
                </c:pt>
                <c:pt idx="3">
                  <c:v>4.83622</c:v>
                </c:pt>
                <c:pt idx="4">
                  <c:v>5.8058300000000003</c:v>
                </c:pt>
                <c:pt idx="5">
                  <c:v>5.9229900000000004</c:v>
                </c:pt>
                <c:pt idx="6">
                  <c:v>6.2865900000000003</c:v>
                </c:pt>
                <c:pt idx="7">
                  <c:v>8.3429500000000001</c:v>
                </c:pt>
                <c:pt idx="8">
                  <c:v>11.741899999999999</c:v>
                </c:pt>
                <c:pt idx="9">
                  <c:v>11.8172</c:v>
                </c:pt>
                <c:pt idx="10">
                  <c:v>12.0512</c:v>
                </c:pt>
                <c:pt idx="11">
                  <c:v>12.167899999999999</c:v>
                </c:pt>
                <c:pt idx="12">
                  <c:v>12.285399999999999</c:v>
                </c:pt>
                <c:pt idx="13">
                  <c:v>12.4057</c:v>
                </c:pt>
                <c:pt idx="14">
                  <c:v>12.524900000000001</c:v>
                </c:pt>
                <c:pt idx="15">
                  <c:v>12.645200000000001</c:v>
                </c:pt>
                <c:pt idx="16">
                  <c:v>12.7658</c:v>
                </c:pt>
                <c:pt idx="17">
                  <c:v>12.8865</c:v>
                </c:pt>
                <c:pt idx="18">
                  <c:v>13.007300000000001</c:v>
                </c:pt>
                <c:pt idx="19">
                  <c:v>13.124499999999999</c:v>
                </c:pt>
                <c:pt idx="20">
                  <c:v>13.2437</c:v>
                </c:pt>
                <c:pt idx="21">
                  <c:v>13.348100000000001</c:v>
                </c:pt>
                <c:pt idx="22">
                  <c:v>13.699</c:v>
                </c:pt>
                <c:pt idx="23">
                  <c:v>13.8193</c:v>
                </c:pt>
                <c:pt idx="24">
                  <c:v>13.9392</c:v>
                </c:pt>
                <c:pt idx="25">
                  <c:v>14.053000000000001</c:v>
                </c:pt>
                <c:pt idx="26">
                  <c:v>14.166</c:v>
                </c:pt>
                <c:pt idx="27">
                  <c:v>14.268599999999999</c:v>
                </c:pt>
                <c:pt idx="28">
                  <c:v>14.3409</c:v>
                </c:pt>
                <c:pt idx="29">
                  <c:v>14.369300000000001</c:v>
                </c:pt>
                <c:pt idx="30">
                  <c:v>14.3787</c:v>
                </c:pt>
                <c:pt idx="31">
                  <c:v>14.3942</c:v>
                </c:pt>
                <c:pt idx="32">
                  <c:v>14.4003</c:v>
                </c:pt>
                <c:pt idx="33">
                  <c:v>14.401999999999999</c:v>
                </c:pt>
                <c:pt idx="34">
                  <c:v>14.409700000000001</c:v>
                </c:pt>
                <c:pt idx="35">
                  <c:v>14.4223</c:v>
                </c:pt>
                <c:pt idx="36">
                  <c:v>14.4925</c:v>
                </c:pt>
                <c:pt idx="37">
                  <c:v>14.6</c:v>
                </c:pt>
                <c:pt idx="38">
                  <c:v>14.7028</c:v>
                </c:pt>
                <c:pt idx="39">
                  <c:v>14.8025</c:v>
                </c:pt>
                <c:pt idx="40">
                  <c:v>14.915699999999999</c:v>
                </c:pt>
                <c:pt idx="41">
                  <c:v>14.970499999999999</c:v>
                </c:pt>
              </c:numCache>
            </c:numRef>
          </c:xVal>
          <c:yVal>
            <c:numRef>
              <c:f>'res21'!$G$2:$G$531</c:f>
              <c:numCache>
                <c:formatCode>General</c:formatCode>
                <c:ptCount val="530"/>
                <c:pt idx="0">
                  <c:v>-1.5665029637974115E-2</c:v>
                </c:pt>
                <c:pt idx="1">
                  <c:v>4.3378359816147238E-2</c:v>
                </c:pt>
                <c:pt idx="2">
                  <c:v>3.1267472518060835E-2</c:v>
                </c:pt>
                <c:pt idx="3">
                  <c:v>4.5406309649855814E-3</c:v>
                </c:pt>
                <c:pt idx="4">
                  <c:v>-1.2787901551433833E-2</c:v>
                </c:pt>
                <c:pt idx="5">
                  <c:v>-1.7690669237586221E-2</c:v>
                </c:pt>
                <c:pt idx="6">
                  <c:v>-2.7219789835241315E-2</c:v>
                </c:pt>
                <c:pt idx="7">
                  <c:v>-6.1955751795284897E-2</c:v>
                </c:pt>
                <c:pt idx="8">
                  <c:v>1.8964381108702355E-2</c:v>
                </c:pt>
                <c:pt idx="9">
                  <c:v>2.1150612755604925E-2</c:v>
                </c:pt>
                <c:pt idx="10">
                  <c:v>1.3839051762346344E-2</c:v>
                </c:pt>
                <c:pt idx="11">
                  <c:v>7.3965648882641233E-3</c:v>
                </c:pt>
                <c:pt idx="12">
                  <c:v>1.9994917980241667E-3</c:v>
                </c:pt>
                <c:pt idx="13">
                  <c:v>-1.401841056509312E-3</c:v>
                </c:pt>
                <c:pt idx="14">
                  <c:v>-2.9075261279878362E-3</c:v>
                </c:pt>
                <c:pt idx="15">
                  <c:v>-2.9080563701207041E-3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D6B-1F47-B024-1B445F99AF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475456"/>
        <c:axId val="612476032"/>
      </c:scatterChart>
      <c:valAx>
        <c:axId val="612475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2476032"/>
        <c:crosses val="autoZero"/>
        <c:crossBetween val="midCat"/>
      </c:valAx>
      <c:valAx>
        <c:axId val="612476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2475456"/>
        <c:crosses val="autoZero"/>
        <c:crossBetween val="midCat"/>
      </c:valAx>
    </c:plotArea>
    <c:legend>
      <c:legendPos val="r"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txPr>
    <a:bodyPr/>
    <a:lstStyle/>
    <a:p>
      <a:pPr>
        <a:defRPr lang="en-US"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delta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res22_old!$E$1</c:f>
              <c:strCache>
                <c:ptCount val="1"/>
                <c:pt idx="0">
                  <c:v>delta_mean</c:v>
                </c:pt>
              </c:strCache>
            </c:strRef>
          </c:tx>
          <c:marker>
            <c:symbol val="none"/>
          </c:marker>
          <c:xVal>
            <c:numRef>
              <c:f>res22_old!$A$2:$A$531</c:f>
              <c:numCache>
                <c:formatCode>General</c:formatCode>
                <c:ptCount val="530"/>
                <c:pt idx="0">
                  <c:v>3.3682499999999997E-2</c:v>
                </c:pt>
                <c:pt idx="1">
                  <c:v>7.0766399999999993E-2</c:v>
                </c:pt>
                <c:pt idx="2">
                  <c:v>0.107851</c:v>
                </c:pt>
                <c:pt idx="3">
                  <c:v>0.14493500000000001</c:v>
                </c:pt>
                <c:pt idx="4">
                  <c:v>0.18201899999999999</c:v>
                </c:pt>
                <c:pt idx="5">
                  <c:v>0.21910299999999999</c:v>
                </c:pt>
                <c:pt idx="6">
                  <c:v>0.25618800000000003</c:v>
                </c:pt>
                <c:pt idx="7">
                  <c:v>0.29327199999999998</c:v>
                </c:pt>
                <c:pt idx="8">
                  <c:v>0.33035599999999998</c:v>
                </c:pt>
                <c:pt idx="9">
                  <c:v>0.36744100000000002</c:v>
                </c:pt>
                <c:pt idx="10">
                  <c:v>0.40452500000000002</c:v>
                </c:pt>
                <c:pt idx="11">
                  <c:v>0.44160899999999997</c:v>
                </c:pt>
                <c:pt idx="12">
                  <c:v>0.47869299999999998</c:v>
                </c:pt>
                <c:pt idx="13">
                  <c:v>0.51577799999999996</c:v>
                </c:pt>
                <c:pt idx="14">
                  <c:v>0.54915400000000003</c:v>
                </c:pt>
                <c:pt idx="15">
                  <c:v>0.58623700000000001</c:v>
                </c:pt>
                <c:pt idx="16">
                  <c:v>0.62332200000000004</c:v>
                </c:pt>
                <c:pt idx="17">
                  <c:v>0.66040600000000005</c:v>
                </c:pt>
                <c:pt idx="18">
                  <c:v>0.69749000000000005</c:v>
                </c:pt>
                <c:pt idx="19">
                  <c:v>0.73457499999999998</c:v>
                </c:pt>
                <c:pt idx="20">
                  <c:v>0.77165899999999998</c:v>
                </c:pt>
                <c:pt idx="21">
                  <c:v>0.80874299999999999</c:v>
                </c:pt>
                <c:pt idx="22">
                  <c:v>0.845827</c:v>
                </c:pt>
                <c:pt idx="23">
                  <c:v>0.88291200000000003</c:v>
                </c:pt>
                <c:pt idx="24">
                  <c:v>0.91999600000000004</c:v>
                </c:pt>
                <c:pt idx="25">
                  <c:v>0.95708000000000004</c:v>
                </c:pt>
                <c:pt idx="26">
                  <c:v>0.99416400000000005</c:v>
                </c:pt>
                <c:pt idx="27">
                  <c:v>1.03125</c:v>
                </c:pt>
                <c:pt idx="28">
                  <c:v>1.06833</c:v>
                </c:pt>
                <c:pt idx="29">
                  <c:v>1.1054200000000001</c:v>
                </c:pt>
                <c:pt idx="30">
                  <c:v>1.1425000000000001</c:v>
                </c:pt>
                <c:pt idx="31">
                  <c:v>1.1795899999999999</c:v>
                </c:pt>
                <c:pt idx="32">
                  <c:v>1.2166699999999999</c:v>
                </c:pt>
                <c:pt idx="33">
                  <c:v>1.2537499999999999</c:v>
                </c:pt>
                <c:pt idx="34">
                  <c:v>1.29084</c:v>
                </c:pt>
                <c:pt idx="35">
                  <c:v>1.32792</c:v>
                </c:pt>
                <c:pt idx="36">
                  <c:v>1.3650100000000001</c:v>
                </c:pt>
                <c:pt idx="37">
                  <c:v>1.4020900000000001</c:v>
                </c:pt>
                <c:pt idx="38">
                  <c:v>1.4391799999999999</c:v>
                </c:pt>
                <c:pt idx="39">
                  <c:v>1.4762599999999999</c:v>
                </c:pt>
                <c:pt idx="40">
                  <c:v>1.5133399999999999</c:v>
                </c:pt>
                <c:pt idx="41">
                  <c:v>1.55043</c:v>
                </c:pt>
                <c:pt idx="42">
                  <c:v>1.58751</c:v>
                </c:pt>
                <c:pt idx="43">
                  <c:v>1.6246</c:v>
                </c:pt>
                <c:pt idx="44">
                  <c:v>1.66168</c:v>
                </c:pt>
                <c:pt idx="45">
                  <c:v>1.6987699999999999</c:v>
                </c:pt>
                <c:pt idx="46">
                  <c:v>1.7358499999999999</c:v>
                </c:pt>
                <c:pt idx="47">
                  <c:v>1.7729299999999999</c:v>
                </c:pt>
                <c:pt idx="48">
                  <c:v>1.81002</c:v>
                </c:pt>
                <c:pt idx="49">
                  <c:v>1.8471</c:v>
                </c:pt>
                <c:pt idx="50">
                  <c:v>1.88419</c:v>
                </c:pt>
                <c:pt idx="51">
                  <c:v>1.92127</c:v>
                </c:pt>
                <c:pt idx="52">
                  <c:v>1.9583600000000001</c:v>
                </c:pt>
                <c:pt idx="53">
                  <c:v>1.9954400000000001</c:v>
                </c:pt>
                <c:pt idx="54">
                  <c:v>2.0325199999999999</c:v>
                </c:pt>
                <c:pt idx="55">
                  <c:v>2.0696099999999999</c:v>
                </c:pt>
                <c:pt idx="56">
                  <c:v>2.1029800000000001</c:v>
                </c:pt>
                <c:pt idx="57">
                  <c:v>2.1400700000000001</c:v>
                </c:pt>
                <c:pt idx="58">
                  <c:v>2.1771500000000001</c:v>
                </c:pt>
                <c:pt idx="59">
                  <c:v>2.2142400000000002</c:v>
                </c:pt>
                <c:pt idx="60">
                  <c:v>2.2513200000000002</c:v>
                </c:pt>
                <c:pt idx="61">
                  <c:v>2.2884000000000002</c:v>
                </c:pt>
                <c:pt idx="62">
                  <c:v>2.3254899999999998</c:v>
                </c:pt>
                <c:pt idx="63">
                  <c:v>2.3625699999999998</c:v>
                </c:pt>
                <c:pt idx="64">
                  <c:v>2.3996599999999999</c:v>
                </c:pt>
                <c:pt idx="65">
                  <c:v>2.4367399999999999</c:v>
                </c:pt>
                <c:pt idx="66">
                  <c:v>2.47383</c:v>
                </c:pt>
                <c:pt idx="67">
                  <c:v>2.51091</c:v>
                </c:pt>
                <c:pt idx="68">
                  <c:v>2.54799</c:v>
                </c:pt>
                <c:pt idx="69">
                  <c:v>2.58508</c:v>
                </c:pt>
                <c:pt idx="70">
                  <c:v>2.62216</c:v>
                </c:pt>
                <c:pt idx="71">
                  <c:v>2.6592500000000001</c:v>
                </c:pt>
                <c:pt idx="72">
                  <c:v>2.6963300000000001</c:v>
                </c:pt>
                <c:pt idx="73">
                  <c:v>2.7334200000000002</c:v>
                </c:pt>
                <c:pt idx="74">
                  <c:v>2.7705000000000002</c:v>
                </c:pt>
                <c:pt idx="75">
                  <c:v>2.8075800000000002</c:v>
                </c:pt>
                <c:pt idx="76">
                  <c:v>2.8446699999999998</c:v>
                </c:pt>
                <c:pt idx="77">
                  <c:v>2.8817499999999998</c:v>
                </c:pt>
                <c:pt idx="78">
                  <c:v>2.9188399999999999</c:v>
                </c:pt>
                <c:pt idx="79">
                  <c:v>2.9559199999999999</c:v>
                </c:pt>
                <c:pt idx="80">
                  <c:v>2.9930099999999999</c:v>
                </c:pt>
                <c:pt idx="81">
                  <c:v>3.03009</c:v>
                </c:pt>
                <c:pt idx="82">
                  <c:v>3.06717</c:v>
                </c:pt>
                <c:pt idx="83">
                  <c:v>3.10426</c:v>
                </c:pt>
                <c:pt idx="84">
                  <c:v>3.14134</c:v>
                </c:pt>
                <c:pt idx="85">
                  <c:v>3.1784300000000001</c:v>
                </c:pt>
                <c:pt idx="86">
                  <c:v>3.2118000000000002</c:v>
                </c:pt>
                <c:pt idx="87">
                  <c:v>3.2155100000000001</c:v>
                </c:pt>
                <c:pt idx="88">
                  <c:v>3.2488899999999998</c:v>
                </c:pt>
                <c:pt idx="89">
                  <c:v>3.2526000000000002</c:v>
                </c:pt>
                <c:pt idx="90">
                  <c:v>3.2859699999999998</c:v>
                </c:pt>
                <c:pt idx="91">
                  <c:v>3.2896800000000002</c:v>
                </c:pt>
                <c:pt idx="92">
                  <c:v>3.3230599999999999</c:v>
                </c:pt>
                <c:pt idx="93">
                  <c:v>3.3267600000000002</c:v>
                </c:pt>
                <c:pt idx="94">
                  <c:v>3.3601399999999999</c:v>
                </c:pt>
                <c:pt idx="95">
                  <c:v>3.3638499999999998</c:v>
                </c:pt>
                <c:pt idx="96">
                  <c:v>3.3972199999999999</c:v>
                </c:pt>
                <c:pt idx="97">
                  <c:v>3.4009299999999998</c:v>
                </c:pt>
                <c:pt idx="98">
                  <c:v>3.43431</c:v>
                </c:pt>
                <c:pt idx="99">
                  <c:v>3.4380199999999999</c:v>
                </c:pt>
                <c:pt idx="100">
                  <c:v>3.47139</c:v>
                </c:pt>
                <c:pt idx="101">
                  <c:v>3.4750999999999999</c:v>
                </c:pt>
                <c:pt idx="102">
                  <c:v>3.50848</c:v>
                </c:pt>
                <c:pt idx="103">
                  <c:v>3.5121899999999999</c:v>
                </c:pt>
                <c:pt idx="104">
                  <c:v>3.54556</c:v>
                </c:pt>
                <c:pt idx="105">
                  <c:v>3.5492699999999999</c:v>
                </c:pt>
                <c:pt idx="106">
                  <c:v>3.5826500000000001</c:v>
                </c:pt>
                <c:pt idx="107">
                  <c:v>3.5863499999999999</c:v>
                </c:pt>
                <c:pt idx="108">
                  <c:v>3.6197300000000001</c:v>
                </c:pt>
                <c:pt idx="109">
                  <c:v>3.6568100000000001</c:v>
                </c:pt>
                <c:pt idx="110">
                  <c:v>3.6939000000000002</c:v>
                </c:pt>
                <c:pt idx="111">
                  <c:v>3.7309800000000002</c:v>
                </c:pt>
                <c:pt idx="112">
                  <c:v>3.7680699999999998</c:v>
                </c:pt>
                <c:pt idx="113">
                  <c:v>3.8051499999999998</c:v>
                </c:pt>
                <c:pt idx="114">
                  <c:v>3.8422399999999999</c:v>
                </c:pt>
                <c:pt idx="115">
                  <c:v>3.8793199999999999</c:v>
                </c:pt>
                <c:pt idx="116">
                  <c:v>3.9163999999999999</c:v>
                </c:pt>
                <c:pt idx="117">
                  <c:v>3.9534899999999999</c:v>
                </c:pt>
                <c:pt idx="118">
                  <c:v>3.99057</c:v>
                </c:pt>
                <c:pt idx="119">
                  <c:v>4.02766</c:v>
                </c:pt>
                <c:pt idx="120">
                  <c:v>4.0610299999999997</c:v>
                </c:pt>
                <c:pt idx="121">
                  <c:v>4.0981199999999998</c:v>
                </c:pt>
                <c:pt idx="122">
                  <c:v>4.1352000000000002</c:v>
                </c:pt>
                <c:pt idx="123">
                  <c:v>4.1722799999999998</c:v>
                </c:pt>
                <c:pt idx="124">
                  <c:v>4.2093699999999998</c:v>
                </c:pt>
                <c:pt idx="125">
                  <c:v>4.2464500000000003</c:v>
                </c:pt>
                <c:pt idx="126">
                  <c:v>4.2835400000000003</c:v>
                </c:pt>
                <c:pt idx="127">
                  <c:v>4.3206199999999999</c:v>
                </c:pt>
                <c:pt idx="128">
                  <c:v>4.3243299999999998</c:v>
                </c:pt>
                <c:pt idx="129">
                  <c:v>4.35771</c:v>
                </c:pt>
                <c:pt idx="130">
                  <c:v>4.3947900000000004</c:v>
                </c:pt>
                <c:pt idx="131">
                  <c:v>4.43187</c:v>
                </c:pt>
                <c:pt idx="132">
                  <c:v>4.46896</c:v>
                </c:pt>
                <c:pt idx="133">
                  <c:v>4.5060399999999996</c:v>
                </c:pt>
                <c:pt idx="134">
                  <c:v>4.5431299999999997</c:v>
                </c:pt>
                <c:pt idx="135">
                  <c:v>4.5802100000000001</c:v>
                </c:pt>
                <c:pt idx="136">
                  <c:v>4.6173000000000002</c:v>
                </c:pt>
                <c:pt idx="137">
                  <c:v>4.6543799999999997</c:v>
                </c:pt>
                <c:pt idx="138">
                  <c:v>4.6914600000000002</c:v>
                </c:pt>
                <c:pt idx="139">
                  <c:v>4.7285500000000003</c:v>
                </c:pt>
                <c:pt idx="140">
                  <c:v>4.7656299999999998</c:v>
                </c:pt>
                <c:pt idx="141">
                  <c:v>4.8027199999999999</c:v>
                </c:pt>
                <c:pt idx="142">
                  <c:v>4.8398000000000003</c:v>
                </c:pt>
                <c:pt idx="143">
                  <c:v>4.8768900000000004</c:v>
                </c:pt>
                <c:pt idx="144">
                  <c:v>4.9139699999999999</c:v>
                </c:pt>
                <c:pt idx="145">
                  <c:v>4.9510500000000004</c:v>
                </c:pt>
                <c:pt idx="146">
                  <c:v>4.9881399999999996</c:v>
                </c:pt>
                <c:pt idx="147">
                  <c:v>5.02522</c:v>
                </c:pt>
                <c:pt idx="148">
                  <c:v>5.0623100000000001</c:v>
                </c:pt>
                <c:pt idx="149">
                  <c:v>5.0993899999999996</c:v>
                </c:pt>
                <c:pt idx="150">
                  <c:v>5.1364799999999997</c:v>
                </c:pt>
                <c:pt idx="151">
                  <c:v>5.1735600000000002</c:v>
                </c:pt>
                <c:pt idx="152">
                  <c:v>5.2106399999999997</c:v>
                </c:pt>
                <c:pt idx="153">
                  <c:v>5.2477299999999998</c:v>
                </c:pt>
                <c:pt idx="154">
                  <c:v>5.2848100000000002</c:v>
                </c:pt>
                <c:pt idx="155">
                  <c:v>5.3219000000000003</c:v>
                </c:pt>
                <c:pt idx="156">
                  <c:v>5.3589799999999999</c:v>
                </c:pt>
                <c:pt idx="157">
                  <c:v>5.3960699999999999</c:v>
                </c:pt>
                <c:pt idx="158">
                  <c:v>5.4331500000000004</c:v>
                </c:pt>
                <c:pt idx="159">
                  <c:v>5.4702299999999999</c:v>
                </c:pt>
                <c:pt idx="160">
                  <c:v>5.50732</c:v>
                </c:pt>
                <c:pt idx="161">
                  <c:v>5.5444000000000004</c:v>
                </c:pt>
                <c:pt idx="162">
                  <c:v>5.5814899999999996</c:v>
                </c:pt>
                <c:pt idx="163">
                  <c:v>5.6148600000000002</c:v>
                </c:pt>
                <c:pt idx="164">
                  <c:v>5.6519500000000003</c:v>
                </c:pt>
                <c:pt idx="165">
                  <c:v>5.6890299999999998</c:v>
                </c:pt>
                <c:pt idx="166">
                  <c:v>5.7261199999999999</c:v>
                </c:pt>
                <c:pt idx="167">
                  <c:v>5.7632000000000003</c:v>
                </c:pt>
                <c:pt idx="168">
                  <c:v>5.8002799999999999</c:v>
                </c:pt>
                <c:pt idx="169">
                  <c:v>5.8373699999999999</c:v>
                </c:pt>
                <c:pt idx="170">
                  <c:v>5.8744500000000004</c:v>
                </c:pt>
                <c:pt idx="171">
                  <c:v>5.9115399999999996</c:v>
                </c:pt>
                <c:pt idx="172">
                  <c:v>5.94862</c:v>
                </c:pt>
                <c:pt idx="173">
                  <c:v>5.9857100000000001</c:v>
                </c:pt>
                <c:pt idx="174">
                  <c:v>6.0227899999999996</c:v>
                </c:pt>
                <c:pt idx="175">
                  <c:v>6.0598700000000001</c:v>
                </c:pt>
                <c:pt idx="176">
                  <c:v>6.0969600000000002</c:v>
                </c:pt>
                <c:pt idx="177">
                  <c:v>6.1340399999999997</c:v>
                </c:pt>
                <c:pt idx="178">
                  <c:v>6.1711299999999998</c:v>
                </c:pt>
                <c:pt idx="179">
                  <c:v>6.2082100000000002</c:v>
                </c:pt>
                <c:pt idx="180">
                  <c:v>6.2453000000000003</c:v>
                </c:pt>
                <c:pt idx="181">
                  <c:v>6.2823799999999999</c:v>
                </c:pt>
                <c:pt idx="182">
                  <c:v>6.3194600000000003</c:v>
                </c:pt>
                <c:pt idx="183">
                  <c:v>6.3565500000000004</c:v>
                </c:pt>
                <c:pt idx="184">
                  <c:v>6.3936299999999999</c:v>
                </c:pt>
                <c:pt idx="185">
                  <c:v>6.43072</c:v>
                </c:pt>
                <c:pt idx="186">
                  <c:v>6.4678000000000004</c:v>
                </c:pt>
                <c:pt idx="187">
                  <c:v>6.50488</c:v>
                </c:pt>
                <c:pt idx="188">
                  <c:v>6.5419700000000001</c:v>
                </c:pt>
                <c:pt idx="189">
                  <c:v>6.5790499999999996</c:v>
                </c:pt>
                <c:pt idx="190">
                  <c:v>6.6161399999999997</c:v>
                </c:pt>
                <c:pt idx="191">
                  <c:v>6.6532200000000001</c:v>
                </c:pt>
                <c:pt idx="192">
                  <c:v>6.6903100000000002</c:v>
                </c:pt>
                <c:pt idx="193">
                  <c:v>6.7273899999999998</c:v>
                </c:pt>
                <c:pt idx="194">
                  <c:v>6.7644700000000002</c:v>
                </c:pt>
                <c:pt idx="195">
                  <c:v>6.8015600000000003</c:v>
                </c:pt>
                <c:pt idx="196">
                  <c:v>6.8386399999999998</c:v>
                </c:pt>
                <c:pt idx="197">
                  <c:v>6.87202</c:v>
                </c:pt>
                <c:pt idx="198">
                  <c:v>6.9090999999999996</c:v>
                </c:pt>
                <c:pt idx="199">
                  <c:v>6.9461899999999996</c:v>
                </c:pt>
                <c:pt idx="200">
                  <c:v>6.9832700000000001</c:v>
                </c:pt>
                <c:pt idx="201">
                  <c:v>7.0203600000000002</c:v>
                </c:pt>
                <c:pt idx="202">
                  <c:v>7.0574399999999997</c:v>
                </c:pt>
                <c:pt idx="203">
                  <c:v>7.0945200000000002</c:v>
                </c:pt>
                <c:pt idx="204">
                  <c:v>7.1316100000000002</c:v>
                </c:pt>
                <c:pt idx="205">
                  <c:v>7.1686899999999998</c:v>
                </c:pt>
                <c:pt idx="206">
                  <c:v>7.2057799999999999</c:v>
                </c:pt>
                <c:pt idx="207">
                  <c:v>7.2428600000000003</c:v>
                </c:pt>
                <c:pt idx="208">
                  <c:v>7.2799500000000004</c:v>
                </c:pt>
                <c:pt idx="209">
                  <c:v>7.3170299999999999</c:v>
                </c:pt>
                <c:pt idx="210">
                  <c:v>7.3541100000000004</c:v>
                </c:pt>
                <c:pt idx="211">
                  <c:v>7.3912000000000004</c:v>
                </c:pt>
                <c:pt idx="212">
                  <c:v>7.42828</c:v>
                </c:pt>
                <c:pt idx="213">
                  <c:v>7.4653700000000001</c:v>
                </c:pt>
                <c:pt idx="214">
                  <c:v>7.5395399999999997</c:v>
                </c:pt>
                <c:pt idx="215">
                  <c:v>7.5766200000000001</c:v>
                </c:pt>
                <c:pt idx="216">
                  <c:v>7.6136999999999997</c:v>
                </c:pt>
                <c:pt idx="217">
                  <c:v>7.6507899999999998</c:v>
                </c:pt>
                <c:pt idx="218">
                  <c:v>7.6878700000000002</c:v>
                </c:pt>
                <c:pt idx="219">
                  <c:v>7.7249600000000003</c:v>
                </c:pt>
                <c:pt idx="220">
                  <c:v>7.7620399999999998</c:v>
                </c:pt>
                <c:pt idx="221">
                  <c:v>7.7991299999999999</c:v>
                </c:pt>
                <c:pt idx="222">
                  <c:v>7.8362100000000003</c:v>
                </c:pt>
                <c:pt idx="223">
                  <c:v>7.8732899999999999</c:v>
                </c:pt>
                <c:pt idx="224">
                  <c:v>7.91038</c:v>
                </c:pt>
                <c:pt idx="225">
                  <c:v>7.9474600000000004</c:v>
                </c:pt>
                <c:pt idx="226">
                  <c:v>7.9845499999999996</c:v>
                </c:pt>
                <c:pt idx="227">
                  <c:v>8.02163</c:v>
                </c:pt>
                <c:pt idx="228">
                  <c:v>8.0587199999999992</c:v>
                </c:pt>
                <c:pt idx="229">
                  <c:v>8.0958000000000006</c:v>
                </c:pt>
                <c:pt idx="230">
                  <c:v>8.1328800000000001</c:v>
                </c:pt>
                <c:pt idx="231">
                  <c:v>8.1699699999999993</c:v>
                </c:pt>
                <c:pt idx="232">
                  <c:v>8.2070500000000006</c:v>
                </c:pt>
                <c:pt idx="233">
                  <c:v>8.2441399999999998</c:v>
                </c:pt>
                <c:pt idx="234">
                  <c:v>8.2812199999999994</c:v>
                </c:pt>
                <c:pt idx="235">
                  <c:v>8.3183100000000003</c:v>
                </c:pt>
                <c:pt idx="236">
                  <c:v>8.3553899999999999</c:v>
                </c:pt>
                <c:pt idx="237">
                  <c:v>8.3924699999999994</c:v>
                </c:pt>
                <c:pt idx="238">
                  <c:v>8.4258500000000005</c:v>
                </c:pt>
                <c:pt idx="239">
                  <c:v>8.4629300000000001</c:v>
                </c:pt>
                <c:pt idx="240">
                  <c:v>8.5000199999999992</c:v>
                </c:pt>
                <c:pt idx="241">
                  <c:v>8.5371000000000006</c:v>
                </c:pt>
                <c:pt idx="242">
                  <c:v>8.5741899999999998</c:v>
                </c:pt>
                <c:pt idx="243">
                  <c:v>8.6112699999999993</c:v>
                </c:pt>
                <c:pt idx="244">
                  <c:v>8.6483500000000006</c:v>
                </c:pt>
                <c:pt idx="245">
                  <c:v>8.6854399999999998</c:v>
                </c:pt>
                <c:pt idx="246">
                  <c:v>8.7225199999999994</c:v>
                </c:pt>
                <c:pt idx="247">
                  <c:v>8.7596100000000003</c:v>
                </c:pt>
                <c:pt idx="248">
                  <c:v>8.7966899999999999</c:v>
                </c:pt>
                <c:pt idx="249">
                  <c:v>8.8337800000000009</c:v>
                </c:pt>
                <c:pt idx="250">
                  <c:v>8.8708600000000004</c:v>
                </c:pt>
                <c:pt idx="251">
                  <c:v>8.90794</c:v>
                </c:pt>
                <c:pt idx="252">
                  <c:v>8.9450299999999991</c:v>
                </c:pt>
                <c:pt idx="253">
                  <c:v>8.9821100000000005</c:v>
                </c:pt>
                <c:pt idx="254">
                  <c:v>9.0191999999999997</c:v>
                </c:pt>
                <c:pt idx="255">
                  <c:v>9.0562799999999992</c:v>
                </c:pt>
                <c:pt idx="256">
                  <c:v>9.0933700000000002</c:v>
                </c:pt>
                <c:pt idx="257">
                  <c:v>9.1304499999999997</c:v>
                </c:pt>
                <c:pt idx="258">
                  <c:v>9.1675299999999993</c:v>
                </c:pt>
                <c:pt idx="259">
                  <c:v>9.2046200000000002</c:v>
                </c:pt>
                <c:pt idx="260">
                  <c:v>9.2416999999999998</c:v>
                </c:pt>
                <c:pt idx="261">
                  <c:v>9.2787900000000008</c:v>
                </c:pt>
                <c:pt idx="262">
                  <c:v>9.3158700000000003</c:v>
                </c:pt>
                <c:pt idx="263">
                  <c:v>9.3529599999999995</c:v>
                </c:pt>
                <c:pt idx="264">
                  <c:v>9.3900400000000008</c:v>
                </c:pt>
                <c:pt idx="265">
                  <c:v>9.4271200000000004</c:v>
                </c:pt>
                <c:pt idx="266">
                  <c:v>9.4642099999999996</c:v>
                </c:pt>
                <c:pt idx="267">
                  <c:v>9.5012899999999991</c:v>
                </c:pt>
                <c:pt idx="268">
                  <c:v>9.5383800000000001</c:v>
                </c:pt>
                <c:pt idx="269">
                  <c:v>9.5754599999999996</c:v>
                </c:pt>
                <c:pt idx="270">
                  <c:v>9.6125500000000006</c:v>
                </c:pt>
                <c:pt idx="271">
                  <c:v>9.6496300000000002</c:v>
                </c:pt>
                <c:pt idx="272">
                  <c:v>9.6867099999999997</c:v>
                </c:pt>
                <c:pt idx="273">
                  <c:v>9.7238000000000007</c:v>
                </c:pt>
                <c:pt idx="274">
                  <c:v>9.7608800000000002</c:v>
                </c:pt>
                <c:pt idx="275">
                  <c:v>9.7979699999999994</c:v>
                </c:pt>
                <c:pt idx="276">
                  <c:v>9.8350500000000007</c:v>
                </c:pt>
                <c:pt idx="277">
                  <c:v>9.8721399999999999</c:v>
                </c:pt>
                <c:pt idx="278">
                  <c:v>9.9055099999999996</c:v>
                </c:pt>
                <c:pt idx="279">
                  <c:v>9.9426000000000005</c:v>
                </c:pt>
                <c:pt idx="280">
                  <c:v>9.9796800000000001</c:v>
                </c:pt>
                <c:pt idx="281">
                  <c:v>10.0168</c:v>
                </c:pt>
                <c:pt idx="282">
                  <c:v>10.053800000000001</c:v>
                </c:pt>
                <c:pt idx="283">
                  <c:v>10.0909</c:v>
                </c:pt>
                <c:pt idx="284">
                  <c:v>10.128</c:v>
                </c:pt>
                <c:pt idx="285">
                  <c:v>10.165100000000001</c:v>
                </c:pt>
                <c:pt idx="286">
                  <c:v>10.202199999999999</c:v>
                </c:pt>
                <c:pt idx="287">
                  <c:v>10.2393</c:v>
                </c:pt>
                <c:pt idx="288">
                  <c:v>10.276400000000001</c:v>
                </c:pt>
                <c:pt idx="289">
                  <c:v>10.3134</c:v>
                </c:pt>
                <c:pt idx="290">
                  <c:v>10.3505</c:v>
                </c:pt>
                <c:pt idx="291">
                  <c:v>10.387600000000001</c:v>
                </c:pt>
                <c:pt idx="292">
                  <c:v>10.4247</c:v>
                </c:pt>
                <c:pt idx="293">
                  <c:v>10.4618</c:v>
                </c:pt>
                <c:pt idx="294">
                  <c:v>10.498900000000001</c:v>
                </c:pt>
                <c:pt idx="295">
                  <c:v>10.5359</c:v>
                </c:pt>
                <c:pt idx="296">
                  <c:v>10.573</c:v>
                </c:pt>
                <c:pt idx="297">
                  <c:v>10.610099999999999</c:v>
                </c:pt>
                <c:pt idx="298">
                  <c:v>10.6472</c:v>
                </c:pt>
                <c:pt idx="299">
                  <c:v>10.6843</c:v>
                </c:pt>
                <c:pt idx="300">
                  <c:v>10.721399999999999</c:v>
                </c:pt>
                <c:pt idx="301">
                  <c:v>10.7584</c:v>
                </c:pt>
                <c:pt idx="302">
                  <c:v>10.795500000000001</c:v>
                </c:pt>
                <c:pt idx="303">
                  <c:v>10.832599999999999</c:v>
                </c:pt>
                <c:pt idx="304">
                  <c:v>10.8697</c:v>
                </c:pt>
                <c:pt idx="305">
                  <c:v>10.9068</c:v>
                </c:pt>
                <c:pt idx="306">
                  <c:v>10.943899999999999</c:v>
                </c:pt>
                <c:pt idx="307">
                  <c:v>10.981</c:v>
                </c:pt>
                <c:pt idx="308">
                  <c:v>11.018000000000001</c:v>
                </c:pt>
                <c:pt idx="309">
                  <c:v>11.055099999999999</c:v>
                </c:pt>
                <c:pt idx="310">
                  <c:v>11.0922</c:v>
                </c:pt>
                <c:pt idx="311">
                  <c:v>11.129300000000001</c:v>
                </c:pt>
                <c:pt idx="312">
                  <c:v>11.166399999999999</c:v>
                </c:pt>
                <c:pt idx="313">
                  <c:v>11.2035</c:v>
                </c:pt>
                <c:pt idx="314">
                  <c:v>11.240500000000001</c:v>
                </c:pt>
                <c:pt idx="315">
                  <c:v>11.2776</c:v>
                </c:pt>
                <c:pt idx="316">
                  <c:v>11.3147</c:v>
                </c:pt>
                <c:pt idx="317">
                  <c:v>11.348100000000001</c:v>
                </c:pt>
                <c:pt idx="318">
                  <c:v>11.385199999999999</c:v>
                </c:pt>
                <c:pt idx="319">
                  <c:v>11.4223</c:v>
                </c:pt>
                <c:pt idx="320">
                  <c:v>11.459300000000001</c:v>
                </c:pt>
                <c:pt idx="321">
                  <c:v>11.4964</c:v>
                </c:pt>
                <c:pt idx="322">
                  <c:v>11.5335</c:v>
                </c:pt>
                <c:pt idx="323">
                  <c:v>11.570600000000001</c:v>
                </c:pt>
                <c:pt idx="324">
                  <c:v>11.607699999999999</c:v>
                </c:pt>
                <c:pt idx="325">
                  <c:v>11.6448</c:v>
                </c:pt>
                <c:pt idx="326">
                  <c:v>11.681800000000001</c:v>
                </c:pt>
                <c:pt idx="327">
                  <c:v>11.7189</c:v>
                </c:pt>
                <c:pt idx="328">
                  <c:v>11.756</c:v>
                </c:pt>
                <c:pt idx="329">
                  <c:v>11.793100000000001</c:v>
                </c:pt>
                <c:pt idx="330">
                  <c:v>11.8302</c:v>
                </c:pt>
                <c:pt idx="331">
                  <c:v>11.8673</c:v>
                </c:pt>
                <c:pt idx="332">
                  <c:v>11.904400000000001</c:v>
                </c:pt>
                <c:pt idx="333">
                  <c:v>11.9414</c:v>
                </c:pt>
                <c:pt idx="334">
                  <c:v>11.9785</c:v>
                </c:pt>
                <c:pt idx="335">
                  <c:v>12.015599999999999</c:v>
                </c:pt>
                <c:pt idx="336">
                  <c:v>12.0527</c:v>
                </c:pt>
                <c:pt idx="337">
                  <c:v>12.0898</c:v>
                </c:pt>
                <c:pt idx="338">
                  <c:v>12.126899999999999</c:v>
                </c:pt>
                <c:pt idx="339">
                  <c:v>12.1639</c:v>
                </c:pt>
                <c:pt idx="340">
                  <c:v>12.201000000000001</c:v>
                </c:pt>
                <c:pt idx="341">
                  <c:v>12.238099999999999</c:v>
                </c:pt>
                <c:pt idx="342">
                  <c:v>12.2752</c:v>
                </c:pt>
                <c:pt idx="343">
                  <c:v>12.3123</c:v>
                </c:pt>
                <c:pt idx="344">
                  <c:v>12.349399999999999</c:v>
                </c:pt>
                <c:pt idx="345">
                  <c:v>12.3864</c:v>
                </c:pt>
                <c:pt idx="346">
                  <c:v>12.423500000000001</c:v>
                </c:pt>
                <c:pt idx="347">
                  <c:v>12.460599999999999</c:v>
                </c:pt>
                <c:pt idx="348">
                  <c:v>12.4977</c:v>
                </c:pt>
                <c:pt idx="349">
                  <c:v>12.534800000000001</c:v>
                </c:pt>
                <c:pt idx="350">
                  <c:v>12.571899999999999</c:v>
                </c:pt>
                <c:pt idx="351">
                  <c:v>12.609</c:v>
                </c:pt>
                <c:pt idx="352">
                  <c:v>12.646000000000001</c:v>
                </c:pt>
                <c:pt idx="353">
                  <c:v>12.6831</c:v>
                </c:pt>
                <c:pt idx="354">
                  <c:v>12.7165</c:v>
                </c:pt>
                <c:pt idx="355">
                  <c:v>12.7536</c:v>
                </c:pt>
                <c:pt idx="356">
                  <c:v>12.787000000000001</c:v>
                </c:pt>
                <c:pt idx="357">
                  <c:v>12.824</c:v>
                </c:pt>
                <c:pt idx="358">
                  <c:v>12.8611</c:v>
                </c:pt>
                <c:pt idx="359">
                  <c:v>12.898199999999999</c:v>
                </c:pt>
                <c:pt idx="360">
                  <c:v>12.9353</c:v>
                </c:pt>
                <c:pt idx="361">
                  <c:v>12.9724</c:v>
                </c:pt>
                <c:pt idx="362">
                  <c:v>13.009499999999999</c:v>
                </c:pt>
                <c:pt idx="363">
                  <c:v>13.0465</c:v>
                </c:pt>
                <c:pt idx="364">
                  <c:v>13.083600000000001</c:v>
                </c:pt>
                <c:pt idx="365">
                  <c:v>13.120699999999999</c:v>
                </c:pt>
                <c:pt idx="366">
                  <c:v>13.1578</c:v>
                </c:pt>
                <c:pt idx="367">
                  <c:v>13.194900000000001</c:v>
                </c:pt>
                <c:pt idx="368">
                  <c:v>13.231999999999999</c:v>
                </c:pt>
                <c:pt idx="369">
                  <c:v>13.2691</c:v>
                </c:pt>
                <c:pt idx="370">
                  <c:v>13.306100000000001</c:v>
                </c:pt>
                <c:pt idx="371">
                  <c:v>13.3432</c:v>
                </c:pt>
                <c:pt idx="372">
                  <c:v>13.3803</c:v>
                </c:pt>
                <c:pt idx="373">
                  <c:v>13.417400000000001</c:v>
                </c:pt>
                <c:pt idx="374">
                  <c:v>13.454499999999999</c:v>
                </c:pt>
                <c:pt idx="375">
                  <c:v>13.4916</c:v>
                </c:pt>
                <c:pt idx="376">
                  <c:v>13.528600000000001</c:v>
                </c:pt>
                <c:pt idx="377">
                  <c:v>13.5657</c:v>
                </c:pt>
                <c:pt idx="378">
                  <c:v>13.6028</c:v>
                </c:pt>
                <c:pt idx="379">
                  <c:v>13.639900000000001</c:v>
                </c:pt>
                <c:pt idx="380">
                  <c:v>13.677</c:v>
                </c:pt>
                <c:pt idx="381">
                  <c:v>13.7141</c:v>
                </c:pt>
                <c:pt idx="382">
                  <c:v>13.751099999999999</c:v>
                </c:pt>
                <c:pt idx="383">
                  <c:v>13.7882</c:v>
                </c:pt>
                <c:pt idx="384">
                  <c:v>13.8253</c:v>
                </c:pt>
                <c:pt idx="385">
                  <c:v>13.862399999999999</c:v>
                </c:pt>
                <c:pt idx="386">
                  <c:v>13.8995</c:v>
                </c:pt>
                <c:pt idx="387">
                  <c:v>13.9366</c:v>
                </c:pt>
                <c:pt idx="388">
                  <c:v>13.973699999999999</c:v>
                </c:pt>
                <c:pt idx="389">
                  <c:v>14.0107</c:v>
                </c:pt>
                <c:pt idx="390">
                  <c:v>14.047800000000001</c:v>
                </c:pt>
                <c:pt idx="391">
                  <c:v>14.084899999999999</c:v>
                </c:pt>
                <c:pt idx="392">
                  <c:v>14.122</c:v>
                </c:pt>
                <c:pt idx="393">
                  <c:v>14.1591</c:v>
                </c:pt>
                <c:pt idx="394">
                  <c:v>14.196199999999999</c:v>
                </c:pt>
                <c:pt idx="395">
                  <c:v>14.2295</c:v>
                </c:pt>
                <c:pt idx="396">
                  <c:v>14.2666</c:v>
                </c:pt>
                <c:pt idx="397">
                  <c:v>14.303699999999999</c:v>
                </c:pt>
                <c:pt idx="398">
                  <c:v>14.3408</c:v>
                </c:pt>
                <c:pt idx="399">
                  <c:v>14.3779</c:v>
                </c:pt>
                <c:pt idx="400">
                  <c:v>14.414999999999999</c:v>
                </c:pt>
                <c:pt idx="401">
                  <c:v>14.452</c:v>
                </c:pt>
                <c:pt idx="402">
                  <c:v>14.489100000000001</c:v>
                </c:pt>
                <c:pt idx="403">
                  <c:v>14.526199999999999</c:v>
                </c:pt>
                <c:pt idx="404">
                  <c:v>14.5633</c:v>
                </c:pt>
                <c:pt idx="405">
                  <c:v>14.6004</c:v>
                </c:pt>
                <c:pt idx="406">
                  <c:v>14.637499999999999</c:v>
                </c:pt>
                <c:pt idx="407">
                  <c:v>14.6745</c:v>
                </c:pt>
                <c:pt idx="408">
                  <c:v>14.711600000000001</c:v>
                </c:pt>
                <c:pt idx="409">
                  <c:v>14.748699999999999</c:v>
                </c:pt>
                <c:pt idx="410">
                  <c:v>14.7858</c:v>
                </c:pt>
                <c:pt idx="411">
                  <c:v>14.822900000000001</c:v>
                </c:pt>
                <c:pt idx="412">
                  <c:v>14.86</c:v>
                </c:pt>
                <c:pt idx="413">
                  <c:v>14.8971</c:v>
                </c:pt>
                <c:pt idx="414">
                  <c:v>14.934100000000001</c:v>
                </c:pt>
                <c:pt idx="415">
                  <c:v>14.967499999999999</c:v>
                </c:pt>
                <c:pt idx="416">
                  <c:v>15.0046</c:v>
                </c:pt>
                <c:pt idx="417">
                  <c:v>15.041700000000001</c:v>
                </c:pt>
                <c:pt idx="418">
                  <c:v>15.078799999999999</c:v>
                </c:pt>
                <c:pt idx="419">
                  <c:v>15.1158</c:v>
                </c:pt>
                <c:pt idx="420">
                  <c:v>15.152900000000001</c:v>
                </c:pt>
                <c:pt idx="421">
                  <c:v>15.19</c:v>
                </c:pt>
                <c:pt idx="422">
                  <c:v>15.2271</c:v>
                </c:pt>
                <c:pt idx="423">
                  <c:v>15.264200000000001</c:v>
                </c:pt>
                <c:pt idx="424">
                  <c:v>15.301299999999999</c:v>
                </c:pt>
                <c:pt idx="425">
                  <c:v>15.3384</c:v>
                </c:pt>
                <c:pt idx="426">
                  <c:v>15.375400000000001</c:v>
                </c:pt>
                <c:pt idx="427">
                  <c:v>15.4125</c:v>
                </c:pt>
                <c:pt idx="428">
                  <c:v>15.4496</c:v>
                </c:pt>
                <c:pt idx="429">
                  <c:v>15.486700000000001</c:v>
                </c:pt>
                <c:pt idx="430">
                  <c:v>15.5238</c:v>
                </c:pt>
                <c:pt idx="431">
                  <c:v>15.5609</c:v>
                </c:pt>
                <c:pt idx="432">
                  <c:v>15.597899999999999</c:v>
                </c:pt>
                <c:pt idx="433">
                  <c:v>15.635</c:v>
                </c:pt>
                <c:pt idx="434">
                  <c:v>15.6721</c:v>
                </c:pt>
                <c:pt idx="435">
                  <c:v>15.709199999999999</c:v>
                </c:pt>
                <c:pt idx="436">
                  <c:v>15.7463</c:v>
                </c:pt>
                <c:pt idx="437">
                  <c:v>15.7834</c:v>
                </c:pt>
                <c:pt idx="438">
                  <c:v>15.820399999999999</c:v>
                </c:pt>
                <c:pt idx="439">
                  <c:v>15.8575</c:v>
                </c:pt>
                <c:pt idx="440">
                  <c:v>15.894600000000001</c:v>
                </c:pt>
                <c:pt idx="441">
                  <c:v>15.931699999999999</c:v>
                </c:pt>
                <c:pt idx="442">
                  <c:v>15.9688</c:v>
                </c:pt>
                <c:pt idx="443">
                  <c:v>16.0059</c:v>
                </c:pt>
                <c:pt idx="444">
                  <c:v>16.042999999999999</c:v>
                </c:pt>
                <c:pt idx="445">
                  <c:v>16.079999999999998</c:v>
                </c:pt>
                <c:pt idx="446">
                  <c:v>16.117100000000001</c:v>
                </c:pt>
                <c:pt idx="447">
                  <c:v>16.154199999999999</c:v>
                </c:pt>
                <c:pt idx="448">
                  <c:v>16.191299999999998</c:v>
                </c:pt>
                <c:pt idx="449">
                  <c:v>16.224699999999999</c:v>
                </c:pt>
                <c:pt idx="450">
                  <c:v>16.261800000000001</c:v>
                </c:pt>
                <c:pt idx="451">
                  <c:v>16.2988</c:v>
                </c:pt>
                <c:pt idx="452">
                  <c:v>16.335899999999999</c:v>
                </c:pt>
                <c:pt idx="453">
                  <c:v>16.373000000000001</c:v>
                </c:pt>
                <c:pt idx="454">
                  <c:v>16.4101</c:v>
                </c:pt>
                <c:pt idx="455">
                  <c:v>16.447199999999999</c:v>
                </c:pt>
                <c:pt idx="456">
                  <c:v>16.484300000000001</c:v>
                </c:pt>
                <c:pt idx="457">
                  <c:v>16.5213</c:v>
                </c:pt>
                <c:pt idx="458">
                  <c:v>16.558399999999999</c:v>
                </c:pt>
                <c:pt idx="459">
                  <c:v>16.595500000000001</c:v>
                </c:pt>
                <c:pt idx="460">
                  <c:v>16.6326</c:v>
                </c:pt>
                <c:pt idx="461">
                  <c:v>16.669699999999999</c:v>
                </c:pt>
                <c:pt idx="462">
                  <c:v>16.706800000000001</c:v>
                </c:pt>
                <c:pt idx="463">
                  <c:v>16.7438</c:v>
                </c:pt>
                <c:pt idx="464">
                  <c:v>16.780899999999999</c:v>
                </c:pt>
                <c:pt idx="465">
                  <c:v>16.818000000000001</c:v>
                </c:pt>
                <c:pt idx="466">
                  <c:v>16.8551</c:v>
                </c:pt>
                <c:pt idx="467">
                  <c:v>16.892199999999999</c:v>
                </c:pt>
                <c:pt idx="468">
                  <c:v>16.929300000000001</c:v>
                </c:pt>
                <c:pt idx="469">
                  <c:v>16.9664</c:v>
                </c:pt>
                <c:pt idx="470">
                  <c:v>17.003399999999999</c:v>
                </c:pt>
                <c:pt idx="471">
                  <c:v>17.040500000000002</c:v>
                </c:pt>
                <c:pt idx="472">
                  <c:v>17.0776</c:v>
                </c:pt>
                <c:pt idx="473">
                  <c:v>17.114699999999999</c:v>
                </c:pt>
                <c:pt idx="474">
                  <c:v>17.151800000000001</c:v>
                </c:pt>
                <c:pt idx="475">
                  <c:v>17.1889</c:v>
                </c:pt>
                <c:pt idx="476">
                  <c:v>17.225899999999999</c:v>
                </c:pt>
                <c:pt idx="477">
                  <c:v>17.263000000000002</c:v>
                </c:pt>
                <c:pt idx="478">
                  <c:v>17.3001</c:v>
                </c:pt>
                <c:pt idx="479">
                  <c:v>17.337199999999999</c:v>
                </c:pt>
                <c:pt idx="480">
                  <c:v>17.374300000000002</c:v>
                </c:pt>
                <c:pt idx="481">
                  <c:v>17.4114</c:v>
                </c:pt>
                <c:pt idx="482">
                  <c:v>17.448399999999999</c:v>
                </c:pt>
                <c:pt idx="483">
                  <c:v>17.485499999999998</c:v>
                </c:pt>
                <c:pt idx="484">
                  <c:v>17.522600000000001</c:v>
                </c:pt>
                <c:pt idx="485">
                  <c:v>17.559699999999999</c:v>
                </c:pt>
                <c:pt idx="486">
                  <c:v>17.596800000000002</c:v>
                </c:pt>
                <c:pt idx="487">
                  <c:v>17.633900000000001</c:v>
                </c:pt>
                <c:pt idx="488">
                  <c:v>17.667200000000001</c:v>
                </c:pt>
                <c:pt idx="489">
                  <c:v>17.7043</c:v>
                </c:pt>
                <c:pt idx="490">
                  <c:v>17.741399999999999</c:v>
                </c:pt>
                <c:pt idx="491">
                  <c:v>17.778500000000001</c:v>
                </c:pt>
                <c:pt idx="492">
                  <c:v>17.8156</c:v>
                </c:pt>
                <c:pt idx="493">
                  <c:v>17.852699999999999</c:v>
                </c:pt>
                <c:pt idx="494">
                  <c:v>17.889700000000001</c:v>
                </c:pt>
                <c:pt idx="495">
                  <c:v>17.9268</c:v>
                </c:pt>
                <c:pt idx="496">
                  <c:v>17.963899999999999</c:v>
                </c:pt>
                <c:pt idx="497">
                  <c:v>18.001000000000001</c:v>
                </c:pt>
                <c:pt idx="498">
                  <c:v>18.0381</c:v>
                </c:pt>
                <c:pt idx="499">
                  <c:v>18.075199999999999</c:v>
                </c:pt>
                <c:pt idx="500">
                  <c:v>18.112300000000001</c:v>
                </c:pt>
                <c:pt idx="501">
                  <c:v>18.1493</c:v>
                </c:pt>
                <c:pt idx="502">
                  <c:v>18.186399999999999</c:v>
                </c:pt>
                <c:pt idx="503">
                  <c:v>18.223500000000001</c:v>
                </c:pt>
                <c:pt idx="504">
                  <c:v>18.2606</c:v>
                </c:pt>
                <c:pt idx="505">
                  <c:v>18.297699999999999</c:v>
                </c:pt>
                <c:pt idx="506">
                  <c:v>18.334800000000001</c:v>
                </c:pt>
                <c:pt idx="507">
                  <c:v>18.3718</c:v>
                </c:pt>
                <c:pt idx="508">
                  <c:v>18.408899999999999</c:v>
                </c:pt>
                <c:pt idx="509">
                  <c:v>18.446000000000002</c:v>
                </c:pt>
                <c:pt idx="510">
                  <c:v>18.4831</c:v>
                </c:pt>
                <c:pt idx="511">
                  <c:v>18.520199999999999</c:v>
                </c:pt>
                <c:pt idx="512">
                  <c:v>18.557300000000001</c:v>
                </c:pt>
                <c:pt idx="513">
                  <c:v>18.5944</c:v>
                </c:pt>
                <c:pt idx="514">
                  <c:v>18.631399999999999</c:v>
                </c:pt>
                <c:pt idx="515">
                  <c:v>18.668500000000002</c:v>
                </c:pt>
                <c:pt idx="516">
                  <c:v>18.7056</c:v>
                </c:pt>
                <c:pt idx="517">
                  <c:v>18.742699999999999</c:v>
                </c:pt>
                <c:pt idx="518">
                  <c:v>18.779800000000002</c:v>
                </c:pt>
                <c:pt idx="519">
                  <c:v>18.8169</c:v>
                </c:pt>
                <c:pt idx="520">
                  <c:v>18.853899999999999</c:v>
                </c:pt>
                <c:pt idx="521">
                  <c:v>18.890999999999998</c:v>
                </c:pt>
                <c:pt idx="522">
                  <c:v>18.928100000000001</c:v>
                </c:pt>
                <c:pt idx="523">
                  <c:v>18.965199999999999</c:v>
                </c:pt>
                <c:pt idx="524">
                  <c:v>19.002300000000002</c:v>
                </c:pt>
                <c:pt idx="525">
                  <c:v>19.039400000000001</c:v>
                </c:pt>
                <c:pt idx="526">
                  <c:v>19.072700000000001</c:v>
                </c:pt>
                <c:pt idx="527">
                  <c:v>19.1098</c:v>
                </c:pt>
                <c:pt idx="528">
                  <c:v>19.146899999999999</c:v>
                </c:pt>
                <c:pt idx="529">
                  <c:v>19.184000000000001</c:v>
                </c:pt>
              </c:numCache>
            </c:numRef>
          </c:xVal>
          <c:yVal>
            <c:numRef>
              <c:f>res22_old!$E$2:$E$531</c:f>
              <c:numCache>
                <c:formatCode>General</c:formatCode>
                <c:ptCount val="530"/>
                <c:pt idx="0">
                  <c:v>5.0657963924140001E-2</c:v>
                </c:pt>
                <c:pt idx="1">
                  <c:v>5.0175995588191302E-2</c:v>
                </c:pt>
                <c:pt idx="2">
                  <c:v>5.0204837774021599E-2</c:v>
                </c:pt>
                <c:pt idx="3">
                  <c:v>5.0247609684685002E-2</c:v>
                </c:pt>
                <c:pt idx="4">
                  <c:v>5.0195023366747103E-2</c:v>
                </c:pt>
                <c:pt idx="5">
                  <c:v>4.9955452029304598E-2</c:v>
                </c:pt>
                <c:pt idx="6">
                  <c:v>4.9721166605909403E-2</c:v>
                </c:pt>
                <c:pt idx="7">
                  <c:v>4.9611501394644202E-2</c:v>
                </c:pt>
                <c:pt idx="8">
                  <c:v>4.9542262043388199E-2</c:v>
                </c:pt>
                <c:pt idx="9">
                  <c:v>4.9189957782601303E-2</c:v>
                </c:pt>
                <c:pt idx="10">
                  <c:v>4.97659138939733E-2</c:v>
                </c:pt>
                <c:pt idx="11">
                  <c:v>5.0517441778165403E-2</c:v>
                </c:pt>
                <c:pt idx="12">
                  <c:v>5.1204896245477999E-2</c:v>
                </c:pt>
                <c:pt idx="13">
                  <c:v>5.1508586299808E-2</c:v>
                </c:pt>
                <c:pt idx="14">
                  <c:v>5.1674865525511003E-2</c:v>
                </c:pt>
                <c:pt idx="15">
                  <c:v>5.1708867160757503E-2</c:v>
                </c:pt>
                <c:pt idx="16">
                  <c:v>5.16271999505706E-2</c:v>
                </c:pt>
                <c:pt idx="17">
                  <c:v>5.1499559791856102E-2</c:v>
                </c:pt>
                <c:pt idx="18">
                  <c:v>5.1288085609179197E-2</c:v>
                </c:pt>
                <c:pt idx="19">
                  <c:v>5.1052679287247799E-2</c:v>
                </c:pt>
                <c:pt idx="20">
                  <c:v>5.07935130783971E-2</c:v>
                </c:pt>
                <c:pt idx="21">
                  <c:v>5.0548927673301901E-2</c:v>
                </c:pt>
                <c:pt idx="22">
                  <c:v>5.0319095335863998E-2</c:v>
                </c:pt>
                <c:pt idx="23">
                  <c:v>5.0130910574692197E-2</c:v>
                </c:pt>
                <c:pt idx="24">
                  <c:v>5.0133895336301901E-2</c:v>
                </c:pt>
                <c:pt idx="25">
                  <c:v>5.0103748101121399E-2</c:v>
                </c:pt>
                <c:pt idx="26">
                  <c:v>5.0276008485202597E-2</c:v>
                </c:pt>
                <c:pt idx="27">
                  <c:v>5.0290310741817897E-2</c:v>
                </c:pt>
                <c:pt idx="28">
                  <c:v>5.0320119482486297E-2</c:v>
                </c:pt>
                <c:pt idx="29">
                  <c:v>5.0410450284073198E-2</c:v>
                </c:pt>
                <c:pt idx="30">
                  <c:v>5.0437153253070098E-2</c:v>
                </c:pt>
                <c:pt idx="31">
                  <c:v>5.0440092030840697E-2</c:v>
                </c:pt>
                <c:pt idx="32">
                  <c:v>5.0346901500581201E-2</c:v>
                </c:pt>
                <c:pt idx="33">
                  <c:v>5.01475143769122E-2</c:v>
                </c:pt>
                <c:pt idx="34">
                  <c:v>4.9997520139259698E-2</c:v>
                </c:pt>
                <c:pt idx="35">
                  <c:v>4.9852639262100901E-2</c:v>
                </c:pt>
                <c:pt idx="36">
                  <c:v>4.9805229564416902E-2</c:v>
                </c:pt>
                <c:pt idx="37">
                  <c:v>4.9755856154698498E-2</c:v>
                </c:pt>
                <c:pt idx="38">
                  <c:v>4.9818035635032197E-2</c:v>
                </c:pt>
                <c:pt idx="39">
                  <c:v>4.9954731060832397E-2</c:v>
                </c:pt>
                <c:pt idx="40">
                  <c:v>5.0216793660378997E-2</c:v>
                </c:pt>
                <c:pt idx="41">
                  <c:v>5.0418549301257803E-2</c:v>
                </c:pt>
                <c:pt idx="42">
                  <c:v>5.0640432645310603E-2</c:v>
                </c:pt>
                <c:pt idx="43">
                  <c:v>5.10988225234561E-2</c:v>
                </c:pt>
                <c:pt idx="44">
                  <c:v>5.1389871889784902E-2</c:v>
                </c:pt>
                <c:pt idx="45">
                  <c:v>5.1440847028650399E-2</c:v>
                </c:pt>
                <c:pt idx="46">
                  <c:v>5.1700595907423097E-2</c:v>
                </c:pt>
                <c:pt idx="47">
                  <c:v>5.1947086401100503E-2</c:v>
                </c:pt>
                <c:pt idx="48">
                  <c:v>5.2393504242285602E-2</c:v>
                </c:pt>
                <c:pt idx="49">
                  <c:v>5.2798603004864601E-2</c:v>
                </c:pt>
                <c:pt idx="50">
                  <c:v>5.2977287969854799E-2</c:v>
                </c:pt>
                <c:pt idx="51">
                  <c:v>5.32536961376723E-2</c:v>
                </c:pt>
                <c:pt idx="52">
                  <c:v>5.3327639312257299E-2</c:v>
                </c:pt>
                <c:pt idx="53">
                  <c:v>5.3721252712681702E-2</c:v>
                </c:pt>
                <c:pt idx="54">
                  <c:v>5.4475554220254997E-2</c:v>
                </c:pt>
                <c:pt idx="55">
                  <c:v>5.4611630774307598E-2</c:v>
                </c:pt>
                <c:pt idx="56">
                  <c:v>5.5297196778833803E-2</c:v>
                </c:pt>
                <c:pt idx="57">
                  <c:v>5.5690498107540003E-2</c:v>
                </c:pt>
                <c:pt idx="58">
                  <c:v>5.6072432964607802E-2</c:v>
                </c:pt>
                <c:pt idx="59">
                  <c:v>5.6687854401368497E-2</c:v>
                </c:pt>
                <c:pt idx="60">
                  <c:v>5.72210281904455E-2</c:v>
                </c:pt>
                <c:pt idx="61">
                  <c:v>5.7666937606097902E-2</c:v>
                </c:pt>
                <c:pt idx="62">
                  <c:v>5.7946961903716399E-2</c:v>
                </c:pt>
                <c:pt idx="63">
                  <c:v>5.8319846702778302E-2</c:v>
                </c:pt>
                <c:pt idx="64">
                  <c:v>5.8610080190193002E-2</c:v>
                </c:pt>
                <c:pt idx="65">
                  <c:v>5.8886155047670599E-2</c:v>
                </c:pt>
                <c:pt idx="66">
                  <c:v>5.9072999523557199E-2</c:v>
                </c:pt>
                <c:pt idx="67">
                  <c:v>5.9174363321956198E-2</c:v>
                </c:pt>
                <c:pt idx="68">
                  <c:v>5.9379208683552301E-2</c:v>
                </c:pt>
                <c:pt idx="69">
                  <c:v>5.9560215225881202E-2</c:v>
                </c:pt>
                <c:pt idx="70">
                  <c:v>5.9795195823162103E-2</c:v>
                </c:pt>
                <c:pt idx="71">
                  <c:v>6.0202510625234198E-2</c:v>
                </c:pt>
                <c:pt idx="72">
                  <c:v>6.0518239957961503E-2</c:v>
                </c:pt>
                <c:pt idx="73">
                  <c:v>6.09753206231501E-2</c:v>
                </c:pt>
                <c:pt idx="74">
                  <c:v>6.1432221102287597E-2</c:v>
                </c:pt>
                <c:pt idx="75">
                  <c:v>6.1964489757107701E-2</c:v>
                </c:pt>
                <c:pt idx="76">
                  <c:v>6.22861852781866E-2</c:v>
                </c:pt>
                <c:pt idx="77">
                  <c:v>6.2545210263665704E-2</c:v>
                </c:pt>
                <c:pt idx="78">
                  <c:v>6.2871115900324903E-2</c:v>
                </c:pt>
                <c:pt idx="79">
                  <c:v>6.2982377026310099E-2</c:v>
                </c:pt>
                <c:pt idx="80">
                  <c:v>6.3258056480652095E-2</c:v>
                </c:pt>
                <c:pt idx="81">
                  <c:v>6.3247329539003999E-2</c:v>
                </c:pt>
                <c:pt idx="82">
                  <c:v>6.3520094980564795E-2</c:v>
                </c:pt>
                <c:pt idx="83">
                  <c:v>6.3610100074960693E-2</c:v>
                </c:pt>
                <c:pt idx="84">
                  <c:v>6.3744813464338898E-2</c:v>
                </c:pt>
                <c:pt idx="85">
                  <c:v>6.3898645494894699E-2</c:v>
                </c:pt>
                <c:pt idx="86">
                  <c:v>6.4225091753710495E-2</c:v>
                </c:pt>
                <c:pt idx="87">
                  <c:v>6.4189654096554194E-2</c:v>
                </c:pt>
                <c:pt idx="88">
                  <c:v>6.4220138327022294E-2</c:v>
                </c:pt>
                <c:pt idx="89">
                  <c:v>6.4306923358586898E-2</c:v>
                </c:pt>
                <c:pt idx="90">
                  <c:v>6.45206668318348E-2</c:v>
                </c:pt>
                <c:pt idx="91">
                  <c:v>6.4609100769347699E-2</c:v>
                </c:pt>
                <c:pt idx="92">
                  <c:v>6.4624544356805702E-2</c:v>
                </c:pt>
                <c:pt idx="93">
                  <c:v>6.4611684460489802E-2</c:v>
                </c:pt>
                <c:pt idx="94">
                  <c:v>6.4759516088406299E-2</c:v>
                </c:pt>
                <c:pt idx="95">
                  <c:v>6.4842128049731704E-2</c:v>
                </c:pt>
                <c:pt idx="96">
                  <c:v>6.5009055377002897E-2</c:v>
                </c:pt>
                <c:pt idx="97">
                  <c:v>6.5004580942657403E-2</c:v>
                </c:pt>
                <c:pt idx="98">
                  <c:v>6.5280917385361306E-2</c:v>
                </c:pt>
                <c:pt idx="99">
                  <c:v>6.5234215167317602E-2</c:v>
                </c:pt>
                <c:pt idx="100">
                  <c:v>6.5414666592849099E-2</c:v>
                </c:pt>
                <c:pt idx="101">
                  <c:v>6.5466849161021995E-2</c:v>
                </c:pt>
                <c:pt idx="102">
                  <c:v>6.5625856837907004E-2</c:v>
                </c:pt>
                <c:pt idx="103">
                  <c:v>6.5534999457289606E-2</c:v>
                </c:pt>
                <c:pt idx="104">
                  <c:v>6.5838111386246997E-2</c:v>
                </c:pt>
                <c:pt idx="105">
                  <c:v>6.5796768431182803E-2</c:v>
                </c:pt>
                <c:pt idx="106">
                  <c:v>6.5702514095272002E-2</c:v>
                </c:pt>
                <c:pt idx="107">
                  <c:v>6.5984888612625497E-2</c:v>
                </c:pt>
                <c:pt idx="108">
                  <c:v>6.5810468486044896E-2</c:v>
                </c:pt>
                <c:pt idx="109">
                  <c:v>6.6033890786848098E-2</c:v>
                </c:pt>
                <c:pt idx="110">
                  <c:v>6.6070785117662206E-2</c:v>
                </c:pt>
                <c:pt idx="111">
                  <c:v>6.66247027280846E-2</c:v>
                </c:pt>
                <c:pt idx="112">
                  <c:v>6.7037838245275996E-2</c:v>
                </c:pt>
                <c:pt idx="113">
                  <c:v>6.7404495681102503E-2</c:v>
                </c:pt>
                <c:pt idx="114">
                  <c:v>6.7778272461245306E-2</c:v>
                </c:pt>
                <c:pt idx="115">
                  <c:v>6.8161188420286095E-2</c:v>
                </c:pt>
                <c:pt idx="116">
                  <c:v>6.8568727114133005E-2</c:v>
                </c:pt>
                <c:pt idx="117">
                  <c:v>6.9090875455424E-2</c:v>
                </c:pt>
                <c:pt idx="118">
                  <c:v>6.94758857986848E-2</c:v>
                </c:pt>
                <c:pt idx="119">
                  <c:v>6.9751265571128707E-2</c:v>
                </c:pt>
                <c:pt idx="120">
                  <c:v>6.9835536553397498E-2</c:v>
                </c:pt>
                <c:pt idx="121">
                  <c:v>6.9724447921295105E-2</c:v>
                </c:pt>
                <c:pt idx="122">
                  <c:v>6.9606774572192706E-2</c:v>
                </c:pt>
                <c:pt idx="123">
                  <c:v>6.9302834976297897E-2</c:v>
                </c:pt>
                <c:pt idx="124">
                  <c:v>6.8985333259801496E-2</c:v>
                </c:pt>
                <c:pt idx="125">
                  <c:v>6.8732640198155198E-2</c:v>
                </c:pt>
                <c:pt idx="126">
                  <c:v>6.84342841221207E-2</c:v>
                </c:pt>
                <c:pt idx="127">
                  <c:v>6.8424209145623693E-2</c:v>
                </c:pt>
                <c:pt idx="128">
                  <c:v>6.8402841011763693E-2</c:v>
                </c:pt>
                <c:pt idx="129">
                  <c:v>6.8407522445508295E-2</c:v>
                </c:pt>
                <c:pt idx="130">
                  <c:v>6.8517396875986902E-2</c:v>
                </c:pt>
                <c:pt idx="131">
                  <c:v>6.8755850958760398E-2</c:v>
                </c:pt>
                <c:pt idx="132">
                  <c:v>6.9031190576304996E-2</c:v>
                </c:pt>
                <c:pt idx="133">
                  <c:v>6.9464920091158497E-2</c:v>
                </c:pt>
                <c:pt idx="134">
                  <c:v>6.9790693770306597E-2</c:v>
                </c:pt>
                <c:pt idx="135">
                  <c:v>7.0225766517934704E-2</c:v>
                </c:pt>
                <c:pt idx="136">
                  <c:v>7.0699781118615301E-2</c:v>
                </c:pt>
                <c:pt idx="137">
                  <c:v>7.0850492686567706E-2</c:v>
                </c:pt>
                <c:pt idx="138">
                  <c:v>7.1153217785654893E-2</c:v>
                </c:pt>
                <c:pt idx="139">
                  <c:v>7.1371706089572606E-2</c:v>
                </c:pt>
                <c:pt idx="140">
                  <c:v>7.1428387783224495E-2</c:v>
                </c:pt>
                <c:pt idx="141">
                  <c:v>7.1419708697466597E-2</c:v>
                </c:pt>
                <c:pt idx="142">
                  <c:v>7.1403254623810197E-2</c:v>
                </c:pt>
                <c:pt idx="143">
                  <c:v>7.1281246090861006E-2</c:v>
                </c:pt>
                <c:pt idx="144">
                  <c:v>7.1149429180947105E-2</c:v>
                </c:pt>
                <c:pt idx="145">
                  <c:v>7.0983715887834295E-2</c:v>
                </c:pt>
                <c:pt idx="146">
                  <c:v>7.0885124552954898E-2</c:v>
                </c:pt>
                <c:pt idx="147">
                  <c:v>7.0639942841346101E-2</c:v>
                </c:pt>
                <c:pt idx="148">
                  <c:v>7.0629476449588793E-2</c:v>
                </c:pt>
                <c:pt idx="149">
                  <c:v>7.0449791956038496E-2</c:v>
                </c:pt>
                <c:pt idx="150">
                  <c:v>7.0304378266452999E-2</c:v>
                </c:pt>
                <c:pt idx="151">
                  <c:v>7.0372711579556393E-2</c:v>
                </c:pt>
                <c:pt idx="152">
                  <c:v>7.0264968497973299E-2</c:v>
                </c:pt>
                <c:pt idx="153">
                  <c:v>7.0411804185673499E-2</c:v>
                </c:pt>
                <c:pt idx="154">
                  <c:v>7.0573980785636203E-2</c:v>
                </c:pt>
                <c:pt idx="155">
                  <c:v>7.0899920415072898E-2</c:v>
                </c:pt>
                <c:pt idx="156">
                  <c:v>7.1167531014605295E-2</c:v>
                </c:pt>
                <c:pt idx="157">
                  <c:v>7.1898168307327898E-2</c:v>
                </c:pt>
                <c:pt idx="158">
                  <c:v>7.2214544024391994E-2</c:v>
                </c:pt>
                <c:pt idx="159">
                  <c:v>7.2610836813323906E-2</c:v>
                </c:pt>
                <c:pt idx="160">
                  <c:v>7.2694998003218395E-2</c:v>
                </c:pt>
                <c:pt idx="161">
                  <c:v>7.2979253902934402E-2</c:v>
                </c:pt>
                <c:pt idx="162">
                  <c:v>7.3008976470578704E-2</c:v>
                </c:pt>
                <c:pt idx="163">
                  <c:v>7.3024133158534205E-2</c:v>
                </c:pt>
                <c:pt idx="164">
                  <c:v>7.3209203862287395E-2</c:v>
                </c:pt>
                <c:pt idx="165">
                  <c:v>7.3200456455199001E-2</c:v>
                </c:pt>
                <c:pt idx="166">
                  <c:v>7.3321948508091206E-2</c:v>
                </c:pt>
                <c:pt idx="167">
                  <c:v>7.3344599172277203E-2</c:v>
                </c:pt>
                <c:pt idx="168">
                  <c:v>7.3428921154906901E-2</c:v>
                </c:pt>
                <c:pt idx="169">
                  <c:v>7.3453809666782999E-2</c:v>
                </c:pt>
                <c:pt idx="170">
                  <c:v>7.3420014514809895E-2</c:v>
                </c:pt>
                <c:pt idx="171">
                  <c:v>7.3241846499450494E-2</c:v>
                </c:pt>
                <c:pt idx="172">
                  <c:v>7.2896690604186895E-2</c:v>
                </c:pt>
                <c:pt idx="173">
                  <c:v>7.2495912672180904E-2</c:v>
                </c:pt>
                <c:pt idx="174">
                  <c:v>7.2059611679600497E-2</c:v>
                </c:pt>
                <c:pt idx="175">
                  <c:v>7.1725940432546903E-2</c:v>
                </c:pt>
                <c:pt idx="176">
                  <c:v>7.1430512527141901E-2</c:v>
                </c:pt>
                <c:pt idx="177">
                  <c:v>7.1344620873293796E-2</c:v>
                </c:pt>
                <c:pt idx="178">
                  <c:v>7.1351994252923004E-2</c:v>
                </c:pt>
                <c:pt idx="179">
                  <c:v>7.1541221146550704E-2</c:v>
                </c:pt>
                <c:pt idx="180">
                  <c:v>7.1548831313272998E-2</c:v>
                </c:pt>
                <c:pt idx="181">
                  <c:v>7.1525199055907096E-2</c:v>
                </c:pt>
                <c:pt idx="182">
                  <c:v>7.1744170071085106E-2</c:v>
                </c:pt>
                <c:pt idx="183">
                  <c:v>7.1687811455104E-2</c:v>
                </c:pt>
                <c:pt idx="184">
                  <c:v>7.1739370462316598E-2</c:v>
                </c:pt>
                <c:pt idx="185">
                  <c:v>7.17394693325029E-2</c:v>
                </c:pt>
                <c:pt idx="186">
                  <c:v>7.1798625786761397E-2</c:v>
                </c:pt>
                <c:pt idx="187">
                  <c:v>7.1571006761210407E-2</c:v>
                </c:pt>
                <c:pt idx="188">
                  <c:v>7.1717628651988899E-2</c:v>
                </c:pt>
                <c:pt idx="189">
                  <c:v>7.1575035427193304E-2</c:v>
                </c:pt>
                <c:pt idx="190">
                  <c:v>7.1601368584046199E-2</c:v>
                </c:pt>
                <c:pt idx="191">
                  <c:v>7.1788996031951199E-2</c:v>
                </c:pt>
                <c:pt idx="192">
                  <c:v>7.1828286425230703E-2</c:v>
                </c:pt>
                <c:pt idx="193">
                  <c:v>7.2010339752045696E-2</c:v>
                </c:pt>
                <c:pt idx="194">
                  <c:v>7.2157573522425494E-2</c:v>
                </c:pt>
                <c:pt idx="195">
                  <c:v>7.2230005945224302E-2</c:v>
                </c:pt>
                <c:pt idx="196">
                  <c:v>7.2349664731374302E-2</c:v>
                </c:pt>
                <c:pt idx="197">
                  <c:v>7.2431932906495203E-2</c:v>
                </c:pt>
                <c:pt idx="198">
                  <c:v>7.2564220622545805E-2</c:v>
                </c:pt>
                <c:pt idx="199">
                  <c:v>7.2744828075718596E-2</c:v>
                </c:pt>
                <c:pt idx="200">
                  <c:v>7.2850871348393506E-2</c:v>
                </c:pt>
                <c:pt idx="201">
                  <c:v>7.3059116099190705E-2</c:v>
                </c:pt>
                <c:pt idx="202">
                  <c:v>7.3328501985379907E-2</c:v>
                </c:pt>
                <c:pt idx="203">
                  <c:v>7.3715148704837904E-2</c:v>
                </c:pt>
                <c:pt idx="204">
                  <c:v>7.39401539680032E-2</c:v>
                </c:pt>
                <c:pt idx="205">
                  <c:v>7.4527062915596895E-2</c:v>
                </c:pt>
                <c:pt idx="206">
                  <c:v>7.4781141149711905E-2</c:v>
                </c:pt>
                <c:pt idx="207">
                  <c:v>7.5015818079802704E-2</c:v>
                </c:pt>
                <c:pt idx="208">
                  <c:v>7.5049068757735801E-2</c:v>
                </c:pt>
                <c:pt idx="209">
                  <c:v>7.4874202627848996E-2</c:v>
                </c:pt>
                <c:pt idx="210">
                  <c:v>7.4678598658441106E-2</c:v>
                </c:pt>
                <c:pt idx="211">
                  <c:v>7.4664584190758401E-2</c:v>
                </c:pt>
                <c:pt idx="212">
                  <c:v>7.3915552083330699E-2</c:v>
                </c:pt>
                <c:pt idx="213">
                  <c:v>7.3481851643217397E-2</c:v>
                </c:pt>
                <c:pt idx="214">
                  <c:v>7.2726420708877498E-2</c:v>
                </c:pt>
                <c:pt idx="215">
                  <c:v>7.2581805991415699E-2</c:v>
                </c:pt>
                <c:pt idx="216">
                  <c:v>7.2660897132132293E-2</c:v>
                </c:pt>
                <c:pt idx="217">
                  <c:v>7.2765542485259502E-2</c:v>
                </c:pt>
                <c:pt idx="218">
                  <c:v>7.3060761001381203E-2</c:v>
                </c:pt>
                <c:pt idx="219">
                  <c:v>7.3235351612923993E-2</c:v>
                </c:pt>
                <c:pt idx="220">
                  <c:v>7.3509794306425097E-2</c:v>
                </c:pt>
                <c:pt idx="221">
                  <c:v>7.3998971895771204E-2</c:v>
                </c:pt>
                <c:pt idx="222">
                  <c:v>7.4174619359894597E-2</c:v>
                </c:pt>
                <c:pt idx="223">
                  <c:v>7.4646735654476395E-2</c:v>
                </c:pt>
                <c:pt idx="224">
                  <c:v>7.4994608448596498E-2</c:v>
                </c:pt>
                <c:pt idx="225">
                  <c:v>7.5145085693609698E-2</c:v>
                </c:pt>
                <c:pt idx="226">
                  <c:v>7.5221135022078195E-2</c:v>
                </c:pt>
                <c:pt idx="227">
                  <c:v>7.5191496596039298E-2</c:v>
                </c:pt>
                <c:pt idx="228">
                  <c:v>7.5175993290358401E-2</c:v>
                </c:pt>
                <c:pt idx="229">
                  <c:v>7.4925120248813301E-2</c:v>
                </c:pt>
                <c:pt idx="230">
                  <c:v>7.4629279451562905E-2</c:v>
                </c:pt>
                <c:pt idx="231">
                  <c:v>7.4274473210119804E-2</c:v>
                </c:pt>
                <c:pt idx="232">
                  <c:v>7.4153336848615498E-2</c:v>
                </c:pt>
                <c:pt idx="233">
                  <c:v>7.3982189324452496E-2</c:v>
                </c:pt>
                <c:pt idx="234">
                  <c:v>7.3572772571733197E-2</c:v>
                </c:pt>
                <c:pt idx="235">
                  <c:v>7.3222448706753096E-2</c:v>
                </c:pt>
                <c:pt idx="236">
                  <c:v>7.2958477971278399E-2</c:v>
                </c:pt>
                <c:pt idx="237">
                  <c:v>7.2847390474135396E-2</c:v>
                </c:pt>
                <c:pt idx="238">
                  <c:v>7.2631842688605897E-2</c:v>
                </c:pt>
                <c:pt idx="239">
                  <c:v>7.2455522352317503E-2</c:v>
                </c:pt>
                <c:pt idx="240">
                  <c:v>7.2676905951792894E-2</c:v>
                </c:pt>
                <c:pt idx="241">
                  <c:v>7.3369997881367194E-2</c:v>
                </c:pt>
                <c:pt idx="242">
                  <c:v>7.3687046107056606E-2</c:v>
                </c:pt>
                <c:pt idx="243">
                  <c:v>7.4143101063807101E-2</c:v>
                </c:pt>
                <c:pt idx="244">
                  <c:v>7.4693928916701097E-2</c:v>
                </c:pt>
                <c:pt idx="245">
                  <c:v>7.4866534436852303E-2</c:v>
                </c:pt>
                <c:pt idx="246">
                  <c:v>7.4941694269265099E-2</c:v>
                </c:pt>
                <c:pt idx="247">
                  <c:v>7.4904001198683096E-2</c:v>
                </c:pt>
                <c:pt idx="248">
                  <c:v>7.4846008579422404E-2</c:v>
                </c:pt>
                <c:pt idx="249">
                  <c:v>7.4824527670382807E-2</c:v>
                </c:pt>
                <c:pt idx="250">
                  <c:v>7.4614332124085997E-2</c:v>
                </c:pt>
                <c:pt idx="251">
                  <c:v>7.4358670406414903E-2</c:v>
                </c:pt>
                <c:pt idx="252">
                  <c:v>7.4341225392732593E-2</c:v>
                </c:pt>
                <c:pt idx="253">
                  <c:v>7.4261949531025703E-2</c:v>
                </c:pt>
                <c:pt idx="254">
                  <c:v>7.4239213464052295E-2</c:v>
                </c:pt>
                <c:pt idx="255">
                  <c:v>7.4127060923000407E-2</c:v>
                </c:pt>
                <c:pt idx="256">
                  <c:v>7.4427844421699502E-2</c:v>
                </c:pt>
                <c:pt idx="257">
                  <c:v>7.4475426912801498E-2</c:v>
                </c:pt>
                <c:pt idx="258">
                  <c:v>7.4476237503244003E-2</c:v>
                </c:pt>
                <c:pt idx="259">
                  <c:v>7.4317616201999601E-2</c:v>
                </c:pt>
                <c:pt idx="260">
                  <c:v>7.3913496527852895E-2</c:v>
                </c:pt>
                <c:pt idx="261">
                  <c:v>7.3383085261999201E-2</c:v>
                </c:pt>
                <c:pt idx="262">
                  <c:v>7.2757969809224193E-2</c:v>
                </c:pt>
                <c:pt idx="263">
                  <c:v>7.2187535304675796E-2</c:v>
                </c:pt>
                <c:pt idx="264">
                  <c:v>7.1682003918421097E-2</c:v>
                </c:pt>
                <c:pt idx="265">
                  <c:v>7.1308951508950905E-2</c:v>
                </c:pt>
                <c:pt idx="266">
                  <c:v>7.1107666376535997E-2</c:v>
                </c:pt>
                <c:pt idx="267">
                  <c:v>7.09433245551266E-2</c:v>
                </c:pt>
                <c:pt idx="268">
                  <c:v>7.1049008836785804E-2</c:v>
                </c:pt>
                <c:pt idx="269">
                  <c:v>7.0968254378085904E-2</c:v>
                </c:pt>
                <c:pt idx="270">
                  <c:v>7.0882307191418303E-2</c:v>
                </c:pt>
                <c:pt idx="271">
                  <c:v>7.0818663987088998E-2</c:v>
                </c:pt>
                <c:pt idx="272">
                  <c:v>7.0723744681785994E-2</c:v>
                </c:pt>
                <c:pt idx="273">
                  <c:v>7.0713384427829706E-2</c:v>
                </c:pt>
                <c:pt idx="274">
                  <c:v>7.0782942662874604E-2</c:v>
                </c:pt>
                <c:pt idx="275">
                  <c:v>7.0671782384498699E-2</c:v>
                </c:pt>
                <c:pt idx="276">
                  <c:v>7.0893399958304903E-2</c:v>
                </c:pt>
                <c:pt idx="277">
                  <c:v>7.0984907692820995E-2</c:v>
                </c:pt>
                <c:pt idx="278">
                  <c:v>7.1162751993461601E-2</c:v>
                </c:pt>
                <c:pt idx="279">
                  <c:v>7.1534918470711903E-2</c:v>
                </c:pt>
                <c:pt idx="280">
                  <c:v>7.2092051186226302E-2</c:v>
                </c:pt>
                <c:pt idx="281">
                  <c:v>7.2305495939380696E-2</c:v>
                </c:pt>
                <c:pt idx="282">
                  <c:v>7.2576217954070293E-2</c:v>
                </c:pt>
                <c:pt idx="283">
                  <c:v>7.2646242300041394E-2</c:v>
                </c:pt>
                <c:pt idx="284">
                  <c:v>7.2579225414485193E-2</c:v>
                </c:pt>
                <c:pt idx="285">
                  <c:v>7.2678062154389794E-2</c:v>
                </c:pt>
                <c:pt idx="286">
                  <c:v>7.2703471577107895E-2</c:v>
                </c:pt>
                <c:pt idx="287">
                  <c:v>7.2751232296658794E-2</c:v>
                </c:pt>
                <c:pt idx="288">
                  <c:v>7.2380237154558699E-2</c:v>
                </c:pt>
                <c:pt idx="289">
                  <c:v>7.2586967693408999E-2</c:v>
                </c:pt>
                <c:pt idx="290">
                  <c:v>7.2987453785874401E-2</c:v>
                </c:pt>
                <c:pt idx="291">
                  <c:v>7.3464447571102903E-2</c:v>
                </c:pt>
                <c:pt idx="292">
                  <c:v>7.3718073619129701E-2</c:v>
                </c:pt>
                <c:pt idx="293">
                  <c:v>7.3958679804110194E-2</c:v>
                </c:pt>
                <c:pt idx="294">
                  <c:v>7.3893630680427203E-2</c:v>
                </c:pt>
                <c:pt idx="295">
                  <c:v>7.3787479452949306E-2</c:v>
                </c:pt>
                <c:pt idx="296">
                  <c:v>7.3391298124840396E-2</c:v>
                </c:pt>
                <c:pt idx="297">
                  <c:v>7.2959585574621497E-2</c:v>
                </c:pt>
                <c:pt idx="298">
                  <c:v>7.2461934786076904E-2</c:v>
                </c:pt>
                <c:pt idx="299">
                  <c:v>7.2085239544340804E-2</c:v>
                </c:pt>
                <c:pt idx="300">
                  <c:v>7.1714923255629004E-2</c:v>
                </c:pt>
                <c:pt idx="301">
                  <c:v>7.1553994279136807E-2</c:v>
                </c:pt>
                <c:pt idx="302">
                  <c:v>7.1368380065145995E-2</c:v>
                </c:pt>
                <c:pt idx="303">
                  <c:v>7.1291852036975606E-2</c:v>
                </c:pt>
                <c:pt idx="304">
                  <c:v>7.1269922955357196E-2</c:v>
                </c:pt>
                <c:pt idx="305">
                  <c:v>7.1172741091719699E-2</c:v>
                </c:pt>
                <c:pt idx="306">
                  <c:v>7.1251113731896701E-2</c:v>
                </c:pt>
                <c:pt idx="307">
                  <c:v>7.1540861627758606E-2</c:v>
                </c:pt>
                <c:pt idx="308">
                  <c:v>7.1477092520321597E-2</c:v>
                </c:pt>
                <c:pt idx="309">
                  <c:v>7.1611825049824607E-2</c:v>
                </c:pt>
                <c:pt idx="310">
                  <c:v>7.1524127306414498E-2</c:v>
                </c:pt>
                <c:pt idx="311">
                  <c:v>7.2201617598559101E-2</c:v>
                </c:pt>
                <c:pt idx="312">
                  <c:v>7.2656847218496301E-2</c:v>
                </c:pt>
                <c:pt idx="313">
                  <c:v>7.3144967255100696E-2</c:v>
                </c:pt>
                <c:pt idx="314">
                  <c:v>7.33420709477966E-2</c:v>
                </c:pt>
                <c:pt idx="315">
                  <c:v>7.3345396554597195E-2</c:v>
                </c:pt>
                <c:pt idx="316">
                  <c:v>7.3346495204041101E-2</c:v>
                </c:pt>
                <c:pt idx="317">
                  <c:v>7.3265166893658501E-2</c:v>
                </c:pt>
                <c:pt idx="318">
                  <c:v>7.3087540723235006E-2</c:v>
                </c:pt>
                <c:pt idx="319">
                  <c:v>7.2914711003280994E-2</c:v>
                </c:pt>
                <c:pt idx="320">
                  <c:v>7.2688350015327793E-2</c:v>
                </c:pt>
                <c:pt idx="321">
                  <c:v>7.2366347172211201E-2</c:v>
                </c:pt>
                <c:pt idx="322">
                  <c:v>7.2075344357397694E-2</c:v>
                </c:pt>
                <c:pt idx="323">
                  <c:v>7.1926060151516896E-2</c:v>
                </c:pt>
                <c:pt idx="324">
                  <c:v>7.1720734163001704E-2</c:v>
                </c:pt>
                <c:pt idx="325">
                  <c:v>7.1714722352016397E-2</c:v>
                </c:pt>
                <c:pt idx="326">
                  <c:v>7.1962146439325497E-2</c:v>
                </c:pt>
                <c:pt idx="327">
                  <c:v>7.2459265214622301E-2</c:v>
                </c:pt>
                <c:pt idx="328">
                  <c:v>7.2874249968231594E-2</c:v>
                </c:pt>
                <c:pt idx="329">
                  <c:v>7.3312571267367399E-2</c:v>
                </c:pt>
                <c:pt idx="330">
                  <c:v>7.3680744431720194E-2</c:v>
                </c:pt>
                <c:pt idx="331">
                  <c:v>7.38231675903573E-2</c:v>
                </c:pt>
                <c:pt idx="332">
                  <c:v>7.3831943605088393E-2</c:v>
                </c:pt>
                <c:pt idx="333">
                  <c:v>7.3745231924628604E-2</c:v>
                </c:pt>
                <c:pt idx="334">
                  <c:v>7.3605139536774805E-2</c:v>
                </c:pt>
                <c:pt idx="335">
                  <c:v>7.3358294620640002E-2</c:v>
                </c:pt>
                <c:pt idx="336">
                  <c:v>7.3094761614485096E-2</c:v>
                </c:pt>
                <c:pt idx="337">
                  <c:v>7.2857048351141401E-2</c:v>
                </c:pt>
                <c:pt idx="338">
                  <c:v>7.2535428828699705E-2</c:v>
                </c:pt>
                <c:pt idx="339">
                  <c:v>7.22659968385852E-2</c:v>
                </c:pt>
                <c:pt idx="340">
                  <c:v>7.2113736677019397E-2</c:v>
                </c:pt>
                <c:pt idx="341">
                  <c:v>7.2084204364243398E-2</c:v>
                </c:pt>
                <c:pt idx="342">
                  <c:v>7.2033489731145303E-2</c:v>
                </c:pt>
                <c:pt idx="343">
                  <c:v>7.2151355350809104E-2</c:v>
                </c:pt>
                <c:pt idx="344">
                  <c:v>7.2574851306587404E-2</c:v>
                </c:pt>
                <c:pt idx="345">
                  <c:v>7.2998400803161695E-2</c:v>
                </c:pt>
                <c:pt idx="346">
                  <c:v>7.3410213020958404E-2</c:v>
                </c:pt>
                <c:pt idx="347">
                  <c:v>7.3905475357955594E-2</c:v>
                </c:pt>
                <c:pt idx="348">
                  <c:v>7.4220232462542696E-2</c:v>
                </c:pt>
                <c:pt idx="349">
                  <c:v>7.4184293471551296E-2</c:v>
                </c:pt>
                <c:pt idx="350">
                  <c:v>7.3909043893014906E-2</c:v>
                </c:pt>
                <c:pt idx="351">
                  <c:v>7.3514969128268506E-2</c:v>
                </c:pt>
                <c:pt idx="352">
                  <c:v>7.3097546814814895E-2</c:v>
                </c:pt>
                <c:pt idx="353">
                  <c:v>7.2584438391534306E-2</c:v>
                </c:pt>
                <c:pt idx="354">
                  <c:v>7.2188918491034496E-2</c:v>
                </c:pt>
                <c:pt idx="355">
                  <c:v>7.1725831778108304E-2</c:v>
                </c:pt>
                <c:pt idx="356">
                  <c:v>7.1379059610583107E-2</c:v>
                </c:pt>
                <c:pt idx="357">
                  <c:v>7.1068084577207202E-2</c:v>
                </c:pt>
                <c:pt idx="358">
                  <c:v>7.0530630461385801E-2</c:v>
                </c:pt>
                <c:pt idx="359">
                  <c:v>7.0385315164016998E-2</c:v>
                </c:pt>
                <c:pt idx="360">
                  <c:v>6.9670911685450906E-2</c:v>
                </c:pt>
                <c:pt idx="361">
                  <c:v>6.9228573805816304E-2</c:v>
                </c:pt>
                <c:pt idx="362">
                  <c:v>6.9297586373810394E-2</c:v>
                </c:pt>
                <c:pt idx="363">
                  <c:v>7.0405211892743999E-2</c:v>
                </c:pt>
                <c:pt idx="364">
                  <c:v>7.0953136639062497E-2</c:v>
                </c:pt>
                <c:pt idx="365">
                  <c:v>7.14514600524747E-2</c:v>
                </c:pt>
                <c:pt idx="366">
                  <c:v>7.15847950667826E-2</c:v>
                </c:pt>
                <c:pt idx="367">
                  <c:v>7.21324547826801E-2</c:v>
                </c:pt>
                <c:pt idx="368">
                  <c:v>7.2437424116693794E-2</c:v>
                </c:pt>
                <c:pt idx="369">
                  <c:v>7.2536330471406396E-2</c:v>
                </c:pt>
                <c:pt idx="370">
                  <c:v>7.2460908214680694E-2</c:v>
                </c:pt>
                <c:pt idx="371">
                  <c:v>7.2311907944055204E-2</c:v>
                </c:pt>
                <c:pt idx="372">
                  <c:v>7.2356084526301101E-2</c:v>
                </c:pt>
                <c:pt idx="373">
                  <c:v>7.1617576416815806E-2</c:v>
                </c:pt>
                <c:pt idx="374">
                  <c:v>7.11151298324533E-2</c:v>
                </c:pt>
                <c:pt idx="375">
                  <c:v>7.0664485227648705E-2</c:v>
                </c:pt>
                <c:pt idx="376">
                  <c:v>7.0257200426383698E-2</c:v>
                </c:pt>
                <c:pt idx="377">
                  <c:v>6.9904494574692194E-2</c:v>
                </c:pt>
                <c:pt idx="378">
                  <c:v>7.0081688535502396E-2</c:v>
                </c:pt>
                <c:pt idx="379">
                  <c:v>7.0216512988261398E-2</c:v>
                </c:pt>
                <c:pt idx="380">
                  <c:v>7.0418353712751597E-2</c:v>
                </c:pt>
                <c:pt idx="381">
                  <c:v>7.1550470842599204E-2</c:v>
                </c:pt>
                <c:pt idx="382">
                  <c:v>7.1601065405253794E-2</c:v>
                </c:pt>
                <c:pt idx="383">
                  <c:v>7.2229866101243601E-2</c:v>
                </c:pt>
                <c:pt idx="384">
                  <c:v>7.2397159404089195E-2</c:v>
                </c:pt>
                <c:pt idx="385">
                  <c:v>7.2538196651608294E-2</c:v>
                </c:pt>
                <c:pt idx="386">
                  <c:v>7.2189820270787297E-2</c:v>
                </c:pt>
                <c:pt idx="387">
                  <c:v>7.2359925652357299E-2</c:v>
                </c:pt>
                <c:pt idx="388">
                  <c:v>7.2249698882653798E-2</c:v>
                </c:pt>
                <c:pt idx="389">
                  <c:v>7.1313676003068094E-2</c:v>
                </c:pt>
                <c:pt idx="390">
                  <c:v>7.0749421252101805E-2</c:v>
                </c:pt>
                <c:pt idx="391">
                  <c:v>7.0745425753543797E-2</c:v>
                </c:pt>
                <c:pt idx="392">
                  <c:v>6.9905179027428405E-2</c:v>
                </c:pt>
                <c:pt idx="393">
                  <c:v>6.9734959522936901E-2</c:v>
                </c:pt>
                <c:pt idx="394">
                  <c:v>6.9839738124969006E-2</c:v>
                </c:pt>
                <c:pt idx="395">
                  <c:v>6.9118706273574707E-2</c:v>
                </c:pt>
                <c:pt idx="396">
                  <c:v>6.8881840475880807E-2</c:v>
                </c:pt>
                <c:pt idx="397">
                  <c:v>6.85074260903141E-2</c:v>
                </c:pt>
                <c:pt idx="398">
                  <c:v>6.8532725163118299E-2</c:v>
                </c:pt>
                <c:pt idx="399">
                  <c:v>6.8702986527539298E-2</c:v>
                </c:pt>
                <c:pt idx="400">
                  <c:v>6.9148439242882706E-2</c:v>
                </c:pt>
                <c:pt idx="401">
                  <c:v>6.9499878877183202E-2</c:v>
                </c:pt>
                <c:pt idx="402">
                  <c:v>7.01361450521365E-2</c:v>
                </c:pt>
                <c:pt idx="403">
                  <c:v>7.0616380204622103E-2</c:v>
                </c:pt>
                <c:pt idx="404">
                  <c:v>7.0715629321127793E-2</c:v>
                </c:pt>
                <c:pt idx="405">
                  <c:v>7.1570640795579399E-2</c:v>
                </c:pt>
                <c:pt idx="406">
                  <c:v>7.2186869238513293E-2</c:v>
                </c:pt>
                <c:pt idx="407">
                  <c:v>7.0789277097037598E-2</c:v>
                </c:pt>
                <c:pt idx="408">
                  <c:v>7.1058949516469599E-2</c:v>
                </c:pt>
                <c:pt idx="409">
                  <c:v>7.1825619206927802E-2</c:v>
                </c:pt>
                <c:pt idx="410">
                  <c:v>7.1876147835519905E-2</c:v>
                </c:pt>
                <c:pt idx="411">
                  <c:v>7.1724152159977905E-2</c:v>
                </c:pt>
                <c:pt idx="412">
                  <c:v>7.2048386147570004E-2</c:v>
                </c:pt>
                <c:pt idx="413">
                  <c:v>7.1968362051900298E-2</c:v>
                </c:pt>
                <c:pt idx="414">
                  <c:v>7.1405308630088898E-2</c:v>
                </c:pt>
                <c:pt idx="415">
                  <c:v>7.0532811900901798E-2</c:v>
                </c:pt>
                <c:pt idx="416">
                  <c:v>7.0430543450912E-2</c:v>
                </c:pt>
                <c:pt idx="417">
                  <c:v>7.0641588380529502E-2</c:v>
                </c:pt>
                <c:pt idx="418">
                  <c:v>7.0850648627269502E-2</c:v>
                </c:pt>
                <c:pt idx="419">
                  <c:v>7.1842353244647605E-2</c:v>
                </c:pt>
                <c:pt idx="420">
                  <c:v>7.2161771502874797E-2</c:v>
                </c:pt>
                <c:pt idx="421">
                  <c:v>7.1770738064831002E-2</c:v>
                </c:pt>
                <c:pt idx="422">
                  <c:v>7.2245448052963096E-2</c:v>
                </c:pt>
                <c:pt idx="423">
                  <c:v>7.2292504927101195E-2</c:v>
                </c:pt>
                <c:pt idx="424">
                  <c:v>7.1453950912688302E-2</c:v>
                </c:pt>
                <c:pt idx="425">
                  <c:v>7.15435023212104E-2</c:v>
                </c:pt>
                <c:pt idx="426">
                  <c:v>7.3036303428024696E-2</c:v>
                </c:pt>
                <c:pt idx="427">
                  <c:v>7.2356873536265104E-2</c:v>
                </c:pt>
                <c:pt idx="428">
                  <c:v>7.2802098690274E-2</c:v>
                </c:pt>
                <c:pt idx="429">
                  <c:v>7.1530960323193393E-2</c:v>
                </c:pt>
                <c:pt idx="430">
                  <c:v>7.1917969478283203E-2</c:v>
                </c:pt>
                <c:pt idx="431">
                  <c:v>7.1979303174892498E-2</c:v>
                </c:pt>
                <c:pt idx="432">
                  <c:v>7.1277399056772203E-2</c:v>
                </c:pt>
                <c:pt idx="433">
                  <c:v>7.0736787977224394E-2</c:v>
                </c:pt>
                <c:pt idx="434">
                  <c:v>7.0369119139895603E-2</c:v>
                </c:pt>
                <c:pt idx="435">
                  <c:v>7.0810925663692001E-2</c:v>
                </c:pt>
                <c:pt idx="436">
                  <c:v>7.0772880682564099E-2</c:v>
                </c:pt>
                <c:pt idx="437">
                  <c:v>7.1151447646543506E-2</c:v>
                </c:pt>
                <c:pt idx="438">
                  <c:v>7.1447026176279002E-2</c:v>
                </c:pt>
                <c:pt idx="439">
                  <c:v>7.1250093637793305E-2</c:v>
                </c:pt>
                <c:pt idx="440">
                  <c:v>7.0907965748024104E-2</c:v>
                </c:pt>
                <c:pt idx="441">
                  <c:v>7.1364070985072497E-2</c:v>
                </c:pt>
                <c:pt idx="442">
                  <c:v>7.2694978029822402E-2</c:v>
                </c:pt>
                <c:pt idx="443">
                  <c:v>7.1640293896054003E-2</c:v>
                </c:pt>
                <c:pt idx="444">
                  <c:v>7.2180494608334103E-2</c:v>
                </c:pt>
                <c:pt idx="445">
                  <c:v>7.2474901293207203E-2</c:v>
                </c:pt>
                <c:pt idx="446">
                  <c:v>7.2472021135980794E-2</c:v>
                </c:pt>
                <c:pt idx="447">
                  <c:v>7.3787288337041998E-2</c:v>
                </c:pt>
                <c:pt idx="448">
                  <c:v>7.21340539666359E-2</c:v>
                </c:pt>
                <c:pt idx="449">
                  <c:v>7.1166585539234301E-2</c:v>
                </c:pt>
                <c:pt idx="450">
                  <c:v>7.0795999063923795E-2</c:v>
                </c:pt>
                <c:pt idx="451">
                  <c:v>7.0554713054144694E-2</c:v>
                </c:pt>
                <c:pt idx="452">
                  <c:v>7.0708887853185701E-2</c:v>
                </c:pt>
                <c:pt idx="453">
                  <c:v>7.0332902647106496E-2</c:v>
                </c:pt>
                <c:pt idx="454">
                  <c:v>7.0182725191296605E-2</c:v>
                </c:pt>
                <c:pt idx="455">
                  <c:v>7.0080615738592505E-2</c:v>
                </c:pt>
                <c:pt idx="456">
                  <c:v>7.00671401008683E-2</c:v>
                </c:pt>
                <c:pt idx="457">
                  <c:v>7.0572301949366201E-2</c:v>
                </c:pt>
                <c:pt idx="458">
                  <c:v>7.0426300909974995E-2</c:v>
                </c:pt>
                <c:pt idx="459">
                  <c:v>7.1467723301197203E-2</c:v>
                </c:pt>
                <c:pt idx="460">
                  <c:v>7.2381675727438394E-2</c:v>
                </c:pt>
                <c:pt idx="461">
                  <c:v>7.2620565748565097E-2</c:v>
                </c:pt>
                <c:pt idx="462">
                  <c:v>7.1353886945178496E-2</c:v>
                </c:pt>
                <c:pt idx="463">
                  <c:v>7.1177848986510306E-2</c:v>
                </c:pt>
                <c:pt idx="464">
                  <c:v>7.18462526680545E-2</c:v>
                </c:pt>
                <c:pt idx="465">
                  <c:v>7.0970915832220594E-2</c:v>
                </c:pt>
                <c:pt idx="466">
                  <c:v>7.1050880325107799E-2</c:v>
                </c:pt>
                <c:pt idx="467">
                  <c:v>7.0968980375641894E-2</c:v>
                </c:pt>
                <c:pt idx="468">
                  <c:v>7.1174784382304998E-2</c:v>
                </c:pt>
                <c:pt idx="469">
                  <c:v>7.12087018838342E-2</c:v>
                </c:pt>
                <c:pt idx="470">
                  <c:v>7.0719293499896696E-2</c:v>
                </c:pt>
                <c:pt idx="471">
                  <c:v>7.0605640297801697E-2</c:v>
                </c:pt>
                <c:pt idx="472">
                  <c:v>7.0592151804612605E-2</c:v>
                </c:pt>
                <c:pt idx="473">
                  <c:v>7.0936271914614102E-2</c:v>
                </c:pt>
                <c:pt idx="474">
                  <c:v>7.1133391129201001E-2</c:v>
                </c:pt>
                <c:pt idx="475">
                  <c:v>7.0691469792961301E-2</c:v>
                </c:pt>
                <c:pt idx="476">
                  <c:v>7.0365153165191999E-2</c:v>
                </c:pt>
                <c:pt idx="477">
                  <c:v>7.0662988515699798E-2</c:v>
                </c:pt>
                <c:pt idx="478">
                  <c:v>7.1595719238107203E-2</c:v>
                </c:pt>
                <c:pt idx="479">
                  <c:v>7.1116856781517093E-2</c:v>
                </c:pt>
                <c:pt idx="480">
                  <c:v>7.1318301294987799E-2</c:v>
                </c:pt>
                <c:pt idx="481">
                  <c:v>7.1767140471512697E-2</c:v>
                </c:pt>
                <c:pt idx="482">
                  <c:v>7.1038279329774801E-2</c:v>
                </c:pt>
                <c:pt idx="483">
                  <c:v>7.1282736417989101E-2</c:v>
                </c:pt>
                <c:pt idx="484">
                  <c:v>7.10526613747679E-2</c:v>
                </c:pt>
                <c:pt idx="485">
                  <c:v>7.1023523496773502E-2</c:v>
                </c:pt>
                <c:pt idx="486">
                  <c:v>7.1195914803530297E-2</c:v>
                </c:pt>
                <c:pt idx="487">
                  <c:v>7.0984307703541E-2</c:v>
                </c:pt>
                <c:pt idx="488">
                  <c:v>7.1016137359444495E-2</c:v>
                </c:pt>
                <c:pt idx="489">
                  <c:v>7.07026536515582E-2</c:v>
                </c:pt>
                <c:pt idx="490">
                  <c:v>7.0560948030161705E-2</c:v>
                </c:pt>
                <c:pt idx="491">
                  <c:v>7.0630987375764995E-2</c:v>
                </c:pt>
                <c:pt idx="492">
                  <c:v>7.1096194220956602E-2</c:v>
                </c:pt>
                <c:pt idx="493">
                  <c:v>7.1093490369149401E-2</c:v>
                </c:pt>
                <c:pt idx="494">
                  <c:v>7.0964893489399106E-2</c:v>
                </c:pt>
                <c:pt idx="495">
                  <c:v>7.10822285801882E-2</c:v>
                </c:pt>
                <c:pt idx="496">
                  <c:v>7.1691716353075405E-2</c:v>
                </c:pt>
                <c:pt idx="497">
                  <c:v>7.1851479184931802E-2</c:v>
                </c:pt>
                <c:pt idx="498">
                  <c:v>7.2499713358936305E-2</c:v>
                </c:pt>
                <c:pt idx="499">
                  <c:v>7.2520127432542103E-2</c:v>
                </c:pt>
                <c:pt idx="500">
                  <c:v>7.2471687868290502E-2</c:v>
                </c:pt>
                <c:pt idx="501">
                  <c:v>7.2325115062947698E-2</c:v>
                </c:pt>
                <c:pt idx="502">
                  <c:v>7.2315462321958804E-2</c:v>
                </c:pt>
                <c:pt idx="503">
                  <c:v>7.2158142757062393E-2</c:v>
                </c:pt>
                <c:pt idx="504">
                  <c:v>7.2189596818480306E-2</c:v>
                </c:pt>
                <c:pt idx="505">
                  <c:v>7.1711355988161404E-2</c:v>
                </c:pt>
                <c:pt idx="506">
                  <c:v>7.1782958134807603E-2</c:v>
                </c:pt>
                <c:pt idx="507">
                  <c:v>7.1361486718615197E-2</c:v>
                </c:pt>
                <c:pt idx="508">
                  <c:v>7.1821914632653E-2</c:v>
                </c:pt>
                <c:pt idx="509">
                  <c:v>7.1677098879645795E-2</c:v>
                </c:pt>
                <c:pt idx="510">
                  <c:v>7.1366056775161196E-2</c:v>
                </c:pt>
                <c:pt idx="511">
                  <c:v>7.1595791808945902E-2</c:v>
                </c:pt>
                <c:pt idx="512">
                  <c:v>7.1572618294055798E-2</c:v>
                </c:pt>
                <c:pt idx="513">
                  <c:v>7.1995625642684996E-2</c:v>
                </c:pt>
                <c:pt idx="514">
                  <c:v>7.2815340702184497E-2</c:v>
                </c:pt>
                <c:pt idx="515">
                  <c:v>7.3141110379232405E-2</c:v>
                </c:pt>
                <c:pt idx="516">
                  <c:v>7.3079388645582194E-2</c:v>
                </c:pt>
                <c:pt idx="517">
                  <c:v>7.3137398273431797E-2</c:v>
                </c:pt>
                <c:pt idx="518">
                  <c:v>7.3665795316606497E-2</c:v>
                </c:pt>
                <c:pt idx="519">
                  <c:v>7.2965751744435398E-2</c:v>
                </c:pt>
                <c:pt idx="520">
                  <c:v>7.3087929756230394E-2</c:v>
                </c:pt>
                <c:pt idx="521">
                  <c:v>7.3201582705114995E-2</c:v>
                </c:pt>
                <c:pt idx="522">
                  <c:v>7.3158767964034199E-2</c:v>
                </c:pt>
                <c:pt idx="523">
                  <c:v>7.3381825181000504E-2</c:v>
                </c:pt>
                <c:pt idx="524">
                  <c:v>7.3197623679719603E-2</c:v>
                </c:pt>
                <c:pt idx="525">
                  <c:v>7.1878335442303098E-2</c:v>
                </c:pt>
                <c:pt idx="526">
                  <c:v>7.2056771018595603E-2</c:v>
                </c:pt>
                <c:pt idx="527">
                  <c:v>7.1761286605351499E-2</c:v>
                </c:pt>
                <c:pt idx="528">
                  <c:v>7.1844937507414705E-2</c:v>
                </c:pt>
                <c:pt idx="529">
                  <c:v>7.1474782351794205E-2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133-1047-A145-9AACF4C5F49F}"/>
            </c:ext>
          </c:extLst>
        </c:ser>
        <c:ser>
          <c:idx val="1"/>
          <c:order val="1"/>
          <c:tx>
            <c:strRef>
              <c:f>res22_old!$D$1</c:f>
              <c:strCache>
                <c:ptCount val="1"/>
                <c:pt idx="0">
                  <c:v>delta_min</c:v>
                </c:pt>
              </c:strCache>
            </c:strRef>
          </c:tx>
          <c:marker>
            <c:symbol val="none"/>
          </c:marker>
          <c:xVal>
            <c:numRef>
              <c:f>res22_old!$A$2:$A$531</c:f>
              <c:numCache>
                <c:formatCode>General</c:formatCode>
                <c:ptCount val="530"/>
                <c:pt idx="0">
                  <c:v>3.3682499999999997E-2</c:v>
                </c:pt>
                <c:pt idx="1">
                  <c:v>7.0766399999999993E-2</c:v>
                </c:pt>
                <c:pt idx="2">
                  <c:v>0.107851</c:v>
                </c:pt>
                <c:pt idx="3">
                  <c:v>0.14493500000000001</c:v>
                </c:pt>
                <c:pt idx="4">
                  <c:v>0.18201899999999999</c:v>
                </c:pt>
                <c:pt idx="5">
                  <c:v>0.21910299999999999</c:v>
                </c:pt>
                <c:pt idx="6">
                  <c:v>0.25618800000000003</c:v>
                </c:pt>
                <c:pt idx="7">
                  <c:v>0.29327199999999998</c:v>
                </c:pt>
                <c:pt idx="8">
                  <c:v>0.33035599999999998</c:v>
                </c:pt>
                <c:pt idx="9">
                  <c:v>0.36744100000000002</c:v>
                </c:pt>
                <c:pt idx="10">
                  <c:v>0.40452500000000002</c:v>
                </c:pt>
                <c:pt idx="11">
                  <c:v>0.44160899999999997</c:v>
                </c:pt>
                <c:pt idx="12">
                  <c:v>0.47869299999999998</c:v>
                </c:pt>
                <c:pt idx="13">
                  <c:v>0.51577799999999996</c:v>
                </c:pt>
                <c:pt idx="14">
                  <c:v>0.54915400000000003</c:v>
                </c:pt>
                <c:pt idx="15">
                  <c:v>0.58623700000000001</c:v>
                </c:pt>
                <c:pt idx="16">
                  <c:v>0.62332200000000004</c:v>
                </c:pt>
                <c:pt idx="17">
                  <c:v>0.66040600000000005</c:v>
                </c:pt>
                <c:pt idx="18">
                  <c:v>0.69749000000000005</c:v>
                </c:pt>
                <c:pt idx="19">
                  <c:v>0.73457499999999998</c:v>
                </c:pt>
                <c:pt idx="20">
                  <c:v>0.77165899999999998</c:v>
                </c:pt>
                <c:pt idx="21">
                  <c:v>0.80874299999999999</c:v>
                </c:pt>
                <c:pt idx="22">
                  <c:v>0.845827</c:v>
                </c:pt>
                <c:pt idx="23">
                  <c:v>0.88291200000000003</c:v>
                </c:pt>
                <c:pt idx="24">
                  <c:v>0.91999600000000004</c:v>
                </c:pt>
                <c:pt idx="25">
                  <c:v>0.95708000000000004</c:v>
                </c:pt>
                <c:pt idx="26">
                  <c:v>0.99416400000000005</c:v>
                </c:pt>
                <c:pt idx="27">
                  <c:v>1.03125</c:v>
                </c:pt>
                <c:pt idx="28">
                  <c:v>1.06833</c:v>
                </c:pt>
                <c:pt idx="29">
                  <c:v>1.1054200000000001</c:v>
                </c:pt>
                <c:pt idx="30">
                  <c:v>1.1425000000000001</c:v>
                </c:pt>
                <c:pt idx="31">
                  <c:v>1.1795899999999999</c:v>
                </c:pt>
                <c:pt idx="32">
                  <c:v>1.2166699999999999</c:v>
                </c:pt>
                <c:pt idx="33">
                  <c:v>1.2537499999999999</c:v>
                </c:pt>
                <c:pt idx="34">
                  <c:v>1.29084</c:v>
                </c:pt>
                <c:pt idx="35">
                  <c:v>1.32792</c:v>
                </c:pt>
                <c:pt idx="36">
                  <c:v>1.3650100000000001</c:v>
                </c:pt>
                <c:pt idx="37">
                  <c:v>1.4020900000000001</c:v>
                </c:pt>
                <c:pt idx="38">
                  <c:v>1.4391799999999999</c:v>
                </c:pt>
                <c:pt idx="39">
                  <c:v>1.4762599999999999</c:v>
                </c:pt>
                <c:pt idx="40">
                  <c:v>1.5133399999999999</c:v>
                </c:pt>
                <c:pt idx="41">
                  <c:v>1.55043</c:v>
                </c:pt>
                <c:pt idx="42">
                  <c:v>1.58751</c:v>
                </c:pt>
                <c:pt idx="43">
                  <c:v>1.6246</c:v>
                </c:pt>
                <c:pt idx="44">
                  <c:v>1.66168</c:v>
                </c:pt>
                <c:pt idx="45">
                  <c:v>1.6987699999999999</c:v>
                </c:pt>
                <c:pt idx="46">
                  <c:v>1.7358499999999999</c:v>
                </c:pt>
                <c:pt idx="47">
                  <c:v>1.7729299999999999</c:v>
                </c:pt>
                <c:pt idx="48">
                  <c:v>1.81002</c:v>
                </c:pt>
                <c:pt idx="49">
                  <c:v>1.8471</c:v>
                </c:pt>
                <c:pt idx="50">
                  <c:v>1.88419</c:v>
                </c:pt>
                <c:pt idx="51">
                  <c:v>1.92127</c:v>
                </c:pt>
                <c:pt idx="52">
                  <c:v>1.9583600000000001</c:v>
                </c:pt>
                <c:pt idx="53">
                  <c:v>1.9954400000000001</c:v>
                </c:pt>
                <c:pt idx="54">
                  <c:v>2.0325199999999999</c:v>
                </c:pt>
                <c:pt idx="55">
                  <c:v>2.0696099999999999</c:v>
                </c:pt>
                <c:pt idx="56">
                  <c:v>2.1029800000000001</c:v>
                </c:pt>
                <c:pt idx="57">
                  <c:v>2.1400700000000001</c:v>
                </c:pt>
                <c:pt idx="58">
                  <c:v>2.1771500000000001</c:v>
                </c:pt>
                <c:pt idx="59">
                  <c:v>2.2142400000000002</c:v>
                </c:pt>
                <c:pt idx="60">
                  <c:v>2.2513200000000002</c:v>
                </c:pt>
                <c:pt idx="61">
                  <c:v>2.2884000000000002</c:v>
                </c:pt>
                <c:pt idx="62">
                  <c:v>2.3254899999999998</c:v>
                </c:pt>
                <c:pt idx="63">
                  <c:v>2.3625699999999998</c:v>
                </c:pt>
                <c:pt idx="64">
                  <c:v>2.3996599999999999</c:v>
                </c:pt>
                <c:pt idx="65">
                  <c:v>2.4367399999999999</c:v>
                </c:pt>
                <c:pt idx="66">
                  <c:v>2.47383</c:v>
                </c:pt>
                <c:pt idx="67">
                  <c:v>2.51091</c:v>
                </c:pt>
                <c:pt idx="68">
                  <c:v>2.54799</c:v>
                </c:pt>
                <c:pt idx="69">
                  <c:v>2.58508</c:v>
                </c:pt>
                <c:pt idx="70">
                  <c:v>2.62216</c:v>
                </c:pt>
                <c:pt idx="71">
                  <c:v>2.6592500000000001</c:v>
                </c:pt>
                <c:pt idx="72">
                  <c:v>2.6963300000000001</c:v>
                </c:pt>
                <c:pt idx="73">
                  <c:v>2.7334200000000002</c:v>
                </c:pt>
                <c:pt idx="74">
                  <c:v>2.7705000000000002</c:v>
                </c:pt>
                <c:pt idx="75">
                  <c:v>2.8075800000000002</c:v>
                </c:pt>
                <c:pt idx="76">
                  <c:v>2.8446699999999998</c:v>
                </c:pt>
                <c:pt idx="77">
                  <c:v>2.8817499999999998</c:v>
                </c:pt>
                <c:pt idx="78">
                  <c:v>2.9188399999999999</c:v>
                </c:pt>
                <c:pt idx="79">
                  <c:v>2.9559199999999999</c:v>
                </c:pt>
                <c:pt idx="80">
                  <c:v>2.9930099999999999</c:v>
                </c:pt>
                <c:pt idx="81">
                  <c:v>3.03009</c:v>
                </c:pt>
                <c:pt idx="82">
                  <c:v>3.06717</c:v>
                </c:pt>
                <c:pt idx="83">
                  <c:v>3.10426</c:v>
                </c:pt>
                <c:pt idx="84">
                  <c:v>3.14134</c:v>
                </c:pt>
                <c:pt idx="85">
                  <c:v>3.1784300000000001</c:v>
                </c:pt>
                <c:pt idx="86">
                  <c:v>3.2118000000000002</c:v>
                </c:pt>
                <c:pt idx="87">
                  <c:v>3.2155100000000001</c:v>
                </c:pt>
                <c:pt idx="88">
                  <c:v>3.2488899999999998</c:v>
                </c:pt>
                <c:pt idx="89">
                  <c:v>3.2526000000000002</c:v>
                </c:pt>
                <c:pt idx="90">
                  <c:v>3.2859699999999998</c:v>
                </c:pt>
                <c:pt idx="91">
                  <c:v>3.2896800000000002</c:v>
                </c:pt>
                <c:pt idx="92">
                  <c:v>3.3230599999999999</c:v>
                </c:pt>
                <c:pt idx="93">
                  <c:v>3.3267600000000002</c:v>
                </c:pt>
                <c:pt idx="94">
                  <c:v>3.3601399999999999</c:v>
                </c:pt>
                <c:pt idx="95">
                  <c:v>3.3638499999999998</c:v>
                </c:pt>
                <c:pt idx="96">
                  <c:v>3.3972199999999999</c:v>
                </c:pt>
                <c:pt idx="97">
                  <c:v>3.4009299999999998</c:v>
                </c:pt>
                <c:pt idx="98">
                  <c:v>3.43431</c:v>
                </c:pt>
                <c:pt idx="99">
                  <c:v>3.4380199999999999</c:v>
                </c:pt>
                <c:pt idx="100">
                  <c:v>3.47139</c:v>
                </c:pt>
                <c:pt idx="101">
                  <c:v>3.4750999999999999</c:v>
                </c:pt>
                <c:pt idx="102">
                  <c:v>3.50848</c:v>
                </c:pt>
                <c:pt idx="103">
                  <c:v>3.5121899999999999</c:v>
                </c:pt>
                <c:pt idx="104">
                  <c:v>3.54556</c:v>
                </c:pt>
                <c:pt idx="105">
                  <c:v>3.5492699999999999</c:v>
                </c:pt>
                <c:pt idx="106">
                  <c:v>3.5826500000000001</c:v>
                </c:pt>
                <c:pt idx="107">
                  <c:v>3.5863499999999999</c:v>
                </c:pt>
                <c:pt idx="108">
                  <c:v>3.6197300000000001</c:v>
                </c:pt>
                <c:pt idx="109">
                  <c:v>3.6568100000000001</c:v>
                </c:pt>
                <c:pt idx="110">
                  <c:v>3.6939000000000002</c:v>
                </c:pt>
                <c:pt idx="111">
                  <c:v>3.7309800000000002</c:v>
                </c:pt>
                <c:pt idx="112">
                  <c:v>3.7680699999999998</c:v>
                </c:pt>
                <c:pt idx="113">
                  <c:v>3.8051499999999998</c:v>
                </c:pt>
                <c:pt idx="114">
                  <c:v>3.8422399999999999</c:v>
                </c:pt>
                <c:pt idx="115">
                  <c:v>3.8793199999999999</c:v>
                </c:pt>
                <c:pt idx="116">
                  <c:v>3.9163999999999999</c:v>
                </c:pt>
                <c:pt idx="117">
                  <c:v>3.9534899999999999</c:v>
                </c:pt>
                <c:pt idx="118">
                  <c:v>3.99057</c:v>
                </c:pt>
                <c:pt idx="119">
                  <c:v>4.02766</c:v>
                </c:pt>
                <c:pt idx="120">
                  <c:v>4.0610299999999997</c:v>
                </c:pt>
                <c:pt idx="121">
                  <c:v>4.0981199999999998</c:v>
                </c:pt>
                <c:pt idx="122">
                  <c:v>4.1352000000000002</c:v>
                </c:pt>
                <c:pt idx="123">
                  <c:v>4.1722799999999998</c:v>
                </c:pt>
                <c:pt idx="124">
                  <c:v>4.2093699999999998</c:v>
                </c:pt>
                <c:pt idx="125">
                  <c:v>4.2464500000000003</c:v>
                </c:pt>
                <c:pt idx="126">
                  <c:v>4.2835400000000003</c:v>
                </c:pt>
                <c:pt idx="127">
                  <c:v>4.3206199999999999</c:v>
                </c:pt>
                <c:pt idx="128">
                  <c:v>4.3243299999999998</c:v>
                </c:pt>
                <c:pt idx="129">
                  <c:v>4.35771</c:v>
                </c:pt>
                <c:pt idx="130">
                  <c:v>4.3947900000000004</c:v>
                </c:pt>
                <c:pt idx="131">
                  <c:v>4.43187</c:v>
                </c:pt>
                <c:pt idx="132">
                  <c:v>4.46896</c:v>
                </c:pt>
                <c:pt idx="133">
                  <c:v>4.5060399999999996</c:v>
                </c:pt>
                <c:pt idx="134">
                  <c:v>4.5431299999999997</c:v>
                </c:pt>
                <c:pt idx="135">
                  <c:v>4.5802100000000001</c:v>
                </c:pt>
                <c:pt idx="136">
                  <c:v>4.6173000000000002</c:v>
                </c:pt>
                <c:pt idx="137">
                  <c:v>4.6543799999999997</c:v>
                </c:pt>
                <c:pt idx="138">
                  <c:v>4.6914600000000002</c:v>
                </c:pt>
                <c:pt idx="139">
                  <c:v>4.7285500000000003</c:v>
                </c:pt>
                <c:pt idx="140">
                  <c:v>4.7656299999999998</c:v>
                </c:pt>
                <c:pt idx="141">
                  <c:v>4.8027199999999999</c:v>
                </c:pt>
                <c:pt idx="142">
                  <c:v>4.8398000000000003</c:v>
                </c:pt>
                <c:pt idx="143">
                  <c:v>4.8768900000000004</c:v>
                </c:pt>
                <c:pt idx="144">
                  <c:v>4.9139699999999999</c:v>
                </c:pt>
                <c:pt idx="145">
                  <c:v>4.9510500000000004</c:v>
                </c:pt>
                <c:pt idx="146">
                  <c:v>4.9881399999999996</c:v>
                </c:pt>
                <c:pt idx="147">
                  <c:v>5.02522</c:v>
                </c:pt>
                <c:pt idx="148">
                  <c:v>5.0623100000000001</c:v>
                </c:pt>
                <c:pt idx="149">
                  <c:v>5.0993899999999996</c:v>
                </c:pt>
                <c:pt idx="150">
                  <c:v>5.1364799999999997</c:v>
                </c:pt>
                <c:pt idx="151">
                  <c:v>5.1735600000000002</c:v>
                </c:pt>
                <c:pt idx="152">
                  <c:v>5.2106399999999997</c:v>
                </c:pt>
                <c:pt idx="153">
                  <c:v>5.2477299999999998</c:v>
                </c:pt>
                <c:pt idx="154">
                  <c:v>5.2848100000000002</c:v>
                </c:pt>
                <c:pt idx="155">
                  <c:v>5.3219000000000003</c:v>
                </c:pt>
                <c:pt idx="156">
                  <c:v>5.3589799999999999</c:v>
                </c:pt>
                <c:pt idx="157">
                  <c:v>5.3960699999999999</c:v>
                </c:pt>
                <c:pt idx="158">
                  <c:v>5.4331500000000004</c:v>
                </c:pt>
                <c:pt idx="159">
                  <c:v>5.4702299999999999</c:v>
                </c:pt>
                <c:pt idx="160">
                  <c:v>5.50732</c:v>
                </c:pt>
                <c:pt idx="161">
                  <c:v>5.5444000000000004</c:v>
                </c:pt>
                <c:pt idx="162">
                  <c:v>5.5814899999999996</c:v>
                </c:pt>
                <c:pt idx="163">
                  <c:v>5.6148600000000002</c:v>
                </c:pt>
                <c:pt idx="164">
                  <c:v>5.6519500000000003</c:v>
                </c:pt>
                <c:pt idx="165">
                  <c:v>5.6890299999999998</c:v>
                </c:pt>
                <c:pt idx="166">
                  <c:v>5.7261199999999999</c:v>
                </c:pt>
                <c:pt idx="167">
                  <c:v>5.7632000000000003</c:v>
                </c:pt>
                <c:pt idx="168">
                  <c:v>5.8002799999999999</c:v>
                </c:pt>
                <c:pt idx="169">
                  <c:v>5.8373699999999999</c:v>
                </c:pt>
                <c:pt idx="170">
                  <c:v>5.8744500000000004</c:v>
                </c:pt>
                <c:pt idx="171">
                  <c:v>5.9115399999999996</c:v>
                </c:pt>
                <c:pt idx="172">
                  <c:v>5.94862</c:v>
                </c:pt>
                <c:pt idx="173">
                  <c:v>5.9857100000000001</c:v>
                </c:pt>
                <c:pt idx="174">
                  <c:v>6.0227899999999996</c:v>
                </c:pt>
                <c:pt idx="175">
                  <c:v>6.0598700000000001</c:v>
                </c:pt>
                <c:pt idx="176">
                  <c:v>6.0969600000000002</c:v>
                </c:pt>
                <c:pt idx="177">
                  <c:v>6.1340399999999997</c:v>
                </c:pt>
                <c:pt idx="178">
                  <c:v>6.1711299999999998</c:v>
                </c:pt>
                <c:pt idx="179">
                  <c:v>6.2082100000000002</c:v>
                </c:pt>
                <c:pt idx="180">
                  <c:v>6.2453000000000003</c:v>
                </c:pt>
                <c:pt idx="181">
                  <c:v>6.2823799999999999</c:v>
                </c:pt>
                <c:pt idx="182">
                  <c:v>6.3194600000000003</c:v>
                </c:pt>
                <c:pt idx="183">
                  <c:v>6.3565500000000004</c:v>
                </c:pt>
                <c:pt idx="184">
                  <c:v>6.3936299999999999</c:v>
                </c:pt>
                <c:pt idx="185">
                  <c:v>6.43072</c:v>
                </c:pt>
                <c:pt idx="186">
                  <c:v>6.4678000000000004</c:v>
                </c:pt>
                <c:pt idx="187">
                  <c:v>6.50488</c:v>
                </c:pt>
                <c:pt idx="188">
                  <c:v>6.5419700000000001</c:v>
                </c:pt>
                <c:pt idx="189">
                  <c:v>6.5790499999999996</c:v>
                </c:pt>
                <c:pt idx="190">
                  <c:v>6.6161399999999997</c:v>
                </c:pt>
                <c:pt idx="191">
                  <c:v>6.6532200000000001</c:v>
                </c:pt>
                <c:pt idx="192">
                  <c:v>6.6903100000000002</c:v>
                </c:pt>
                <c:pt idx="193">
                  <c:v>6.7273899999999998</c:v>
                </c:pt>
                <c:pt idx="194">
                  <c:v>6.7644700000000002</c:v>
                </c:pt>
                <c:pt idx="195">
                  <c:v>6.8015600000000003</c:v>
                </c:pt>
                <c:pt idx="196">
                  <c:v>6.8386399999999998</c:v>
                </c:pt>
                <c:pt idx="197">
                  <c:v>6.87202</c:v>
                </c:pt>
                <c:pt idx="198">
                  <c:v>6.9090999999999996</c:v>
                </c:pt>
                <c:pt idx="199">
                  <c:v>6.9461899999999996</c:v>
                </c:pt>
                <c:pt idx="200">
                  <c:v>6.9832700000000001</c:v>
                </c:pt>
                <c:pt idx="201">
                  <c:v>7.0203600000000002</c:v>
                </c:pt>
                <c:pt idx="202">
                  <c:v>7.0574399999999997</c:v>
                </c:pt>
                <c:pt idx="203">
                  <c:v>7.0945200000000002</c:v>
                </c:pt>
                <c:pt idx="204">
                  <c:v>7.1316100000000002</c:v>
                </c:pt>
                <c:pt idx="205">
                  <c:v>7.1686899999999998</c:v>
                </c:pt>
                <c:pt idx="206">
                  <c:v>7.2057799999999999</c:v>
                </c:pt>
                <c:pt idx="207">
                  <c:v>7.2428600000000003</c:v>
                </c:pt>
                <c:pt idx="208">
                  <c:v>7.2799500000000004</c:v>
                </c:pt>
                <c:pt idx="209">
                  <c:v>7.3170299999999999</c:v>
                </c:pt>
                <c:pt idx="210">
                  <c:v>7.3541100000000004</c:v>
                </c:pt>
                <c:pt idx="211">
                  <c:v>7.3912000000000004</c:v>
                </c:pt>
                <c:pt idx="212">
                  <c:v>7.42828</c:v>
                </c:pt>
                <c:pt idx="213">
                  <c:v>7.4653700000000001</c:v>
                </c:pt>
                <c:pt idx="214">
                  <c:v>7.5395399999999997</c:v>
                </c:pt>
                <c:pt idx="215">
                  <c:v>7.5766200000000001</c:v>
                </c:pt>
                <c:pt idx="216">
                  <c:v>7.6136999999999997</c:v>
                </c:pt>
                <c:pt idx="217">
                  <c:v>7.6507899999999998</c:v>
                </c:pt>
                <c:pt idx="218">
                  <c:v>7.6878700000000002</c:v>
                </c:pt>
                <c:pt idx="219">
                  <c:v>7.7249600000000003</c:v>
                </c:pt>
                <c:pt idx="220">
                  <c:v>7.7620399999999998</c:v>
                </c:pt>
                <c:pt idx="221">
                  <c:v>7.7991299999999999</c:v>
                </c:pt>
                <c:pt idx="222">
                  <c:v>7.8362100000000003</c:v>
                </c:pt>
                <c:pt idx="223">
                  <c:v>7.8732899999999999</c:v>
                </c:pt>
                <c:pt idx="224">
                  <c:v>7.91038</c:v>
                </c:pt>
                <c:pt idx="225">
                  <c:v>7.9474600000000004</c:v>
                </c:pt>
                <c:pt idx="226">
                  <c:v>7.9845499999999996</c:v>
                </c:pt>
                <c:pt idx="227">
                  <c:v>8.02163</c:v>
                </c:pt>
                <c:pt idx="228">
                  <c:v>8.0587199999999992</c:v>
                </c:pt>
                <c:pt idx="229">
                  <c:v>8.0958000000000006</c:v>
                </c:pt>
                <c:pt idx="230">
                  <c:v>8.1328800000000001</c:v>
                </c:pt>
                <c:pt idx="231">
                  <c:v>8.1699699999999993</c:v>
                </c:pt>
                <c:pt idx="232">
                  <c:v>8.2070500000000006</c:v>
                </c:pt>
                <c:pt idx="233">
                  <c:v>8.2441399999999998</c:v>
                </c:pt>
                <c:pt idx="234">
                  <c:v>8.2812199999999994</c:v>
                </c:pt>
                <c:pt idx="235">
                  <c:v>8.3183100000000003</c:v>
                </c:pt>
                <c:pt idx="236">
                  <c:v>8.3553899999999999</c:v>
                </c:pt>
                <c:pt idx="237">
                  <c:v>8.3924699999999994</c:v>
                </c:pt>
                <c:pt idx="238">
                  <c:v>8.4258500000000005</c:v>
                </c:pt>
                <c:pt idx="239">
                  <c:v>8.4629300000000001</c:v>
                </c:pt>
                <c:pt idx="240">
                  <c:v>8.5000199999999992</c:v>
                </c:pt>
                <c:pt idx="241">
                  <c:v>8.5371000000000006</c:v>
                </c:pt>
                <c:pt idx="242">
                  <c:v>8.5741899999999998</c:v>
                </c:pt>
                <c:pt idx="243">
                  <c:v>8.6112699999999993</c:v>
                </c:pt>
                <c:pt idx="244">
                  <c:v>8.6483500000000006</c:v>
                </c:pt>
                <c:pt idx="245">
                  <c:v>8.6854399999999998</c:v>
                </c:pt>
                <c:pt idx="246">
                  <c:v>8.7225199999999994</c:v>
                </c:pt>
                <c:pt idx="247">
                  <c:v>8.7596100000000003</c:v>
                </c:pt>
                <c:pt idx="248">
                  <c:v>8.7966899999999999</c:v>
                </c:pt>
                <c:pt idx="249">
                  <c:v>8.8337800000000009</c:v>
                </c:pt>
                <c:pt idx="250">
                  <c:v>8.8708600000000004</c:v>
                </c:pt>
                <c:pt idx="251">
                  <c:v>8.90794</c:v>
                </c:pt>
                <c:pt idx="252">
                  <c:v>8.9450299999999991</c:v>
                </c:pt>
                <c:pt idx="253">
                  <c:v>8.9821100000000005</c:v>
                </c:pt>
                <c:pt idx="254">
                  <c:v>9.0191999999999997</c:v>
                </c:pt>
                <c:pt idx="255">
                  <c:v>9.0562799999999992</c:v>
                </c:pt>
                <c:pt idx="256">
                  <c:v>9.0933700000000002</c:v>
                </c:pt>
                <c:pt idx="257">
                  <c:v>9.1304499999999997</c:v>
                </c:pt>
                <c:pt idx="258">
                  <c:v>9.1675299999999993</c:v>
                </c:pt>
                <c:pt idx="259">
                  <c:v>9.2046200000000002</c:v>
                </c:pt>
                <c:pt idx="260">
                  <c:v>9.2416999999999998</c:v>
                </c:pt>
                <c:pt idx="261">
                  <c:v>9.2787900000000008</c:v>
                </c:pt>
                <c:pt idx="262">
                  <c:v>9.3158700000000003</c:v>
                </c:pt>
                <c:pt idx="263">
                  <c:v>9.3529599999999995</c:v>
                </c:pt>
                <c:pt idx="264">
                  <c:v>9.3900400000000008</c:v>
                </c:pt>
                <c:pt idx="265">
                  <c:v>9.4271200000000004</c:v>
                </c:pt>
                <c:pt idx="266">
                  <c:v>9.4642099999999996</c:v>
                </c:pt>
                <c:pt idx="267">
                  <c:v>9.5012899999999991</c:v>
                </c:pt>
                <c:pt idx="268">
                  <c:v>9.5383800000000001</c:v>
                </c:pt>
                <c:pt idx="269">
                  <c:v>9.5754599999999996</c:v>
                </c:pt>
                <c:pt idx="270">
                  <c:v>9.6125500000000006</c:v>
                </c:pt>
                <c:pt idx="271">
                  <c:v>9.6496300000000002</c:v>
                </c:pt>
                <c:pt idx="272">
                  <c:v>9.6867099999999997</c:v>
                </c:pt>
                <c:pt idx="273">
                  <c:v>9.7238000000000007</c:v>
                </c:pt>
                <c:pt idx="274">
                  <c:v>9.7608800000000002</c:v>
                </c:pt>
                <c:pt idx="275">
                  <c:v>9.7979699999999994</c:v>
                </c:pt>
                <c:pt idx="276">
                  <c:v>9.8350500000000007</c:v>
                </c:pt>
                <c:pt idx="277">
                  <c:v>9.8721399999999999</c:v>
                </c:pt>
                <c:pt idx="278">
                  <c:v>9.9055099999999996</c:v>
                </c:pt>
                <c:pt idx="279">
                  <c:v>9.9426000000000005</c:v>
                </c:pt>
                <c:pt idx="280">
                  <c:v>9.9796800000000001</c:v>
                </c:pt>
                <c:pt idx="281">
                  <c:v>10.0168</c:v>
                </c:pt>
                <c:pt idx="282">
                  <c:v>10.053800000000001</c:v>
                </c:pt>
                <c:pt idx="283">
                  <c:v>10.0909</c:v>
                </c:pt>
                <c:pt idx="284">
                  <c:v>10.128</c:v>
                </c:pt>
                <c:pt idx="285">
                  <c:v>10.165100000000001</c:v>
                </c:pt>
                <c:pt idx="286">
                  <c:v>10.202199999999999</c:v>
                </c:pt>
                <c:pt idx="287">
                  <c:v>10.2393</c:v>
                </c:pt>
                <c:pt idx="288">
                  <c:v>10.276400000000001</c:v>
                </c:pt>
                <c:pt idx="289">
                  <c:v>10.3134</c:v>
                </c:pt>
                <c:pt idx="290">
                  <c:v>10.3505</c:v>
                </c:pt>
                <c:pt idx="291">
                  <c:v>10.387600000000001</c:v>
                </c:pt>
                <c:pt idx="292">
                  <c:v>10.4247</c:v>
                </c:pt>
                <c:pt idx="293">
                  <c:v>10.4618</c:v>
                </c:pt>
                <c:pt idx="294">
                  <c:v>10.498900000000001</c:v>
                </c:pt>
                <c:pt idx="295">
                  <c:v>10.5359</c:v>
                </c:pt>
                <c:pt idx="296">
                  <c:v>10.573</c:v>
                </c:pt>
                <c:pt idx="297">
                  <c:v>10.610099999999999</c:v>
                </c:pt>
                <c:pt idx="298">
                  <c:v>10.6472</c:v>
                </c:pt>
                <c:pt idx="299">
                  <c:v>10.6843</c:v>
                </c:pt>
                <c:pt idx="300">
                  <c:v>10.721399999999999</c:v>
                </c:pt>
                <c:pt idx="301">
                  <c:v>10.7584</c:v>
                </c:pt>
                <c:pt idx="302">
                  <c:v>10.795500000000001</c:v>
                </c:pt>
                <c:pt idx="303">
                  <c:v>10.832599999999999</c:v>
                </c:pt>
                <c:pt idx="304">
                  <c:v>10.8697</c:v>
                </c:pt>
                <c:pt idx="305">
                  <c:v>10.9068</c:v>
                </c:pt>
                <c:pt idx="306">
                  <c:v>10.943899999999999</c:v>
                </c:pt>
                <c:pt idx="307">
                  <c:v>10.981</c:v>
                </c:pt>
                <c:pt idx="308">
                  <c:v>11.018000000000001</c:v>
                </c:pt>
                <c:pt idx="309">
                  <c:v>11.055099999999999</c:v>
                </c:pt>
                <c:pt idx="310">
                  <c:v>11.0922</c:v>
                </c:pt>
                <c:pt idx="311">
                  <c:v>11.129300000000001</c:v>
                </c:pt>
                <c:pt idx="312">
                  <c:v>11.166399999999999</c:v>
                </c:pt>
                <c:pt idx="313">
                  <c:v>11.2035</c:v>
                </c:pt>
                <c:pt idx="314">
                  <c:v>11.240500000000001</c:v>
                </c:pt>
                <c:pt idx="315">
                  <c:v>11.2776</c:v>
                </c:pt>
                <c:pt idx="316">
                  <c:v>11.3147</c:v>
                </c:pt>
                <c:pt idx="317">
                  <c:v>11.348100000000001</c:v>
                </c:pt>
                <c:pt idx="318">
                  <c:v>11.385199999999999</c:v>
                </c:pt>
                <c:pt idx="319">
                  <c:v>11.4223</c:v>
                </c:pt>
                <c:pt idx="320">
                  <c:v>11.459300000000001</c:v>
                </c:pt>
                <c:pt idx="321">
                  <c:v>11.4964</c:v>
                </c:pt>
                <c:pt idx="322">
                  <c:v>11.5335</c:v>
                </c:pt>
                <c:pt idx="323">
                  <c:v>11.570600000000001</c:v>
                </c:pt>
                <c:pt idx="324">
                  <c:v>11.607699999999999</c:v>
                </c:pt>
                <c:pt idx="325">
                  <c:v>11.6448</c:v>
                </c:pt>
                <c:pt idx="326">
                  <c:v>11.681800000000001</c:v>
                </c:pt>
                <c:pt idx="327">
                  <c:v>11.7189</c:v>
                </c:pt>
                <c:pt idx="328">
                  <c:v>11.756</c:v>
                </c:pt>
                <c:pt idx="329">
                  <c:v>11.793100000000001</c:v>
                </c:pt>
                <c:pt idx="330">
                  <c:v>11.8302</c:v>
                </c:pt>
                <c:pt idx="331">
                  <c:v>11.8673</c:v>
                </c:pt>
                <c:pt idx="332">
                  <c:v>11.904400000000001</c:v>
                </c:pt>
                <c:pt idx="333">
                  <c:v>11.9414</c:v>
                </c:pt>
                <c:pt idx="334">
                  <c:v>11.9785</c:v>
                </c:pt>
                <c:pt idx="335">
                  <c:v>12.015599999999999</c:v>
                </c:pt>
                <c:pt idx="336">
                  <c:v>12.0527</c:v>
                </c:pt>
                <c:pt idx="337">
                  <c:v>12.0898</c:v>
                </c:pt>
                <c:pt idx="338">
                  <c:v>12.126899999999999</c:v>
                </c:pt>
                <c:pt idx="339">
                  <c:v>12.1639</c:v>
                </c:pt>
                <c:pt idx="340">
                  <c:v>12.201000000000001</c:v>
                </c:pt>
                <c:pt idx="341">
                  <c:v>12.238099999999999</c:v>
                </c:pt>
                <c:pt idx="342">
                  <c:v>12.2752</c:v>
                </c:pt>
                <c:pt idx="343">
                  <c:v>12.3123</c:v>
                </c:pt>
                <c:pt idx="344">
                  <c:v>12.349399999999999</c:v>
                </c:pt>
                <c:pt idx="345">
                  <c:v>12.3864</c:v>
                </c:pt>
                <c:pt idx="346">
                  <c:v>12.423500000000001</c:v>
                </c:pt>
                <c:pt idx="347">
                  <c:v>12.460599999999999</c:v>
                </c:pt>
                <c:pt idx="348">
                  <c:v>12.4977</c:v>
                </c:pt>
                <c:pt idx="349">
                  <c:v>12.534800000000001</c:v>
                </c:pt>
                <c:pt idx="350">
                  <c:v>12.571899999999999</c:v>
                </c:pt>
                <c:pt idx="351">
                  <c:v>12.609</c:v>
                </c:pt>
                <c:pt idx="352">
                  <c:v>12.646000000000001</c:v>
                </c:pt>
                <c:pt idx="353">
                  <c:v>12.6831</c:v>
                </c:pt>
                <c:pt idx="354">
                  <c:v>12.7165</c:v>
                </c:pt>
                <c:pt idx="355">
                  <c:v>12.7536</c:v>
                </c:pt>
                <c:pt idx="356">
                  <c:v>12.787000000000001</c:v>
                </c:pt>
                <c:pt idx="357">
                  <c:v>12.824</c:v>
                </c:pt>
                <c:pt idx="358">
                  <c:v>12.8611</c:v>
                </c:pt>
                <c:pt idx="359">
                  <c:v>12.898199999999999</c:v>
                </c:pt>
                <c:pt idx="360">
                  <c:v>12.9353</c:v>
                </c:pt>
                <c:pt idx="361">
                  <c:v>12.9724</c:v>
                </c:pt>
                <c:pt idx="362">
                  <c:v>13.009499999999999</c:v>
                </c:pt>
                <c:pt idx="363">
                  <c:v>13.0465</c:v>
                </c:pt>
                <c:pt idx="364">
                  <c:v>13.083600000000001</c:v>
                </c:pt>
                <c:pt idx="365">
                  <c:v>13.120699999999999</c:v>
                </c:pt>
                <c:pt idx="366">
                  <c:v>13.1578</c:v>
                </c:pt>
                <c:pt idx="367">
                  <c:v>13.194900000000001</c:v>
                </c:pt>
                <c:pt idx="368">
                  <c:v>13.231999999999999</c:v>
                </c:pt>
                <c:pt idx="369">
                  <c:v>13.2691</c:v>
                </c:pt>
                <c:pt idx="370">
                  <c:v>13.306100000000001</c:v>
                </c:pt>
                <c:pt idx="371">
                  <c:v>13.3432</c:v>
                </c:pt>
                <c:pt idx="372">
                  <c:v>13.3803</c:v>
                </c:pt>
                <c:pt idx="373">
                  <c:v>13.417400000000001</c:v>
                </c:pt>
                <c:pt idx="374">
                  <c:v>13.454499999999999</c:v>
                </c:pt>
                <c:pt idx="375">
                  <c:v>13.4916</c:v>
                </c:pt>
                <c:pt idx="376">
                  <c:v>13.528600000000001</c:v>
                </c:pt>
                <c:pt idx="377">
                  <c:v>13.5657</c:v>
                </c:pt>
                <c:pt idx="378">
                  <c:v>13.6028</c:v>
                </c:pt>
                <c:pt idx="379">
                  <c:v>13.639900000000001</c:v>
                </c:pt>
                <c:pt idx="380">
                  <c:v>13.677</c:v>
                </c:pt>
                <c:pt idx="381">
                  <c:v>13.7141</c:v>
                </c:pt>
                <c:pt idx="382">
                  <c:v>13.751099999999999</c:v>
                </c:pt>
                <c:pt idx="383">
                  <c:v>13.7882</c:v>
                </c:pt>
                <c:pt idx="384">
                  <c:v>13.8253</c:v>
                </c:pt>
                <c:pt idx="385">
                  <c:v>13.862399999999999</c:v>
                </c:pt>
                <c:pt idx="386">
                  <c:v>13.8995</c:v>
                </c:pt>
                <c:pt idx="387">
                  <c:v>13.9366</c:v>
                </c:pt>
                <c:pt idx="388">
                  <c:v>13.973699999999999</c:v>
                </c:pt>
                <c:pt idx="389">
                  <c:v>14.0107</c:v>
                </c:pt>
                <c:pt idx="390">
                  <c:v>14.047800000000001</c:v>
                </c:pt>
                <c:pt idx="391">
                  <c:v>14.084899999999999</c:v>
                </c:pt>
                <c:pt idx="392">
                  <c:v>14.122</c:v>
                </c:pt>
                <c:pt idx="393">
                  <c:v>14.1591</c:v>
                </c:pt>
                <c:pt idx="394">
                  <c:v>14.196199999999999</c:v>
                </c:pt>
                <c:pt idx="395">
                  <c:v>14.2295</c:v>
                </c:pt>
                <c:pt idx="396">
                  <c:v>14.2666</c:v>
                </c:pt>
                <c:pt idx="397">
                  <c:v>14.303699999999999</c:v>
                </c:pt>
                <c:pt idx="398">
                  <c:v>14.3408</c:v>
                </c:pt>
                <c:pt idx="399">
                  <c:v>14.3779</c:v>
                </c:pt>
                <c:pt idx="400">
                  <c:v>14.414999999999999</c:v>
                </c:pt>
                <c:pt idx="401">
                  <c:v>14.452</c:v>
                </c:pt>
                <c:pt idx="402">
                  <c:v>14.489100000000001</c:v>
                </c:pt>
                <c:pt idx="403">
                  <c:v>14.526199999999999</c:v>
                </c:pt>
                <c:pt idx="404">
                  <c:v>14.5633</c:v>
                </c:pt>
                <c:pt idx="405">
                  <c:v>14.6004</c:v>
                </c:pt>
                <c:pt idx="406">
                  <c:v>14.637499999999999</c:v>
                </c:pt>
                <c:pt idx="407">
                  <c:v>14.6745</c:v>
                </c:pt>
                <c:pt idx="408">
                  <c:v>14.711600000000001</c:v>
                </c:pt>
                <c:pt idx="409">
                  <c:v>14.748699999999999</c:v>
                </c:pt>
                <c:pt idx="410">
                  <c:v>14.7858</c:v>
                </c:pt>
                <c:pt idx="411">
                  <c:v>14.822900000000001</c:v>
                </c:pt>
                <c:pt idx="412">
                  <c:v>14.86</c:v>
                </c:pt>
                <c:pt idx="413">
                  <c:v>14.8971</c:v>
                </c:pt>
                <c:pt idx="414">
                  <c:v>14.934100000000001</c:v>
                </c:pt>
                <c:pt idx="415">
                  <c:v>14.967499999999999</c:v>
                </c:pt>
                <c:pt idx="416">
                  <c:v>15.0046</c:v>
                </c:pt>
                <c:pt idx="417">
                  <c:v>15.041700000000001</c:v>
                </c:pt>
                <c:pt idx="418">
                  <c:v>15.078799999999999</c:v>
                </c:pt>
                <c:pt idx="419">
                  <c:v>15.1158</c:v>
                </c:pt>
                <c:pt idx="420">
                  <c:v>15.152900000000001</c:v>
                </c:pt>
                <c:pt idx="421">
                  <c:v>15.19</c:v>
                </c:pt>
                <c:pt idx="422">
                  <c:v>15.2271</c:v>
                </c:pt>
                <c:pt idx="423">
                  <c:v>15.264200000000001</c:v>
                </c:pt>
                <c:pt idx="424">
                  <c:v>15.301299999999999</c:v>
                </c:pt>
                <c:pt idx="425">
                  <c:v>15.3384</c:v>
                </c:pt>
                <c:pt idx="426">
                  <c:v>15.375400000000001</c:v>
                </c:pt>
                <c:pt idx="427">
                  <c:v>15.4125</c:v>
                </c:pt>
                <c:pt idx="428">
                  <c:v>15.4496</c:v>
                </c:pt>
                <c:pt idx="429">
                  <c:v>15.486700000000001</c:v>
                </c:pt>
                <c:pt idx="430">
                  <c:v>15.5238</c:v>
                </c:pt>
                <c:pt idx="431">
                  <c:v>15.5609</c:v>
                </c:pt>
                <c:pt idx="432">
                  <c:v>15.597899999999999</c:v>
                </c:pt>
                <c:pt idx="433">
                  <c:v>15.635</c:v>
                </c:pt>
                <c:pt idx="434">
                  <c:v>15.6721</c:v>
                </c:pt>
                <c:pt idx="435">
                  <c:v>15.709199999999999</c:v>
                </c:pt>
                <c:pt idx="436">
                  <c:v>15.7463</c:v>
                </c:pt>
                <c:pt idx="437">
                  <c:v>15.7834</c:v>
                </c:pt>
                <c:pt idx="438">
                  <c:v>15.820399999999999</c:v>
                </c:pt>
                <c:pt idx="439">
                  <c:v>15.8575</c:v>
                </c:pt>
                <c:pt idx="440">
                  <c:v>15.894600000000001</c:v>
                </c:pt>
                <c:pt idx="441">
                  <c:v>15.931699999999999</c:v>
                </c:pt>
                <c:pt idx="442">
                  <c:v>15.9688</c:v>
                </c:pt>
                <c:pt idx="443">
                  <c:v>16.0059</c:v>
                </c:pt>
                <c:pt idx="444">
                  <c:v>16.042999999999999</c:v>
                </c:pt>
                <c:pt idx="445">
                  <c:v>16.079999999999998</c:v>
                </c:pt>
                <c:pt idx="446">
                  <c:v>16.117100000000001</c:v>
                </c:pt>
                <c:pt idx="447">
                  <c:v>16.154199999999999</c:v>
                </c:pt>
                <c:pt idx="448">
                  <c:v>16.191299999999998</c:v>
                </c:pt>
                <c:pt idx="449">
                  <c:v>16.224699999999999</c:v>
                </c:pt>
                <c:pt idx="450">
                  <c:v>16.261800000000001</c:v>
                </c:pt>
                <c:pt idx="451">
                  <c:v>16.2988</c:v>
                </c:pt>
                <c:pt idx="452">
                  <c:v>16.335899999999999</c:v>
                </c:pt>
                <c:pt idx="453">
                  <c:v>16.373000000000001</c:v>
                </c:pt>
                <c:pt idx="454">
                  <c:v>16.4101</c:v>
                </c:pt>
                <c:pt idx="455">
                  <c:v>16.447199999999999</c:v>
                </c:pt>
                <c:pt idx="456">
                  <c:v>16.484300000000001</c:v>
                </c:pt>
                <c:pt idx="457">
                  <c:v>16.5213</c:v>
                </c:pt>
                <c:pt idx="458">
                  <c:v>16.558399999999999</c:v>
                </c:pt>
                <c:pt idx="459">
                  <c:v>16.595500000000001</c:v>
                </c:pt>
                <c:pt idx="460">
                  <c:v>16.6326</c:v>
                </c:pt>
                <c:pt idx="461">
                  <c:v>16.669699999999999</c:v>
                </c:pt>
                <c:pt idx="462">
                  <c:v>16.706800000000001</c:v>
                </c:pt>
                <c:pt idx="463">
                  <c:v>16.7438</c:v>
                </c:pt>
                <c:pt idx="464">
                  <c:v>16.780899999999999</c:v>
                </c:pt>
                <c:pt idx="465">
                  <c:v>16.818000000000001</c:v>
                </c:pt>
                <c:pt idx="466">
                  <c:v>16.8551</c:v>
                </c:pt>
                <c:pt idx="467">
                  <c:v>16.892199999999999</c:v>
                </c:pt>
                <c:pt idx="468">
                  <c:v>16.929300000000001</c:v>
                </c:pt>
                <c:pt idx="469">
                  <c:v>16.9664</c:v>
                </c:pt>
                <c:pt idx="470">
                  <c:v>17.003399999999999</c:v>
                </c:pt>
                <c:pt idx="471">
                  <c:v>17.040500000000002</c:v>
                </c:pt>
                <c:pt idx="472">
                  <c:v>17.0776</c:v>
                </c:pt>
                <c:pt idx="473">
                  <c:v>17.114699999999999</c:v>
                </c:pt>
                <c:pt idx="474">
                  <c:v>17.151800000000001</c:v>
                </c:pt>
                <c:pt idx="475">
                  <c:v>17.1889</c:v>
                </c:pt>
                <c:pt idx="476">
                  <c:v>17.225899999999999</c:v>
                </c:pt>
                <c:pt idx="477">
                  <c:v>17.263000000000002</c:v>
                </c:pt>
                <c:pt idx="478">
                  <c:v>17.3001</c:v>
                </c:pt>
                <c:pt idx="479">
                  <c:v>17.337199999999999</c:v>
                </c:pt>
                <c:pt idx="480">
                  <c:v>17.374300000000002</c:v>
                </c:pt>
                <c:pt idx="481">
                  <c:v>17.4114</c:v>
                </c:pt>
                <c:pt idx="482">
                  <c:v>17.448399999999999</c:v>
                </c:pt>
                <c:pt idx="483">
                  <c:v>17.485499999999998</c:v>
                </c:pt>
                <c:pt idx="484">
                  <c:v>17.522600000000001</c:v>
                </c:pt>
                <c:pt idx="485">
                  <c:v>17.559699999999999</c:v>
                </c:pt>
                <c:pt idx="486">
                  <c:v>17.596800000000002</c:v>
                </c:pt>
                <c:pt idx="487">
                  <c:v>17.633900000000001</c:v>
                </c:pt>
                <c:pt idx="488">
                  <c:v>17.667200000000001</c:v>
                </c:pt>
                <c:pt idx="489">
                  <c:v>17.7043</c:v>
                </c:pt>
                <c:pt idx="490">
                  <c:v>17.741399999999999</c:v>
                </c:pt>
                <c:pt idx="491">
                  <c:v>17.778500000000001</c:v>
                </c:pt>
                <c:pt idx="492">
                  <c:v>17.8156</c:v>
                </c:pt>
                <c:pt idx="493">
                  <c:v>17.852699999999999</c:v>
                </c:pt>
                <c:pt idx="494">
                  <c:v>17.889700000000001</c:v>
                </c:pt>
                <c:pt idx="495">
                  <c:v>17.9268</c:v>
                </c:pt>
                <c:pt idx="496">
                  <c:v>17.963899999999999</c:v>
                </c:pt>
                <c:pt idx="497">
                  <c:v>18.001000000000001</c:v>
                </c:pt>
                <c:pt idx="498">
                  <c:v>18.0381</c:v>
                </c:pt>
                <c:pt idx="499">
                  <c:v>18.075199999999999</c:v>
                </c:pt>
                <c:pt idx="500">
                  <c:v>18.112300000000001</c:v>
                </c:pt>
                <c:pt idx="501">
                  <c:v>18.1493</c:v>
                </c:pt>
                <c:pt idx="502">
                  <c:v>18.186399999999999</c:v>
                </c:pt>
                <c:pt idx="503">
                  <c:v>18.223500000000001</c:v>
                </c:pt>
                <c:pt idx="504">
                  <c:v>18.2606</c:v>
                </c:pt>
                <c:pt idx="505">
                  <c:v>18.297699999999999</c:v>
                </c:pt>
                <c:pt idx="506">
                  <c:v>18.334800000000001</c:v>
                </c:pt>
                <c:pt idx="507">
                  <c:v>18.3718</c:v>
                </c:pt>
                <c:pt idx="508">
                  <c:v>18.408899999999999</c:v>
                </c:pt>
                <c:pt idx="509">
                  <c:v>18.446000000000002</c:v>
                </c:pt>
                <c:pt idx="510">
                  <c:v>18.4831</c:v>
                </c:pt>
                <c:pt idx="511">
                  <c:v>18.520199999999999</c:v>
                </c:pt>
                <c:pt idx="512">
                  <c:v>18.557300000000001</c:v>
                </c:pt>
                <c:pt idx="513">
                  <c:v>18.5944</c:v>
                </c:pt>
                <c:pt idx="514">
                  <c:v>18.631399999999999</c:v>
                </c:pt>
                <c:pt idx="515">
                  <c:v>18.668500000000002</c:v>
                </c:pt>
                <c:pt idx="516">
                  <c:v>18.7056</c:v>
                </c:pt>
                <c:pt idx="517">
                  <c:v>18.742699999999999</c:v>
                </c:pt>
                <c:pt idx="518">
                  <c:v>18.779800000000002</c:v>
                </c:pt>
                <c:pt idx="519">
                  <c:v>18.8169</c:v>
                </c:pt>
                <c:pt idx="520">
                  <c:v>18.853899999999999</c:v>
                </c:pt>
                <c:pt idx="521">
                  <c:v>18.890999999999998</c:v>
                </c:pt>
                <c:pt idx="522">
                  <c:v>18.928100000000001</c:v>
                </c:pt>
                <c:pt idx="523">
                  <c:v>18.965199999999999</c:v>
                </c:pt>
                <c:pt idx="524">
                  <c:v>19.002300000000002</c:v>
                </c:pt>
                <c:pt idx="525">
                  <c:v>19.039400000000001</c:v>
                </c:pt>
                <c:pt idx="526">
                  <c:v>19.072700000000001</c:v>
                </c:pt>
                <c:pt idx="527">
                  <c:v>19.1098</c:v>
                </c:pt>
                <c:pt idx="528">
                  <c:v>19.146899999999999</c:v>
                </c:pt>
                <c:pt idx="529">
                  <c:v>19.184000000000001</c:v>
                </c:pt>
              </c:numCache>
            </c:numRef>
          </c:xVal>
          <c:yVal>
            <c:numRef>
              <c:f>res22_old!$D$2:$D$531</c:f>
              <c:numCache>
                <c:formatCode>General</c:formatCode>
                <c:ptCount val="530"/>
                <c:pt idx="0">
                  <c:v>5.0051998647306098E-2</c:v>
                </c:pt>
                <c:pt idx="1">
                  <c:v>4.99734336250343E-2</c:v>
                </c:pt>
                <c:pt idx="2">
                  <c:v>4.9989204983808398E-2</c:v>
                </c:pt>
                <c:pt idx="3">
                  <c:v>4.9883836265451703E-2</c:v>
                </c:pt>
                <c:pt idx="4">
                  <c:v>4.8985229664938901E-2</c:v>
                </c:pt>
                <c:pt idx="5">
                  <c:v>4.5298610792494698E-2</c:v>
                </c:pt>
                <c:pt idx="6">
                  <c:v>4.2556853982898102E-2</c:v>
                </c:pt>
                <c:pt idx="7">
                  <c:v>3.9347462516067799E-2</c:v>
                </c:pt>
                <c:pt idx="8">
                  <c:v>3.3074280115332602E-2</c:v>
                </c:pt>
                <c:pt idx="9">
                  <c:v>2.6041958487976299E-2</c:v>
                </c:pt>
                <c:pt idx="10">
                  <c:v>1.7274561584475399E-2</c:v>
                </c:pt>
                <c:pt idx="11">
                  <c:v>1.9427525151060599E-2</c:v>
                </c:pt>
                <c:pt idx="12">
                  <c:v>2.2511424187770999E-2</c:v>
                </c:pt>
                <c:pt idx="13">
                  <c:v>2.6862532036390201E-2</c:v>
                </c:pt>
                <c:pt idx="14">
                  <c:v>3.0371761059834801E-2</c:v>
                </c:pt>
                <c:pt idx="15">
                  <c:v>3.3110045340257299E-2</c:v>
                </c:pt>
                <c:pt idx="16">
                  <c:v>3.5988266435870997E-2</c:v>
                </c:pt>
                <c:pt idx="17">
                  <c:v>3.7616888353876797E-2</c:v>
                </c:pt>
                <c:pt idx="18">
                  <c:v>3.8799453669468902E-2</c:v>
                </c:pt>
                <c:pt idx="19">
                  <c:v>3.9908476471355099E-2</c:v>
                </c:pt>
                <c:pt idx="20">
                  <c:v>3.87630314134138E-2</c:v>
                </c:pt>
                <c:pt idx="21">
                  <c:v>3.8427546285753303E-2</c:v>
                </c:pt>
                <c:pt idx="22">
                  <c:v>3.8928919958183698E-2</c:v>
                </c:pt>
                <c:pt idx="23">
                  <c:v>3.6575089835528103E-2</c:v>
                </c:pt>
                <c:pt idx="24">
                  <c:v>3.8472361628488702E-2</c:v>
                </c:pt>
                <c:pt idx="25">
                  <c:v>3.3351193630074598E-2</c:v>
                </c:pt>
                <c:pt idx="26">
                  <c:v>3.3633396155985401E-2</c:v>
                </c:pt>
                <c:pt idx="27">
                  <c:v>3.3999286132718798E-2</c:v>
                </c:pt>
                <c:pt idx="28">
                  <c:v>3.4485959454388003E-2</c:v>
                </c:pt>
                <c:pt idx="29">
                  <c:v>3.5802722121500499E-2</c:v>
                </c:pt>
                <c:pt idx="30">
                  <c:v>3.7129299176270898E-2</c:v>
                </c:pt>
                <c:pt idx="31">
                  <c:v>3.9764637192393801E-2</c:v>
                </c:pt>
                <c:pt idx="32">
                  <c:v>4.0413086671856502E-2</c:v>
                </c:pt>
                <c:pt idx="33">
                  <c:v>3.87441189547914E-2</c:v>
                </c:pt>
                <c:pt idx="34">
                  <c:v>3.8041676395637603E-2</c:v>
                </c:pt>
                <c:pt idx="35">
                  <c:v>3.8185153120441399E-2</c:v>
                </c:pt>
                <c:pt idx="36">
                  <c:v>3.7907116433721397E-2</c:v>
                </c:pt>
                <c:pt idx="37">
                  <c:v>3.9265378255624199E-2</c:v>
                </c:pt>
                <c:pt idx="38">
                  <c:v>3.8605052257816498E-2</c:v>
                </c:pt>
                <c:pt idx="39">
                  <c:v>3.8252564197030901E-2</c:v>
                </c:pt>
                <c:pt idx="40">
                  <c:v>3.5817760815654902E-2</c:v>
                </c:pt>
                <c:pt idx="41">
                  <c:v>3.4480107664160202E-2</c:v>
                </c:pt>
                <c:pt idx="42">
                  <c:v>3.34077578439997E-2</c:v>
                </c:pt>
                <c:pt idx="43">
                  <c:v>3.3871341941909598E-2</c:v>
                </c:pt>
                <c:pt idx="44">
                  <c:v>3.3775238099477099E-2</c:v>
                </c:pt>
                <c:pt idx="45">
                  <c:v>3.1719660519616603E-2</c:v>
                </c:pt>
                <c:pt idx="46">
                  <c:v>3.1214388097131299E-2</c:v>
                </c:pt>
                <c:pt idx="47">
                  <c:v>3.0946698519132398E-2</c:v>
                </c:pt>
                <c:pt idx="48">
                  <c:v>2.9547321399515498E-2</c:v>
                </c:pt>
                <c:pt idx="49">
                  <c:v>3.30827197746459E-2</c:v>
                </c:pt>
                <c:pt idx="50">
                  <c:v>2.69932441481836E-2</c:v>
                </c:pt>
                <c:pt idx="51">
                  <c:v>2.48382450525951E-2</c:v>
                </c:pt>
                <c:pt idx="52">
                  <c:v>2.1921746321794E-2</c:v>
                </c:pt>
                <c:pt idx="53">
                  <c:v>2.2410548933226099E-2</c:v>
                </c:pt>
                <c:pt idx="54">
                  <c:v>2.1711046145800699E-2</c:v>
                </c:pt>
                <c:pt idx="55">
                  <c:v>2.0113881695317099E-2</c:v>
                </c:pt>
                <c:pt idx="56">
                  <c:v>2.4247806067512201E-2</c:v>
                </c:pt>
                <c:pt idx="57">
                  <c:v>2.5290012264272702E-2</c:v>
                </c:pt>
                <c:pt idx="58">
                  <c:v>2.6388929173826101E-2</c:v>
                </c:pt>
                <c:pt idx="59">
                  <c:v>3.1357648287023698E-2</c:v>
                </c:pt>
                <c:pt idx="60">
                  <c:v>2.9684372245701401E-2</c:v>
                </c:pt>
                <c:pt idx="61">
                  <c:v>2.96598705544164E-2</c:v>
                </c:pt>
                <c:pt idx="62">
                  <c:v>3.01164007698537E-2</c:v>
                </c:pt>
                <c:pt idx="63">
                  <c:v>3.4373812532049401E-2</c:v>
                </c:pt>
                <c:pt idx="64">
                  <c:v>3.5711574904132203E-2</c:v>
                </c:pt>
                <c:pt idx="65">
                  <c:v>3.47093986694939E-2</c:v>
                </c:pt>
                <c:pt idx="66">
                  <c:v>3.3581029469180901E-2</c:v>
                </c:pt>
                <c:pt idx="67">
                  <c:v>3.2915814927725703E-2</c:v>
                </c:pt>
                <c:pt idx="68">
                  <c:v>3.3101084050386399E-2</c:v>
                </c:pt>
                <c:pt idx="69">
                  <c:v>3.3444289845114203E-2</c:v>
                </c:pt>
                <c:pt idx="70">
                  <c:v>3.5779193330619297E-2</c:v>
                </c:pt>
                <c:pt idx="71">
                  <c:v>3.8894479680891401E-2</c:v>
                </c:pt>
                <c:pt idx="72">
                  <c:v>3.6847199104695597E-2</c:v>
                </c:pt>
                <c:pt idx="73">
                  <c:v>3.69568175876046E-2</c:v>
                </c:pt>
                <c:pt idx="74">
                  <c:v>3.72432713012825E-2</c:v>
                </c:pt>
                <c:pt idx="75">
                  <c:v>3.7925631570457398E-2</c:v>
                </c:pt>
                <c:pt idx="76">
                  <c:v>4.0087291241440802E-2</c:v>
                </c:pt>
                <c:pt idx="77">
                  <c:v>4.1281597138189297E-2</c:v>
                </c:pt>
                <c:pt idx="78">
                  <c:v>4.2886135783007998E-2</c:v>
                </c:pt>
                <c:pt idx="79">
                  <c:v>4.4465011511161799E-2</c:v>
                </c:pt>
                <c:pt idx="80">
                  <c:v>4.28203817486527E-2</c:v>
                </c:pt>
                <c:pt idx="81">
                  <c:v>4.2514263415067803E-2</c:v>
                </c:pt>
                <c:pt idx="82">
                  <c:v>4.1924824796137003E-2</c:v>
                </c:pt>
                <c:pt idx="83">
                  <c:v>4.1351721263550502E-2</c:v>
                </c:pt>
                <c:pt idx="84">
                  <c:v>4.0291569358063599E-2</c:v>
                </c:pt>
                <c:pt idx="85">
                  <c:v>3.9731955367863198E-2</c:v>
                </c:pt>
                <c:pt idx="86">
                  <c:v>3.7307213380931403E-2</c:v>
                </c:pt>
                <c:pt idx="87">
                  <c:v>3.8212498732196502E-2</c:v>
                </c:pt>
                <c:pt idx="88">
                  <c:v>3.6536880584961101E-2</c:v>
                </c:pt>
                <c:pt idx="89">
                  <c:v>3.8553813065891097E-2</c:v>
                </c:pt>
                <c:pt idx="90">
                  <c:v>3.6098328864047201E-2</c:v>
                </c:pt>
                <c:pt idx="91">
                  <c:v>3.6367846889084399E-2</c:v>
                </c:pt>
                <c:pt idx="92">
                  <c:v>3.6946985823344498E-2</c:v>
                </c:pt>
                <c:pt idx="93">
                  <c:v>3.5506989986110703E-2</c:v>
                </c:pt>
                <c:pt idx="94">
                  <c:v>3.5664189427092999E-2</c:v>
                </c:pt>
                <c:pt idx="95">
                  <c:v>3.4738908335054698E-2</c:v>
                </c:pt>
                <c:pt idx="96">
                  <c:v>3.4575939711973203E-2</c:v>
                </c:pt>
                <c:pt idx="97">
                  <c:v>3.4931251055799799E-2</c:v>
                </c:pt>
                <c:pt idx="98">
                  <c:v>3.4812861440769401E-2</c:v>
                </c:pt>
                <c:pt idx="99">
                  <c:v>3.3862479970446897E-2</c:v>
                </c:pt>
                <c:pt idx="100">
                  <c:v>3.3344912135246402E-2</c:v>
                </c:pt>
                <c:pt idx="101">
                  <c:v>3.3461136150567103E-2</c:v>
                </c:pt>
                <c:pt idx="102">
                  <c:v>3.2470114680099901E-2</c:v>
                </c:pt>
                <c:pt idx="103">
                  <c:v>3.1730792124872599E-2</c:v>
                </c:pt>
                <c:pt idx="104">
                  <c:v>3.1877100995146901E-2</c:v>
                </c:pt>
                <c:pt idx="105">
                  <c:v>3.2445466376162503E-2</c:v>
                </c:pt>
                <c:pt idx="106">
                  <c:v>3.0664946189404199E-2</c:v>
                </c:pt>
                <c:pt idx="107">
                  <c:v>3.15578213127405E-2</c:v>
                </c:pt>
                <c:pt idx="108">
                  <c:v>2.8500112440687501E-2</c:v>
                </c:pt>
                <c:pt idx="109">
                  <c:v>2.7853365757393299E-2</c:v>
                </c:pt>
                <c:pt idx="110">
                  <c:v>2.8014303037817101E-2</c:v>
                </c:pt>
                <c:pt idx="111">
                  <c:v>2.7734337566301601E-2</c:v>
                </c:pt>
                <c:pt idx="112">
                  <c:v>2.8243073361753201E-2</c:v>
                </c:pt>
                <c:pt idx="113">
                  <c:v>2.9089844367261201E-2</c:v>
                </c:pt>
                <c:pt idx="114">
                  <c:v>3.0115545863811599E-2</c:v>
                </c:pt>
                <c:pt idx="115">
                  <c:v>2.7347447954842199E-2</c:v>
                </c:pt>
                <c:pt idx="116">
                  <c:v>3.0335757419741999E-2</c:v>
                </c:pt>
                <c:pt idx="117">
                  <c:v>3.48775689010377E-2</c:v>
                </c:pt>
                <c:pt idx="118">
                  <c:v>3.7083996294031002E-2</c:v>
                </c:pt>
                <c:pt idx="119">
                  <c:v>4.4993106380922299E-2</c:v>
                </c:pt>
                <c:pt idx="120">
                  <c:v>4.6294290996278402E-2</c:v>
                </c:pt>
                <c:pt idx="121">
                  <c:v>4.6008738549176899E-2</c:v>
                </c:pt>
                <c:pt idx="122">
                  <c:v>4.5584833876758303E-2</c:v>
                </c:pt>
                <c:pt idx="123">
                  <c:v>4.4119369329719903E-2</c:v>
                </c:pt>
                <c:pt idx="124">
                  <c:v>4.0829967071625797E-2</c:v>
                </c:pt>
                <c:pt idx="125">
                  <c:v>3.7759114636043603E-2</c:v>
                </c:pt>
                <c:pt idx="126">
                  <c:v>3.8509043633303597E-2</c:v>
                </c:pt>
                <c:pt idx="127">
                  <c:v>4.0186320182805102E-2</c:v>
                </c:pt>
                <c:pt idx="128">
                  <c:v>4.0257597877716399E-2</c:v>
                </c:pt>
                <c:pt idx="129">
                  <c:v>4.5076696826429598E-2</c:v>
                </c:pt>
                <c:pt idx="130">
                  <c:v>4.2585784040942702E-2</c:v>
                </c:pt>
                <c:pt idx="131">
                  <c:v>3.8992754088678E-2</c:v>
                </c:pt>
                <c:pt idx="132">
                  <c:v>3.6783524381298102E-2</c:v>
                </c:pt>
                <c:pt idx="133">
                  <c:v>3.6764109933307199E-2</c:v>
                </c:pt>
                <c:pt idx="134">
                  <c:v>3.6411100376942299E-2</c:v>
                </c:pt>
                <c:pt idx="135">
                  <c:v>3.6712797676915897E-2</c:v>
                </c:pt>
                <c:pt idx="136">
                  <c:v>3.9744564902033298E-2</c:v>
                </c:pt>
                <c:pt idx="137">
                  <c:v>4.2557340666063703E-2</c:v>
                </c:pt>
                <c:pt idx="138">
                  <c:v>4.5466369288436802E-2</c:v>
                </c:pt>
                <c:pt idx="139">
                  <c:v>4.8627685663440598E-2</c:v>
                </c:pt>
                <c:pt idx="140">
                  <c:v>5.2788616705923497E-2</c:v>
                </c:pt>
                <c:pt idx="141">
                  <c:v>5.3601699060909697E-2</c:v>
                </c:pt>
                <c:pt idx="142">
                  <c:v>5.1556871570771802E-2</c:v>
                </c:pt>
                <c:pt idx="143">
                  <c:v>5.099293203277E-2</c:v>
                </c:pt>
                <c:pt idx="144">
                  <c:v>4.8797517357396201E-2</c:v>
                </c:pt>
                <c:pt idx="145">
                  <c:v>4.8781944185506E-2</c:v>
                </c:pt>
                <c:pt idx="146">
                  <c:v>4.9515123203769398E-2</c:v>
                </c:pt>
                <c:pt idx="147">
                  <c:v>4.9191285619922198E-2</c:v>
                </c:pt>
                <c:pt idx="148">
                  <c:v>5.0532895283653602E-2</c:v>
                </c:pt>
                <c:pt idx="149">
                  <c:v>4.9656382412546801E-2</c:v>
                </c:pt>
                <c:pt idx="150">
                  <c:v>4.83640904376198E-2</c:v>
                </c:pt>
                <c:pt idx="151">
                  <c:v>4.4173340788054703E-2</c:v>
                </c:pt>
                <c:pt idx="152">
                  <c:v>3.6494653633275802E-2</c:v>
                </c:pt>
                <c:pt idx="153">
                  <c:v>3.5518623506559703E-2</c:v>
                </c:pt>
                <c:pt idx="154">
                  <c:v>3.0517785327858302E-2</c:v>
                </c:pt>
                <c:pt idx="155">
                  <c:v>2.7281243275225998E-2</c:v>
                </c:pt>
                <c:pt idx="156">
                  <c:v>2.8694015949855201E-2</c:v>
                </c:pt>
                <c:pt idx="157">
                  <c:v>3.0604643352416298E-2</c:v>
                </c:pt>
                <c:pt idx="158">
                  <c:v>3.5114035494128497E-2</c:v>
                </c:pt>
                <c:pt idx="159">
                  <c:v>3.5992526598004497E-2</c:v>
                </c:pt>
                <c:pt idx="160">
                  <c:v>3.9650611117385597E-2</c:v>
                </c:pt>
                <c:pt idx="161">
                  <c:v>4.0990410432676698E-2</c:v>
                </c:pt>
                <c:pt idx="162">
                  <c:v>4.1435199134365101E-2</c:v>
                </c:pt>
                <c:pt idx="163">
                  <c:v>4.0959889965315903E-2</c:v>
                </c:pt>
                <c:pt idx="164">
                  <c:v>4.2338929142327099E-2</c:v>
                </c:pt>
                <c:pt idx="165">
                  <c:v>4.1279980016626798E-2</c:v>
                </c:pt>
                <c:pt idx="166">
                  <c:v>3.9511295400522603E-2</c:v>
                </c:pt>
                <c:pt idx="167">
                  <c:v>4.1424558222837603E-2</c:v>
                </c:pt>
                <c:pt idx="168">
                  <c:v>4.3724127068955398E-2</c:v>
                </c:pt>
                <c:pt idx="169">
                  <c:v>4.5183315375773601E-2</c:v>
                </c:pt>
                <c:pt idx="170">
                  <c:v>4.4726566676740298E-2</c:v>
                </c:pt>
                <c:pt idx="171">
                  <c:v>4.4796662521299199E-2</c:v>
                </c:pt>
                <c:pt idx="172">
                  <c:v>4.4935480278225998E-2</c:v>
                </c:pt>
                <c:pt idx="173">
                  <c:v>4.3655961030511399E-2</c:v>
                </c:pt>
                <c:pt idx="174">
                  <c:v>4.2696595204215003E-2</c:v>
                </c:pt>
                <c:pt idx="175">
                  <c:v>4.2365714282076597E-2</c:v>
                </c:pt>
                <c:pt idx="176">
                  <c:v>4.6466465264070202E-2</c:v>
                </c:pt>
                <c:pt idx="177">
                  <c:v>5.2153907870476197E-2</c:v>
                </c:pt>
                <c:pt idx="178">
                  <c:v>5.1384817914433098E-2</c:v>
                </c:pt>
                <c:pt idx="179">
                  <c:v>4.8524071202734498E-2</c:v>
                </c:pt>
                <c:pt idx="180">
                  <c:v>4.7213464323456897E-2</c:v>
                </c:pt>
                <c:pt idx="181">
                  <c:v>4.64900150595427E-2</c:v>
                </c:pt>
                <c:pt idx="182">
                  <c:v>4.6756625252057399E-2</c:v>
                </c:pt>
                <c:pt idx="183">
                  <c:v>4.6317359090368798E-2</c:v>
                </c:pt>
                <c:pt idx="184">
                  <c:v>4.5866543765655E-2</c:v>
                </c:pt>
                <c:pt idx="185">
                  <c:v>4.5406551939565297E-2</c:v>
                </c:pt>
                <c:pt idx="186">
                  <c:v>4.4101957694396801E-2</c:v>
                </c:pt>
                <c:pt idx="187">
                  <c:v>4.2092679440412402E-2</c:v>
                </c:pt>
                <c:pt idx="188">
                  <c:v>4.1923225902567397E-2</c:v>
                </c:pt>
                <c:pt idx="189">
                  <c:v>3.8883692172290797E-2</c:v>
                </c:pt>
                <c:pt idx="190">
                  <c:v>3.7012669784917802E-2</c:v>
                </c:pt>
                <c:pt idx="191">
                  <c:v>3.8546062477156202E-2</c:v>
                </c:pt>
                <c:pt idx="192">
                  <c:v>3.62254202386924E-2</c:v>
                </c:pt>
                <c:pt idx="193">
                  <c:v>3.7170668104337098E-2</c:v>
                </c:pt>
                <c:pt idx="194">
                  <c:v>3.8056300576445698E-2</c:v>
                </c:pt>
                <c:pt idx="195">
                  <c:v>3.8198366313339803E-2</c:v>
                </c:pt>
                <c:pt idx="196">
                  <c:v>3.8710416328045498E-2</c:v>
                </c:pt>
                <c:pt idx="197">
                  <c:v>3.9262555312883501E-2</c:v>
                </c:pt>
                <c:pt idx="198">
                  <c:v>3.9630479047305302E-2</c:v>
                </c:pt>
                <c:pt idx="199">
                  <c:v>3.6352229497188603E-2</c:v>
                </c:pt>
                <c:pt idx="200">
                  <c:v>3.2299429194361497E-2</c:v>
                </c:pt>
                <c:pt idx="201">
                  <c:v>3.1726373664235002E-2</c:v>
                </c:pt>
                <c:pt idx="202">
                  <c:v>2.9036932248007099E-2</c:v>
                </c:pt>
                <c:pt idx="203">
                  <c:v>2.9625784041874399E-2</c:v>
                </c:pt>
                <c:pt idx="204">
                  <c:v>3.2401040081502401E-2</c:v>
                </c:pt>
                <c:pt idx="205">
                  <c:v>3.76839292304205E-2</c:v>
                </c:pt>
                <c:pt idx="206">
                  <c:v>4.1893648402824203E-2</c:v>
                </c:pt>
                <c:pt idx="207">
                  <c:v>4.84360597831196E-2</c:v>
                </c:pt>
                <c:pt idx="208">
                  <c:v>4.9268607407775902E-2</c:v>
                </c:pt>
                <c:pt idx="209">
                  <c:v>4.9314645772607101E-2</c:v>
                </c:pt>
                <c:pt idx="210">
                  <c:v>4.87767581946109E-2</c:v>
                </c:pt>
                <c:pt idx="211">
                  <c:v>4.8718285832658997E-2</c:v>
                </c:pt>
                <c:pt idx="212">
                  <c:v>4.49504600666892E-2</c:v>
                </c:pt>
                <c:pt idx="213">
                  <c:v>4.1265145142382401E-2</c:v>
                </c:pt>
                <c:pt idx="214">
                  <c:v>4.1308085033759698E-2</c:v>
                </c:pt>
                <c:pt idx="215">
                  <c:v>4.5197747500009301E-2</c:v>
                </c:pt>
                <c:pt idx="216">
                  <c:v>5.0476499174382398E-2</c:v>
                </c:pt>
                <c:pt idx="217">
                  <c:v>4.5372545785197199E-2</c:v>
                </c:pt>
                <c:pt idx="218">
                  <c:v>4.2146058244312001E-2</c:v>
                </c:pt>
                <c:pt idx="219">
                  <c:v>3.9634045160609303E-2</c:v>
                </c:pt>
                <c:pt idx="220">
                  <c:v>3.4752608298050901E-2</c:v>
                </c:pt>
                <c:pt idx="221">
                  <c:v>3.8054635673622599E-2</c:v>
                </c:pt>
                <c:pt idx="222">
                  <c:v>3.5854879328682997E-2</c:v>
                </c:pt>
                <c:pt idx="223">
                  <c:v>3.9155028371751201E-2</c:v>
                </c:pt>
                <c:pt idx="224">
                  <c:v>4.3993719045575502E-2</c:v>
                </c:pt>
                <c:pt idx="225">
                  <c:v>4.8061583543120602E-2</c:v>
                </c:pt>
                <c:pt idx="226">
                  <c:v>5.2495085386725898E-2</c:v>
                </c:pt>
                <c:pt idx="227">
                  <c:v>5.5650420099994401E-2</c:v>
                </c:pt>
                <c:pt idx="228">
                  <c:v>5.5664797927512298E-2</c:v>
                </c:pt>
                <c:pt idx="229">
                  <c:v>5.2687927419305697E-2</c:v>
                </c:pt>
                <c:pt idx="230">
                  <c:v>5.0819951872750201E-2</c:v>
                </c:pt>
                <c:pt idx="231">
                  <c:v>4.8703449275298002E-2</c:v>
                </c:pt>
                <c:pt idx="232">
                  <c:v>4.7762504319209698E-2</c:v>
                </c:pt>
                <c:pt idx="233">
                  <c:v>4.9011444216399497E-2</c:v>
                </c:pt>
                <c:pt idx="234">
                  <c:v>5.0577425505439699E-2</c:v>
                </c:pt>
                <c:pt idx="235">
                  <c:v>5.13010934509932E-2</c:v>
                </c:pt>
                <c:pt idx="236">
                  <c:v>5.2434657915083997E-2</c:v>
                </c:pt>
                <c:pt idx="237">
                  <c:v>4.7272915351108502E-2</c:v>
                </c:pt>
                <c:pt idx="238">
                  <c:v>4.1596371887535802E-2</c:v>
                </c:pt>
                <c:pt idx="239">
                  <c:v>3.7514881480361098E-2</c:v>
                </c:pt>
                <c:pt idx="240">
                  <c:v>3.0007537094254501E-2</c:v>
                </c:pt>
                <c:pt idx="241">
                  <c:v>2.90763382284791E-2</c:v>
                </c:pt>
                <c:pt idx="242">
                  <c:v>3.0941412393407999E-2</c:v>
                </c:pt>
                <c:pt idx="243">
                  <c:v>3.5451707966249302E-2</c:v>
                </c:pt>
                <c:pt idx="244">
                  <c:v>3.98176974034661E-2</c:v>
                </c:pt>
                <c:pt idx="245">
                  <c:v>4.3806433073386102E-2</c:v>
                </c:pt>
                <c:pt idx="246">
                  <c:v>4.7658979185235498E-2</c:v>
                </c:pt>
                <c:pt idx="247">
                  <c:v>5.0293797523259499E-2</c:v>
                </c:pt>
                <c:pt idx="248">
                  <c:v>5.1650407607703799E-2</c:v>
                </c:pt>
                <c:pt idx="249">
                  <c:v>5.3509032270725398E-2</c:v>
                </c:pt>
                <c:pt idx="250">
                  <c:v>4.9729080384785102E-2</c:v>
                </c:pt>
                <c:pt idx="251">
                  <c:v>4.7702363810590898E-2</c:v>
                </c:pt>
                <c:pt idx="252">
                  <c:v>4.53121953722408E-2</c:v>
                </c:pt>
                <c:pt idx="253">
                  <c:v>4.4646056920329802E-2</c:v>
                </c:pt>
                <c:pt idx="254">
                  <c:v>4.1430622628607798E-2</c:v>
                </c:pt>
                <c:pt idx="255">
                  <c:v>4.0424095093597297E-2</c:v>
                </c:pt>
                <c:pt idx="256">
                  <c:v>4.44720846525253E-2</c:v>
                </c:pt>
                <c:pt idx="257">
                  <c:v>5.0801687778880299E-2</c:v>
                </c:pt>
                <c:pt idx="258">
                  <c:v>5.3906449971323198E-2</c:v>
                </c:pt>
                <c:pt idx="259">
                  <c:v>5.3784861610599699E-2</c:v>
                </c:pt>
                <c:pt idx="260">
                  <c:v>5.3139156092036899E-2</c:v>
                </c:pt>
                <c:pt idx="261">
                  <c:v>5.1709174218769499E-2</c:v>
                </c:pt>
                <c:pt idx="262">
                  <c:v>4.8522799161638597E-2</c:v>
                </c:pt>
                <c:pt idx="263">
                  <c:v>4.8186543129948502E-2</c:v>
                </c:pt>
                <c:pt idx="264">
                  <c:v>4.73164470126861E-2</c:v>
                </c:pt>
                <c:pt idx="265">
                  <c:v>5.1331734340830798E-2</c:v>
                </c:pt>
                <c:pt idx="266">
                  <c:v>5.2540188877226099E-2</c:v>
                </c:pt>
                <c:pt idx="267">
                  <c:v>5.3338112159916101E-2</c:v>
                </c:pt>
                <c:pt idx="268">
                  <c:v>5.3418854690699603E-2</c:v>
                </c:pt>
                <c:pt idx="269">
                  <c:v>5.1031595457714601E-2</c:v>
                </c:pt>
                <c:pt idx="270">
                  <c:v>4.9608324790030002E-2</c:v>
                </c:pt>
                <c:pt idx="271">
                  <c:v>4.8114179196003498E-2</c:v>
                </c:pt>
                <c:pt idx="272">
                  <c:v>4.8367780397932603E-2</c:v>
                </c:pt>
                <c:pt idx="273">
                  <c:v>4.3133257182147701E-2</c:v>
                </c:pt>
                <c:pt idx="274">
                  <c:v>3.9909736070314797E-2</c:v>
                </c:pt>
                <c:pt idx="275">
                  <c:v>3.5240302490213801E-2</c:v>
                </c:pt>
                <c:pt idx="276">
                  <c:v>3.22051253589253E-2</c:v>
                </c:pt>
                <c:pt idx="277">
                  <c:v>2.9572923365625701E-2</c:v>
                </c:pt>
                <c:pt idx="278">
                  <c:v>2.89217716268079E-2</c:v>
                </c:pt>
                <c:pt idx="279">
                  <c:v>3.1972330693459998E-2</c:v>
                </c:pt>
                <c:pt idx="280">
                  <c:v>3.5142533660635702E-2</c:v>
                </c:pt>
                <c:pt idx="281">
                  <c:v>3.8325638504915903E-2</c:v>
                </c:pt>
                <c:pt idx="282">
                  <c:v>4.1423872271032301E-2</c:v>
                </c:pt>
                <c:pt idx="283">
                  <c:v>4.4037604291700803E-2</c:v>
                </c:pt>
                <c:pt idx="284">
                  <c:v>4.5221942849276602E-2</c:v>
                </c:pt>
                <c:pt idx="285">
                  <c:v>4.5089800395377098E-2</c:v>
                </c:pt>
                <c:pt idx="286">
                  <c:v>4.5297969859411501E-2</c:v>
                </c:pt>
                <c:pt idx="287">
                  <c:v>3.9642104312573798E-2</c:v>
                </c:pt>
                <c:pt idx="288">
                  <c:v>3.4567929282065903E-2</c:v>
                </c:pt>
                <c:pt idx="289">
                  <c:v>3.4211830261220898E-2</c:v>
                </c:pt>
                <c:pt idx="290">
                  <c:v>3.2465925234041897E-2</c:v>
                </c:pt>
                <c:pt idx="291">
                  <c:v>3.9899005405681399E-2</c:v>
                </c:pt>
                <c:pt idx="292">
                  <c:v>4.2915285574363499E-2</c:v>
                </c:pt>
                <c:pt idx="293">
                  <c:v>5.0726836378838E-2</c:v>
                </c:pt>
                <c:pt idx="294">
                  <c:v>5.1688179438189E-2</c:v>
                </c:pt>
                <c:pt idx="295">
                  <c:v>5.30034479468037E-2</c:v>
                </c:pt>
                <c:pt idx="296">
                  <c:v>5.29004875055821E-2</c:v>
                </c:pt>
                <c:pt idx="297">
                  <c:v>5.1962345846616298E-2</c:v>
                </c:pt>
                <c:pt idx="298">
                  <c:v>4.7555792591832E-2</c:v>
                </c:pt>
                <c:pt idx="299">
                  <c:v>4.5705741269411702E-2</c:v>
                </c:pt>
                <c:pt idx="300">
                  <c:v>4.7452496658602697E-2</c:v>
                </c:pt>
                <c:pt idx="301">
                  <c:v>5.1215734640649803E-2</c:v>
                </c:pt>
                <c:pt idx="302">
                  <c:v>5.4382226077792001E-2</c:v>
                </c:pt>
                <c:pt idx="303">
                  <c:v>5.0624193072401298E-2</c:v>
                </c:pt>
                <c:pt idx="304">
                  <c:v>4.7641500216972603E-2</c:v>
                </c:pt>
                <c:pt idx="305">
                  <c:v>4.4687274402580801E-2</c:v>
                </c:pt>
                <c:pt idx="306">
                  <c:v>4.1913341168869203E-2</c:v>
                </c:pt>
                <c:pt idx="307">
                  <c:v>4.1648390424722098E-2</c:v>
                </c:pt>
                <c:pt idx="308">
                  <c:v>3.5334393795660703E-2</c:v>
                </c:pt>
                <c:pt idx="309">
                  <c:v>3.1094619401981199E-2</c:v>
                </c:pt>
                <c:pt idx="310">
                  <c:v>3.1024918014296101E-2</c:v>
                </c:pt>
                <c:pt idx="311">
                  <c:v>3.2132171179895398E-2</c:v>
                </c:pt>
                <c:pt idx="312">
                  <c:v>3.4699332672528102E-2</c:v>
                </c:pt>
                <c:pt idx="313">
                  <c:v>4.0557857454553897E-2</c:v>
                </c:pt>
                <c:pt idx="314">
                  <c:v>4.62954142056086E-2</c:v>
                </c:pt>
                <c:pt idx="315">
                  <c:v>4.9210914528498198E-2</c:v>
                </c:pt>
                <c:pt idx="316">
                  <c:v>5.3028078970674797E-2</c:v>
                </c:pt>
                <c:pt idx="317">
                  <c:v>5.4642106872015997E-2</c:v>
                </c:pt>
                <c:pt idx="318">
                  <c:v>5.2057469632810001E-2</c:v>
                </c:pt>
                <c:pt idx="319">
                  <c:v>4.8629030959795302E-2</c:v>
                </c:pt>
                <c:pt idx="320">
                  <c:v>4.6815248496947598E-2</c:v>
                </c:pt>
                <c:pt idx="321">
                  <c:v>4.4071013529514702E-2</c:v>
                </c:pt>
                <c:pt idx="322">
                  <c:v>4.3031159838053099E-2</c:v>
                </c:pt>
                <c:pt idx="323">
                  <c:v>4.3600955261161603E-2</c:v>
                </c:pt>
                <c:pt idx="324">
                  <c:v>3.9242506972962797E-2</c:v>
                </c:pt>
                <c:pt idx="325">
                  <c:v>3.4608152984501199E-2</c:v>
                </c:pt>
                <c:pt idx="326">
                  <c:v>3.1981401787859902E-2</c:v>
                </c:pt>
                <c:pt idx="327">
                  <c:v>3.3131673793430197E-2</c:v>
                </c:pt>
                <c:pt idx="328">
                  <c:v>3.7681482721029502E-2</c:v>
                </c:pt>
                <c:pt idx="329">
                  <c:v>4.3497493643667402E-2</c:v>
                </c:pt>
                <c:pt idx="330">
                  <c:v>4.9998959318062898E-2</c:v>
                </c:pt>
                <c:pt idx="331">
                  <c:v>5.4711400271572702E-2</c:v>
                </c:pt>
                <c:pt idx="332">
                  <c:v>5.80075376059139E-2</c:v>
                </c:pt>
                <c:pt idx="333">
                  <c:v>5.59852700885295E-2</c:v>
                </c:pt>
                <c:pt idx="334">
                  <c:v>5.3142359380856798E-2</c:v>
                </c:pt>
                <c:pt idx="335">
                  <c:v>5.04860486657445E-2</c:v>
                </c:pt>
                <c:pt idx="336">
                  <c:v>5.0786494950876698E-2</c:v>
                </c:pt>
                <c:pt idx="337">
                  <c:v>5.2503156051579E-2</c:v>
                </c:pt>
                <c:pt idx="338">
                  <c:v>5.43804190159854E-2</c:v>
                </c:pt>
                <c:pt idx="339">
                  <c:v>5.27370439285859E-2</c:v>
                </c:pt>
                <c:pt idx="340">
                  <c:v>4.7562410545628798E-2</c:v>
                </c:pt>
                <c:pt idx="341">
                  <c:v>4.6434790359441397E-2</c:v>
                </c:pt>
                <c:pt idx="342">
                  <c:v>3.6909988888410697E-2</c:v>
                </c:pt>
                <c:pt idx="343">
                  <c:v>3.4993249807265703E-2</c:v>
                </c:pt>
                <c:pt idx="344">
                  <c:v>3.1840346945606203E-2</c:v>
                </c:pt>
                <c:pt idx="345">
                  <c:v>3.2575081204269697E-2</c:v>
                </c:pt>
                <c:pt idx="346">
                  <c:v>3.8006801186791603E-2</c:v>
                </c:pt>
                <c:pt idx="347">
                  <c:v>4.52893773419639E-2</c:v>
                </c:pt>
                <c:pt idx="348">
                  <c:v>5.19233505657112E-2</c:v>
                </c:pt>
                <c:pt idx="349">
                  <c:v>5.3941071823563599E-2</c:v>
                </c:pt>
                <c:pt idx="350">
                  <c:v>5.5206193586767899E-2</c:v>
                </c:pt>
                <c:pt idx="351">
                  <c:v>5.6800512069707897E-2</c:v>
                </c:pt>
                <c:pt idx="352">
                  <c:v>5.5146991112280802E-2</c:v>
                </c:pt>
                <c:pt idx="353">
                  <c:v>5.19774531787442E-2</c:v>
                </c:pt>
                <c:pt idx="354">
                  <c:v>4.9207483836390703E-2</c:v>
                </c:pt>
                <c:pt idx="355">
                  <c:v>4.8601425183056803E-2</c:v>
                </c:pt>
                <c:pt idx="356">
                  <c:v>5.0054804935142902E-2</c:v>
                </c:pt>
                <c:pt idx="357">
                  <c:v>5.0208004432036199E-2</c:v>
                </c:pt>
                <c:pt idx="358">
                  <c:v>5.1977279978673602E-2</c:v>
                </c:pt>
                <c:pt idx="359">
                  <c:v>5.3569910873040097E-2</c:v>
                </c:pt>
                <c:pt idx="360">
                  <c:v>4.4796051454620602E-2</c:v>
                </c:pt>
                <c:pt idx="361">
                  <c:v>3.48165281353481E-2</c:v>
                </c:pt>
                <c:pt idx="362">
                  <c:v>3.10888046795403E-2</c:v>
                </c:pt>
                <c:pt idx="363">
                  <c:v>2.9775932253943399E-2</c:v>
                </c:pt>
                <c:pt idx="364">
                  <c:v>3.1099926676225E-2</c:v>
                </c:pt>
                <c:pt idx="365">
                  <c:v>3.4651800968855298E-2</c:v>
                </c:pt>
                <c:pt idx="366">
                  <c:v>3.7443702721176003E-2</c:v>
                </c:pt>
                <c:pt idx="367">
                  <c:v>4.2723057092106498E-2</c:v>
                </c:pt>
                <c:pt idx="368">
                  <c:v>4.7354230150395603E-2</c:v>
                </c:pt>
                <c:pt idx="369">
                  <c:v>5.1369770444420301E-2</c:v>
                </c:pt>
                <c:pt idx="370">
                  <c:v>5.4926895000447201E-2</c:v>
                </c:pt>
                <c:pt idx="371">
                  <c:v>5.3448072112805799E-2</c:v>
                </c:pt>
                <c:pt idx="372">
                  <c:v>5.3040668280116797E-2</c:v>
                </c:pt>
                <c:pt idx="373">
                  <c:v>5.4060978219555897E-2</c:v>
                </c:pt>
                <c:pt idx="374">
                  <c:v>5.3448455579834103E-2</c:v>
                </c:pt>
                <c:pt idx="375">
                  <c:v>5.23910954446608E-2</c:v>
                </c:pt>
                <c:pt idx="376">
                  <c:v>4.4903540551456497E-2</c:v>
                </c:pt>
                <c:pt idx="377">
                  <c:v>3.5051068876450903E-2</c:v>
                </c:pt>
                <c:pt idx="378">
                  <c:v>3.0580981338261998E-2</c:v>
                </c:pt>
                <c:pt idx="379">
                  <c:v>3.14038121629302E-2</c:v>
                </c:pt>
                <c:pt idx="380">
                  <c:v>3.4540349436841103E-2</c:v>
                </c:pt>
                <c:pt idx="381">
                  <c:v>3.7812460221089E-2</c:v>
                </c:pt>
                <c:pt idx="382">
                  <c:v>3.9481633395737903E-2</c:v>
                </c:pt>
                <c:pt idx="383">
                  <c:v>3.8453856635592698E-2</c:v>
                </c:pt>
                <c:pt idx="384">
                  <c:v>4.5276800589574402E-2</c:v>
                </c:pt>
                <c:pt idx="385">
                  <c:v>4.9107461816246298E-2</c:v>
                </c:pt>
                <c:pt idx="386">
                  <c:v>5.2896967229676399E-2</c:v>
                </c:pt>
                <c:pt idx="387">
                  <c:v>5.7401475629117099E-2</c:v>
                </c:pt>
                <c:pt idx="388">
                  <c:v>5.3191298092469801E-2</c:v>
                </c:pt>
                <c:pt idx="389">
                  <c:v>5.4897172915037297E-2</c:v>
                </c:pt>
                <c:pt idx="390">
                  <c:v>5.0192965453469802E-2</c:v>
                </c:pt>
                <c:pt idx="391">
                  <c:v>5.66536815459436E-2</c:v>
                </c:pt>
                <c:pt idx="392">
                  <c:v>4.8923720369847302E-2</c:v>
                </c:pt>
                <c:pt idx="393">
                  <c:v>4.7744254975294498E-2</c:v>
                </c:pt>
                <c:pt idx="394">
                  <c:v>4.7246846152948101E-2</c:v>
                </c:pt>
                <c:pt idx="395">
                  <c:v>4.4191982712243102E-2</c:v>
                </c:pt>
                <c:pt idx="396">
                  <c:v>3.64408814226449E-2</c:v>
                </c:pt>
                <c:pt idx="397">
                  <c:v>2.5715996098685499E-2</c:v>
                </c:pt>
                <c:pt idx="398">
                  <c:v>2.80466641643543E-2</c:v>
                </c:pt>
                <c:pt idx="399">
                  <c:v>2.8768250283036201E-2</c:v>
                </c:pt>
                <c:pt idx="400">
                  <c:v>3.3500443301552697E-2</c:v>
                </c:pt>
                <c:pt idx="401">
                  <c:v>3.6217521263989798E-2</c:v>
                </c:pt>
                <c:pt idx="402">
                  <c:v>3.5703512572398899E-2</c:v>
                </c:pt>
                <c:pt idx="403">
                  <c:v>3.3970577577237399E-2</c:v>
                </c:pt>
                <c:pt idx="404">
                  <c:v>3.3973767068375002E-2</c:v>
                </c:pt>
                <c:pt idx="405">
                  <c:v>3.76644257709308E-2</c:v>
                </c:pt>
                <c:pt idx="406">
                  <c:v>4.0572585773025797E-2</c:v>
                </c:pt>
                <c:pt idx="407">
                  <c:v>4.1063757755532997E-2</c:v>
                </c:pt>
                <c:pt idx="408">
                  <c:v>4.38179694187096E-2</c:v>
                </c:pt>
                <c:pt idx="409">
                  <c:v>4.9994534104346899E-2</c:v>
                </c:pt>
                <c:pt idx="410">
                  <c:v>4.3015011881022101E-2</c:v>
                </c:pt>
                <c:pt idx="411">
                  <c:v>3.3274857427573898E-2</c:v>
                </c:pt>
                <c:pt idx="412">
                  <c:v>3.0248724407150901E-2</c:v>
                </c:pt>
                <c:pt idx="413">
                  <c:v>2.8141645383918099E-2</c:v>
                </c:pt>
                <c:pt idx="414">
                  <c:v>2.9179903741256698E-2</c:v>
                </c:pt>
                <c:pt idx="415">
                  <c:v>3.1641181830628799E-2</c:v>
                </c:pt>
                <c:pt idx="416">
                  <c:v>4.1194320538984898E-2</c:v>
                </c:pt>
                <c:pt idx="417">
                  <c:v>4.42947974442622E-2</c:v>
                </c:pt>
                <c:pt idx="418">
                  <c:v>4.1226637289947098E-2</c:v>
                </c:pt>
                <c:pt idx="419">
                  <c:v>4.2682449667452299E-2</c:v>
                </c:pt>
                <c:pt idx="420">
                  <c:v>4.3639781072364603E-2</c:v>
                </c:pt>
                <c:pt idx="421">
                  <c:v>3.99858119963225E-2</c:v>
                </c:pt>
                <c:pt idx="422">
                  <c:v>3.8802010286605897E-2</c:v>
                </c:pt>
                <c:pt idx="423">
                  <c:v>3.97122327945846E-2</c:v>
                </c:pt>
                <c:pt idx="424">
                  <c:v>3.7847061889000201E-2</c:v>
                </c:pt>
                <c:pt idx="425">
                  <c:v>4.44455731356748E-2</c:v>
                </c:pt>
                <c:pt idx="426">
                  <c:v>2.9804419420130301E-2</c:v>
                </c:pt>
                <c:pt idx="427">
                  <c:v>2.8620590184784099E-2</c:v>
                </c:pt>
                <c:pt idx="428">
                  <c:v>3.4915731533705398E-2</c:v>
                </c:pt>
                <c:pt idx="429">
                  <c:v>2.6292829359053901E-2</c:v>
                </c:pt>
                <c:pt idx="430">
                  <c:v>2.3113004590661401E-2</c:v>
                </c:pt>
                <c:pt idx="431">
                  <c:v>2.4160117143316399E-2</c:v>
                </c:pt>
                <c:pt idx="432">
                  <c:v>3.3278084252125098E-2</c:v>
                </c:pt>
                <c:pt idx="433">
                  <c:v>4.2634302550934297E-2</c:v>
                </c:pt>
                <c:pt idx="434">
                  <c:v>4.37908064435166E-2</c:v>
                </c:pt>
                <c:pt idx="435">
                  <c:v>4.2228917747974902E-2</c:v>
                </c:pt>
                <c:pt idx="436">
                  <c:v>3.9339221806663299E-2</c:v>
                </c:pt>
                <c:pt idx="437">
                  <c:v>3.9810063644749497E-2</c:v>
                </c:pt>
                <c:pt idx="438">
                  <c:v>3.5549405880544303E-2</c:v>
                </c:pt>
                <c:pt idx="439">
                  <c:v>3.4856415823973301E-2</c:v>
                </c:pt>
                <c:pt idx="440">
                  <c:v>3.07804497182621E-2</c:v>
                </c:pt>
                <c:pt idx="441">
                  <c:v>3.0471899224919399E-2</c:v>
                </c:pt>
                <c:pt idx="442">
                  <c:v>3.1744964177938498E-2</c:v>
                </c:pt>
                <c:pt idx="443">
                  <c:v>2.8540408748708002E-2</c:v>
                </c:pt>
                <c:pt idx="444">
                  <c:v>2.1422196487804499E-2</c:v>
                </c:pt>
                <c:pt idx="445">
                  <c:v>1.8083715178270801E-2</c:v>
                </c:pt>
                <c:pt idx="446">
                  <c:v>2.5351812848655099E-2</c:v>
                </c:pt>
                <c:pt idx="447">
                  <c:v>2.3399464201816801E-2</c:v>
                </c:pt>
                <c:pt idx="448">
                  <c:v>2.8591591558688401E-2</c:v>
                </c:pt>
                <c:pt idx="449">
                  <c:v>3.51048545758171E-2</c:v>
                </c:pt>
                <c:pt idx="450">
                  <c:v>4.55735371339617E-2</c:v>
                </c:pt>
                <c:pt idx="451">
                  <c:v>4.83662340467816E-2</c:v>
                </c:pt>
                <c:pt idx="452">
                  <c:v>4.9498154354024999E-2</c:v>
                </c:pt>
                <c:pt idx="453">
                  <c:v>4.5582183570346303E-2</c:v>
                </c:pt>
                <c:pt idx="454">
                  <c:v>4.4370712263161902E-2</c:v>
                </c:pt>
                <c:pt idx="455">
                  <c:v>4.0641702336184603E-2</c:v>
                </c:pt>
                <c:pt idx="456">
                  <c:v>3.66608725983502E-2</c:v>
                </c:pt>
                <c:pt idx="457">
                  <c:v>3.52997045488306E-2</c:v>
                </c:pt>
                <c:pt idx="458">
                  <c:v>2.9681744863727901E-2</c:v>
                </c:pt>
                <c:pt idx="459">
                  <c:v>2.61393750321844E-2</c:v>
                </c:pt>
                <c:pt idx="460">
                  <c:v>2.5652520614925699E-2</c:v>
                </c:pt>
                <c:pt idx="461">
                  <c:v>2.34843770457481E-2</c:v>
                </c:pt>
                <c:pt idx="462">
                  <c:v>2.8577942081634299E-2</c:v>
                </c:pt>
                <c:pt idx="463">
                  <c:v>2.7919185751104501E-2</c:v>
                </c:pt>
                <c:pt idx="464">
                  <c:v>3.3319624038646897E-2</c:v>
                </c:pt>
                <c:pt idx="465">
                  <c:v>3.7551106941943302E-2</c:v>
                </c:pt>
                <c:pt idx="466">
                  <c:v>4.8687487841600798E-2</c:v>
                </c:pt>
                <c:pt idx="467">
                  <c:v>5.0408472858857502E-2</c:v>
                </c:pt>
                <c:pt idx="468">
                  <c:v>4.8443416634827097E-2</c:v>
                </c:pt>
                <c:pt idx="469">
                  <c:v>5.0647464385189099E-2</c:v>
                </c:pt>
                <c:pt idx="470">
                  <c:v>4.8783093557666503E-2</c:v>
                </c:pt>
                <c:pt idx="471">
                  <c:v>4.7444469081286397E-2</c:v>
                </c:pt>
                <c:pt idx="472">
                  <c:v>4.45598803238983E-2</c:v>
                </c:pt>
                <c:pt idx="473">
                  <c:v>4.2324587881466598E-2</c:v>
                </c:pt>
                <c:pt idx="474">
                  <c:v>3.8124753839277201E-2</c:v>
                </c:pt>
                <c:pt idx="475">
                  <c:v>3.4608766853482499E-2</c:v>
                </c:pt>
                <c:pt idx="476">
                  <c:v>2.8243727470133699E-2</c:v>
                </c:pt>
                <c:pt idx="477">
                  <c:v>2.44909261185677E-2</c:v>
                </c:pt>
                <c:pt idx="478">
                  <c:v>2.4377542976070601E-2</c:v>
                </c:pt>
                <c:pt idx="479">
                  <c:v>3.52865225160989E-2</c:v>
                </c:pt>
                <c:pt idx="480">
                  <c:v>3.8233575232543199E-2</c:v>
                </c:pt>
                <c:pt idx="481">
                  <c:v>4.1692745596896501E-2</c:v>
                </c:pt>
                <c:pt idx="482">
                  <c:v>3.9357064159327798E-2</c:v>
                </c:pt>
                <c:pt idx="483">
                  <c:v>4.1597794039228003E-2</c:v>
                </c:pt>
                <c:pt idx="484">
                  <c:v>4.3438949841715403E-2</c:v>
                </c:pt>
                <c:pt idx="485">
                  <c:v>4.7159357320291202E-2</c:v>
                </c:pt>
                <c:pt idx="486">
                  <c:v>4.5562807627661198E-2</c:v>
                </c:pt>
                <c:pt idx="487">
                  <c:v>4.5944274483700497E-2</c:v>
                </c:pt>
                <c:pt idx="488">
                  <c:v>4.5487787513991101E-2</c:v>
                </c:pt>
                <c:pt idx="489">
                  <c:v>4.61724514792256E-2</c:v>
                </c:pt>
                <c:pt idx="490">
                  <c:v>4.1034566321397702E-2</c:v>
                </c:pt>
                <c:pt idx="491">
                  <c:v>3.8550781321562498E-2</c:v>
                </c:pt>
                <c:pt idx="492">
                  <c:v>3.4738371113642703E-2</c:v>
                </c:pt>
                <c:pt idx="493">
                  <c:v>3.2066439128887403E-2</c:v>
                </c:pt>
                <c:pt idx="494">
                  <c:v>3.49678358587358E-2</c:v>
                </c:pt>
                <c:pt idx="495">
                  <c:v>2.8007868006876199E-2</c:v>
                </c:pt>
                <c:pt idx="496">
                  <c:v>3.4820303183210298E-2</c:v>
                </c:pt>
                <c:pt idx="497">
                  <c:v>4.28166167422359E-2</c:v>
                </c:pt>
                <c:pt idx="498">
                  <c:v>4.3358857541589101E-2</c:v>
                </c:pt>
                <c:pt idx="499">
                  <c:v>4.6861742746305897E-2</c:v>
                </c:pt>
                <c:pt idx="500">
                  <c:v>4.7147342199131199E-2</c:v>
                </c:pt>
                <c:pt idx="501">
                  <c:v>4.7433734695615397E-2</c:v>
                </c:pt>
                <c:pt idx="502">
                  <c:v>4.5669529789255002E-2</c:v>
                </c:pt>
                <c:pt idx="503">
                  <c:v>4.80918572995057E-2</c:v>
                </c:pt>
                <c:pt idx="504">
                  <c:v>4.6135988430797102E-2</c:v>
                </c:pt>
                <c:pt idx="505">
                  <c:v>4.3473058762216001E-2</c:v>
                </c:pt>
                <c:pt idx="506">
                  <c:v>4.1291301169364102E-2</c:v>
                </c:pt>
                <c:pt idx="507">
                  <c:v>4.10878174916052E-2</c:v>
                </c:pt>
                <c:pt idx="508">
                  <c:v>3.5898021280937803E-2</c:v>
                </c:pt>
                <c:pt idx="509">
                  <c:v>3.3554764286547599E-2</c:v>
                </c:pt>
                <c:pt idx="510">
                  <c:v>3.2100810163602098E-2</c:v>
                </c:pt>
                <c:pt idx="511">
                  <c:v>2.8599733663891201E-2</c:v>
                </c:pt>
                <c:pt idx="512">
                  <c:v>3.3317816401243802E-2</c:v>
                </c:pt>
                <c:pt idx="513">
                  <c:v>3.8498815424293099E-2</c:v>
                </c:pt>
                <c:pt idx="514">
                  <c:v>4.3135685508520101E-2</c:v>
                </c:pt>
                <c:pt idx="515">
                  <c:v>4.5164562824518001E-2</c:v>
                </c:pt>
                <c:pt idx="516">
                  <c:v>4.5482397709776502E-2</c:v>
                </c:pt>
                <c:pt idx="517">
                  <c:v>4.6749095069684998E-2</c:v>
                </c:pt>
                <c:pt idx="518">
                  <c:v>4.6832310255966299E-2</c:v>
                </c:pt>
                <c:pt idx="519">
                  <c:v>4.6884612873520602E-2</c:v>
                </c:pt>
                <c:pt idx="520">
                  <c:v>4.6868476369799898E-2</c:v>
                </c:pt>
                <c:pt idx="521">
                  <c:v>4.4684968730249797E-2</c:v>
                </c:pt>
                <c:pt idx="522">
                  <c:v>4.2271303472703303E-2</c:v>
                </c:pt>
                <c:pt idx="523">
                  <c:v>4.1005688434286897E-2</c:v>
                </c:pt>
                <c:pt idx="524">
                  <c:v>3.4244244130499903E-2</c:v>
                </c:pt>
                <c:pt idx="525">
                  <c:v>2.9643462846934001E-2</c:v>
                </c:pt>
                <c:pt idx="526">
                  <c:v>2.4868833900817899E-2</c:v>
                </c:pt>
                <c:pt idx="527">
                  <c:v>2.6138532045053099E-2</c:v>
                </c:pt>
                <c:pt idx="528">
                  <c:v>4.5377092036879799E-2</c:v>
                </c:pt>
                <c:pt idx="529">
                  <c:v>3.3802598399536303E-2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133-1047-A145-9AACF4C5F4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072128"/>
        <c:axId val="150072704"/>
      </c:scatterChart>
      <c:valAx>
        <c:axId val="150072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0072704"/>
        <c:crosses val="autoZero"/>
        <c:crossBetween val="midCat"/>
      </c:valAx>
      <c:valAx>
        <c:axId val="15007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0072128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en-US"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 rot="0" spcFirstLastPara="0" vertOverflow="ellipsis" vert="horz" wrap="square" anchor="ctr" anchorCtr="1"/>
        <a:lstStyle/>
        <a:p>
          <a:pPr>
            <a:defRPr lang="en-US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res22_old!$C$1</c:f>
              <c:strCache>
                <c:ptCount val="1"/>
                <c:pt idx="0">
                  <c:v>UmeanV</c:v>
                </c:pt>
              </c:strCache>
            </c:strRef>
          </c:tx>
          <c:marker>
            <c:symbol val="none"/>
          </c:marker>
          <c:xVal>
            <c:numRef>
              <c:f>res22_old!$A$2:$A$531</c:f>
              <c:numCache>
                <c:formatCode>General</c:formatCode>
                <c:ptCount val="530"/>
                <c:pt idx="0">
                  <c:v>3.3682499999999997E-2</c:v>
                </c:pt>
                <c:pt idx="1">
                  <c:v>7.0766399999999993E-2</c:v>
                </c:pt>
                <c:pt idx="2">
                  <c:v>0.107851</c:v>
                </c:pt>
                <c:pt idx="3">
                  <c:v>0.14493500000000001</c:v>
                </c:pt>
                <c:pt idx="4">
                  <c:v>0.18201899999999999</c:v>
                </c:pt>
                <c:pt idx="5">
                  <c:v>0.21910299999999999</c:v>
                </c:pt>
                <c:pt idx="6">
                  <c:v>0.25618800000000003</c:v>
                </c:pt>
                <c:pt idx="7">
                  <c:v>0.29327199999999998</c:v>
                </c:pt>
                <c:pt idx="8">
                  <c:v>0.33035599999999998</c:v>
                </c:pt>
                <c:pt idx="9">
                  <c:v>0.36744100000000002</c:v>
                </c:pt>
                <c:pt idx="10">
                  <c:v>0.40452500000000002</c:v>
                </c:pt>
                <c:pt idx="11">
                  <c:v>0.44160899999999997</c:v>
                </c:pt>
                <c:pt idx="12">
                  <c:v>0.47869299999999998</c:v>
                </c:pt>
                <c:pt idx="13">
                  <c:v>0.51577799999999996</c:v>
                </c:pt>
                <c:pt idx="14">
                  <c:v>0.54915400000000003</c:v>
                </c:pt>
                <c:pt idx="15">
                  <c:v>0.58623700000000001</c:v>
                </c:pt>
                <c:pt idx="16">
                  <c:v>0.62332200000000004</c:v>
                </c:pt>
                <c:pt idx="17">
                  <c:v>0.66040600000000005</c:v>
                </c:pt>
                <c:pt idx="18">
                  <c:v>0.69749000000000005</c:v>
                </c:pt>
                <c:pt idx="19">
                  <c:v>0.73457499999999998</c:v>
                </c:pt>
                <c:pt idx="20">
                  <c:v>0.77165899999999998</c:v>
                </c:pt>
                <c:pt idx="21">
                  <c:v>0.80874299999999999</c:v>
                </c:pt>
                <c:pt idx="22">
                  <c:v>0.845827</c:v>
                </c:pt>
                <c:pt idx="23">
                  <c:v>0.88291200000000003</c:v>
                </c:pt>
                <c:pt idx="24">
                  <c:v>0.91999600000000004</c:v>
                </c:pt>
                <c:pt idx="25">
                  <c:v>0.95708000000000004</c:v>
                </c:pt>
                <c:pt idx="26">
                  <c:v>0.99416400000000005</c:v>
                </c:pt>
                <c:pt idx="27">
                  <c:v>1.03125</c:v>
                </c:pt>
                <c:pt idx="28">
                  <c:v>1.06833</c:v>
                </c:pt>
                <c:pt idx="29">
                  <c:v>1.1054200000000001</c:v>
                </c:pt>
                <c:pt idx="30">
                  <c:v>1.1425000000000001</c:v>
                </c:pt>
                <c:pt idx="31">
                  <c:v>1.1795899999999999</c:v>
                </c:pt>
                <c:pt idx="32">
                  <c:v>1.2166699999999999</c:v>
                </c:pt>
                <c:pt idx="33">
                  <c:v>1.2537499999999999</c:v>
                </c:pt>
                <c:pt idx="34">
                  <c:v>1.29084</c:v>
                </c:pt>
                <c:pt idx="35">
                  <c:v>1.32792</c:v>
                </c:pt>
                <c:pt idx="36">
                  <c:v>1.3650100000000001</c:v>
                </c:pt>
                <c:pt idx="37">
                  <c:v>1.4020900000000001</c:v>
                </c:pt>
                <c:pt idx="38">
                  <c:v>1.4391799999999999</c:v>
                </c:pt>
                <c:pt idx="39">
                  <c:v>1.4762599999999999</c:v>
                </c:pt>
                <c:pt idx="40">
                  <c:v>1.5133399999999999</c:v>
                </c:pt>
                <c:pt idx="41">
                  <c:v>1.55043</c:v>
                </c:pt>
                <c:pt idx="42">
                  <c:v>1.58751</c:v>
                </c:pt>
                <c:pt idx="43">
                  <c:v>1.6246</c:v>
                </c:pt>
                <c:pt idx="44">
                  <c:v>1.66168</c:v>
                </c:pt>
                <c:pt idx="45">
                  <c:v>1.6987699999999999</c:v>
                </c:pt>
                <c:pt idx="46">
                  <c:v>1.7358499999999999</c:v>
                </c:pt>
                <c:pt idx="47">
                  <c:v>1.7729299999999999</c:v>
                </c:pt>
                <c:pt idx="48">
                  <c:v>1.81002</c:v>
                </c:pt>
                <c:pt idx="49">
                  <c:v>1.8471</c:v>
                </c:pt>
                <c:pt idx="50">
                  <c:v>1.88419</c:v>
                </c:pt>
                <c:pt idx="51">
                  <c:v>1.92127</c:v>
                </c:pt>
                <c:pt idx="52">
                  <c:v>1.9583600000000001</c:v>
                </c:pt>
                <c:pt idx="53">
                  <c:v>1.9954400000000001</c:v>
                </c:pt>
                <c:pt idx="54">
                  <c:v>2.0325199999999999</c:v>
                </c:pt>
                <c:pt idx="55">
                  <c:v>2.0696099999999999</c:v>
                </c:pt>
                <c:pt idx="56">
                  <c:v>2.1029800000000001</c:v>
                </c:pt>
                <c:pt idx="57">
                  <c:v>2.1400700000000001</c:v>
                </c:pt>
                <c:pt idx="58">
                  <c:v>2.1771500000000001</c:v>
                </c:pt>
                <c:pt idx="59">
                  <c:v>2.2142400000000002</c:v>
                </c:pt>
                <c:pt idx="60">
                  <c:v>2.2513200000000002</c:v>
                </c:pt>
                <c:pt idx="61">
                  <c:v>2.2884000000000002</c:v>
                </c:pt>
                <c:pt idx="62">
                  <c:v>2.3254899999999998</c:v>
                </c:pt>
                <c:pt idx="63">
                  <c:v>2.3625699999999998</c:v>
                </c:pt>
                <c:pt idx="64">
                  <c:v>2.3996599999999999</c:v>
                </c:pt>
                <c:pt idx="65">
                  <c:v>2.4367399999999999</c:v>
                </c:pt>
                <c:pt idx="66">
                  <c:v>2.47383</c:v>
                </c:pt>
                <c:pt idx="67">
                  <c:v>2.51091</c:v>
                </c:pt>
                <c:pt idx="68">
                  <c:v>2.54799</c:v>
                </c:pt>
                <c:pt idx="69">
                  <c:v>2.58508</c:v>
                </c:pt>
                <c:pt idx="70">
                  <c:v>2.62216</c:v>
                </c:pt>
                <c:pt idx="71">
                  <c:v>2.6592500000000001</c:v>
                </c:pt>
                <c:pt idx="72">
                  <c:v>2.6963300000000001</c:v>
                </c:pt>
                <c:pt idx="73">
                  <c:v>2.7334200000000002</c:v>
                </c:pt>
                <c:pt idx="74">
                  <c:v>2.7705000000000002</c:v>
                </c:pt>
                <c:pt idx="75">
                  <c:v>2.8075800000000002</c:v>
                </c:pt>
                <c:pt idx="76">
                  <c:v>2.8446699999999998</c:v>
                </c:pt>
                <c:pt idx="77">
                  <c:v>2.8817499999999998</c:v>
                </c:pt>
                <c:pt idx="78">
                  <c:v>2.9188399999999999</c:v>
                </c:pt>
                <c:pt idx="79">
                  <c:v>2.9559199999999999</c:v>
                </c:pt>
                <c:pt idx="80">
                  <c:v>2.9930099999999999</c:v>
                </c:pt>
                <c:pt idx="81">
                  <c:v>3.03009</c:v>
                </c:pt>
                <c:pt idx="82">
                  <c:v>3.06717</c:v>
                </c:pt>
                <c:pt idx="83">
                  <c:v>3.10426</c:v>
                </c:pt>
                <c:pt idx="84">
                  <c:v>3.14134</c:v>
                </c:pt>
                <c:pt idx="85">
                  <c:v>3.1784300000000001</c:v>
                </c:pt>
                <c:pt idx="86">
                  <c:v>3.2118000000000002</c:v>
                </c:pt>
                <c:pt idx="87">
                  <c:v>3.2155100000000001</c:v>
                </c:pt>
                <c:pt idx="88">
                  <c:v>3.2488899999999998</c:v>
                </c:pt>
                <c:pt idx="89">
                  <c:v>3.2526000000000002</c:v>
                </c:pt>
                <c:pt idx="90">
                  <c:v>3.2859699999999998</c:v>
                </c:pt>
                <c:pt idx="91">
                  <c:v>3.2896800000000002</c:v>
                </c:pt>
                <c:pt idx="92">
                  <c:v>3.3230599999999999</c:v>
                </c:pt>
                <c:pt idx="93">
                  <c:v>3.3267600000000002</c:v>
                </c:pt>
                <c:pt idx="94">
                  <c:v>3.3601399999999999</c:v>
                </c:pt>
                <c:pt idx="95">
                  <c:v>3.3638499999999998</c:v>
                </c:pt>
                <c:pt idx="96">
                  <c:v>3.3972199999999999</c:v>
                </c:pt>
                <c:pt idx="97">
                  <c:v>3.4009299999999998</c:v>
                </c:pt>
                <c:pt idx="98">
                  <c:v>3.43431</c:v>
                </c:pt>
                <c:pt idx="99">
                  <c:v>3.4380199999999999</c:v>
                </c:pt>
                <c:pt idx="100">
                  <c:v>3.47139</c:v>
                </c:pt>
                <c:pt idx="101">
                  <c:v>3.4750999999999999</c:v>
                </c:pt>
                <c:pt idx="102">
                  <c:v>3.50848</c:v>
                </c:pt>
                <c:pt idx="103">
                  <c:v>3.5121899999999999</c:v>
                </c:pt>
                <c:pt idx="104">
                  <c:v>3.54556</c:v>
                </c:pt>
                <c:pt idx="105">
                  <c:v>3.5492699999999999</c:v>
                </c:pt>
                <c:pt idx="106">
                  <c:v>3.5826500000000001</c:v>
                </c:pt>
                <c:pt idx="107">
                  <c:v>3.5863499999999999</c:v>
                </c:pt>
                <c:pt idx="108">
                  <c:v>3.6197300000000001</c:v>
                </c:pt>
                <c:pt idx="109">
                  <c:v>3.6568100000000001</c:v>
                </c:pt>
                <c:pt idx="110">
                  <c:v>3.6939000000000002</c:v>
                </c:pt>
                <c:pt idx="111">
                  <c:v>3.7309800000000002</c:v>
                </c:pt>
                <c:pt idx="112">
                  <c:v>3.7680699999999998</c:v>
                </c:pt>
                <c:pt idx="113">
                  <c:v>3.8051499999999998</c:v>
                </c:pt>
                <c:pt idx="114">
                  <c:v>3.8422399999999999</c:v>
                </c:pt>
                <c:pt idx="115">
                  <c:v>3.8793199999999999</c:v>
                </c:pt>
                <c:pt idx="116">
                  <c:v>3.9163999999999999</c:v>
                </c:pt>
                <c:pt idx="117">
                  <c:v>3.9534899999999999</c:v>
                </c:pt>
                <c:pt idx="118">
                  <c:v>3.99057</c:v>
                </c:pt>
                <c:pt idx="119">
                  <c:v>4.02766</c:v>
                </c:pt>
                <c:pt idx="120">
                  <c:v>4.0610299999999997</c:v>
                </c:pt>
                <c:pt idx="121">
                  <c:v>4.0981199999999998</c:v>
                </c:pt>
                <c:pt idx="122">
                  <c:v>4.1352000000000002</c:v>
                </c:pt>
                <c:pt idx="123">
                  <c:v>4.1722799999999998</c:v>
                </c:pt>
                <c:pt idx="124">
                  <c:v>4.2093699999999998</c:v>
                </c:pt>
                <c:pt idx="125">
                  <c:v>4.2464500000000003</c:v>
                </c:pt>
                <c:pt idx="126">
                  <c:v>4.2835400000000003</c:v>
                </c:pt>
                <c:pt idx="127">
                  <c:v>4.3206199999999999</c:v>
                </c:pt>
                <c:pt idx="128">
                  <c:v>4.3243299999999998</c:v>
                </c:pt>
                <c:pt idx="129">
                  <c:v>4.35771</c:v>
                </c:pt>
                <c:pt idx="130">
                  <c:v>4.3947900000000004</c:v>
                </c:pt>
                <c:pt idx="131">
                  <c:v>4.43187</c:v>
                </c:pt>
                <c:pt idx="132">
                  <c:v>4.46896</c:v>
                </c:pt>
                <c:pt idx="133">
                  <c:v>4.5060399999999996</c:v>
                </c:pt>
                <c:pt idx="134">
                  <c:v>4.5431299999999997</c:v>
                </c:pt>
                <c:pt idx="135">
                  <c:v>4.5802100000000001</c:v>
                </c:pt>
                <c:pt idx="136">
                  <c:v>4.6173000000000002</c:v>
                </c:pt>
                <c:pt idx="137">
                  <c:v>4.6543799999999997</c:v>
                </c:pt>
                <c:pt idx="138">
                  <c:v>4.6914600000000002</c:v>
                </c:pt>
                <c:pt idx="139">
                  <c:v>4.7285500000000003</c:v>
                </c:pt>
                <c:pt idx="140">
                  <c:v>4.7656299999999998</c:v>
                </c:pt>
                <c:pt idx="141">
                  <c:v>4.8027199999999999</c:v>
                </c:pt>
                <c:pt idx="142">
                  <c:v>4.8398000000000003</c:v>
                </c:pt>
                <c:pt idx="143">
                  <c:v>4.8768900000000004</c:v>
                </c:pt>
                <c:pt idx="144">
                  <c:v>4.9139699999999999</c:v>
                </c:pt>
                <c:pt idx="145">
                  <c:v>4.9510500000000004</c:v>
                </c:pt>
                <c:pt idx="146">
                  <c:v>4.9881399999999996</c:v>
                </c:pt>
                <c:pt idx="147">
                  <c:v>5.02522</c:v>
                </c:pt>
                <c:pt idx="148">
                  <c:v>5.0623100000000001</c:v>
                </c:pt>
                <c:pt idx="149">
                  <c:v>5.0993899999999996</c:v>
                </c:pt>
                <c:pt idx="150">
                  <c:v>5.1364799999999997</c:v>
                </c:pt>
                <c:pt idx="151">
                  <c:v>5.1735600000000002</c:v>
                </c:pt>
                <c:pt idx="152">
                  <c:v>5.2106399999999997</c:v>
                </c:pt>
                <c:pt idx="153">
                  <c:v>5.2477299999999998</c:v>
                </c:pt>
                <c:pt idx="154">
                  <c:v>5.2848100000000002</c:v>
                </c:pt>
                <c:pt idx="155">
                  <c:v>5.3219000000000003</c:v>
                </c:pt>
                <c:pt idx="156">
                  <c:v>5.3589799999999999</c:v>
                </c:pt>
                <c:pt idx="157">
                  <c:v>5.3960699999999999</c:v>
                </c:pt>
                <c:pt idx="158">
                  <c:v>5.4331500000000004</c:v>
                </c:pt>
                <c:pt idx="159">
                  <c:v>5.4702299999999999</c:v>
                </c:pt>
                <c:pt idx="160">
                  <c:v>5.50732</c:v>
                </c:pt>
                <c:pt idx="161">
                  <c:v>5.5444000000000004</c:v>
                </c:pt>
                <c:pt idx="162">
                  <c:v>5.5814899999999996</c:v>
                </c:pt>
                <c:pt idx="163">
                  <c:v>5.6148600000000002</c:v>
                </c:pt>
                <c:pt idx="164">
                  <c:v>5.6519500000000003</c:v>
                </c:pt>
                <c:pt idx="165">
                  <c:v>5.6890299999999998</c:v>
                </c:pt>
                <c:pt idx="166">
                  <c:v>5.7261199999999999</c:v>
                </c:pt>
                <c:pt idx="167">
                  <c:v>5.7632000000000003</c:v>
                </c:pt>
                <c:pt idx="168">
                  <c:v>5.8002799999999999</c:v>
                </c:pt>
                <c:pt idx="169">
                  <c:v>5.8373699999999999</c:v>
                </c:pt>
                <c:pt idx="170">
                  <c:v>5.8744500000000004</c:v>
                </c:pt>
                <c:pt idx="171">
                  <c:v>5.9115399999999996</c:v>
                </c:pt>
                <c:pt idx="172">
                  <c:v>5.94862</c:v>
                </c:pt>
                <c:pt idx="173">
                  <c:v>5.9857100000000001</c:v>
                </c:pt>
                <c:pt idx="174">
                  <c:v>6.0227899999999996</c:v>
                </c:pt>
                <c:pt idx="175">
                  <c:v>6.0598700000000001</c:v>
                </c:pt>
                <c:pt idx="176">
                  <c:v>6.0969600000000002</c:v>
                </c:pt>
                <c:pt idx="177">
                  <c:v>6.1340399999999997</c:v>
                </c:pt>
                <c:pt idx="178">
                  <c:v>6.1711299999999998</c:v>
                </c:pt>
                <c:pt idx="179">
                  <c:v>6.2082100000000002</c:v>
                </c:pt>
                <c:pt idx="180">
                  <c:v>6.2453000000000003</c:v>
                </c:pt>
                <c:pt idx="181">
                  <c:v>6.2823799999999999</c:v>
                </c:pt>
                <c:pt idx="182">
                  <c:v>6.3194600000000003</c:v>
                </c:pt>
                <c:pt idx="183">
                  <c:v>6.3565500000000004</c:v>
                </c:pt>
                <c:pt idx="184">
                  <c:v>6.3936299999999999</c:v>
                </c:pt>
                <c:pt idx="185">
                  <c:v>6.43072</c:v>
                </c:pt>
                <c:pt idx="186">
                  <c:v>6.4678000000000004</c:v>
                </c:pt>
                <c:pt idx="187">
                  <c:v>6.50488</c:v>
                </c:pt>
                <c:pt idx="188">
                  <c:v>6.5419700000000001</c:v>
                </c:pt>
                <c:pt idx="189">
                  <c:v>6.5790499999999996</c:v>
                </c:pt>
                <c:pt idx="190">
                  <c:v>6.6161399999999997</c:v>
                </c:pt>
                <c:pt idx="191">
                  <c:v>6.6532200000000001</c:v>
                </c:pt>
                <c:pt idx="192">
                  <c:v>6.6903100000000002</c:v>
                </c:pt>
                <c:pt idx="193">
                  <c:v>6.7273899999999998</c:v>
                </c:pt>
                <c:pt idx="194">
                  <c:v>6.7644700000000002</c:v>
                </c:pt>
                <c:pt idx="195">
                  <c:v>6.8015600000000003</c:v>
                </c:pt>
                <c:pt idx="196">
                  <c:v>6.8386399999999998</c:v>
                </c:pt>
                <c:pt idx="197">
                  <c:v>6.87202</c:v>
                </c:pt>
                <c:pt idx="198">
                  <c:v>6.9090999999999996</c:v>
                </c:pt>
                <c:pt idx="199">
                  <c:v>6.9461899999999996</c:v>
                </c:pt>
                <c:pt idx="200">
                  <c:v>6.9832700000000001</c:v>
                </c:pt>
                <c:pt idx="201">
                  <c:v>7.0203600000000002</c:v>
                </c:pt>
                <c:pt idx="202">
                  <c:v>7.0574399999999997</c:v>
                </c:pt>
                <c:pt idx="203">
                  <c:v>7.0945200000000002</c:v>
                </c:pt>
                <c:pt idx="204">
                  <c:v>7.1316100000000002</c:v>
                </c:pt>
                <c:pt idx="205">
                  <c:v>7.1686899999999998</c:v>
                </c:pt>
                <c:pt idx="206">
                  <c:v>7.2057799999999999</c:v>
                </c:pt>
                <c:pt idx="207">
                  <c:v>7.2428600000000003</c:v>
                </c:pt>
                <c:pt idx="208">
                  <c:v>7.2799500000000004</c:v>
                </c:pt>
                <c:pt idx="209">
                  <c:v>7.3170299999999999</c:v>
                </c:pt>
                <c:pt idx="210">
                  <c:v>7.3541100000000004</c:v>
                </c:pt>
                <c:pt idx="211">
                  <c:v>7.3912000000000004</c:v>
                </c:pt>
                <c:pt idx="212">
                  <c:v>7.42828</c:v>
                </c:pt>
                <c:pt idx="213">
                  <c:v>7.4653700000000001</c:v>
                </c:pt>
                <c:pt idx="214">
                  <c:v>7.5395399999999997</c:v>
                </c:pt>
                <c:pt idx="215">
                  <c:v>7.5766200000000001</c:v>
                </c:pt>
                <c:pt idx="216">
                  <c:v>7.6136999999999997</c:v>
                </c:pt>
                <c:pt idx="217">
                  <c:v>7.6507899999999998</c:v>
                </c:pt>
                <c:pt idx="218">
                  <c:v>7.6878700000000002</c:v>
                </c:pt>
                <c:pt idx="219">
                  <c:v>7.7249600000000003</c:v>
                </c:pt>
                <c:pt idx="220">
                  <c:v>7.7620399999999998</c:v>
                </c:pt>
                <c:pt idx="221">
                  <c:v>7.7991299999999999</c:v>
                </c:pt>
                <c:pt idx="222">
                  <c:v>7.8362100000000003</c:v>
                </c:pt>
                <c:pt idx="223">
                  <c:v>7.8732899999999999</c:v>
                </c:pt>
                <c:pt idx="224">
                  <c:v>7.91038</c:v>
                </c:pt>
                <c:pt idx="225">
                  <c:v>7.9474600000000004</c:v>
                </c:pt>
                <c:pt idx="226">
                  <c:v>7.9845499999999996</c:v>
                </c:pt>
                <c:pt idx="227">
                  <c:v>8.02163</c:v>
                </c:pt>
                <c:pt idx="228">
                  <c:v>8.0587199999999992</c:v>
                </c:pt>
                <c:pt idx="229">
                  <c:v>8.0958000000000006</c:v>
                </c:pt>
                <c:pt idx="230">
                  <c:v>8.1328800000000001</c:v>
                </c:pt>
                <c:pt idx="231">
                  <c:v>8.1699699999999993</c:v>
                </c:pt>
                <c:pt idx="232">
                  <c:v>8.2070500000000006</c:v>
                </c:pt>
                <c:pt idx="233">
                  <c:v>8.2441399999999998</c:v>
                </c:pt>
                <c:pt idx="234">
                  <c:v>8.2812199999999994</c:v>
                </c:pt>
                <c:pt idx="235">
                  <c:v>8.3183100000000003</c:v>
                </c:pt>
                <c:pt idx="236">
                  <c:v>8.3553899999999999</c:v>
                </c:pt>
                <c:pt idx="237">
                  <c:v>8.3924699999999994</c:v>
                </c:pt>
                <c:pt idx="238">
                  <c:v>8.4258500000000005</c:v>
                </c:pt>
                <c:pt idx="239">
                  <c:v>8.4629300000000001</c:v>
                </c:pt>
                <c:pt idx="240">
                  <c:v>8.5000199999999992</c:v>
                </c:pt>
                <c:pt idx="241">
                  <c:v>8.5371000000000006</c:v>
                </c:pt>
                <c:pt idx="242">
                  <c:v>8.5741899999999998</c:v>
                </c:pt>
                <c:pt idx="243">
                  <c:v>8.6112699999999993</c:v>
                </c:pt>
                <c:pt idx="244">
                  <c:v>8.6483500000000006</c:v>
                </c:pt>
                <c:pt idx="245">
                  <c:v>8.6854399999999998</c:v>
                </c:pt>
                <c:pt idx="246">
                  <c:v>8.7225199999999994</c:v>
                </c:pt>
                <c:pt idx="247">
                  <c:v>8.7596100000000003</c:v>
                </c:pt>
                <c:pt idx="248">
                  <c:v>8.7966899999999999</c:v>
                </c:pt>
                <c:pt idx="249">
                  <c:v>8.8337800000000009</c:v>
                </c:pt>
                <c:pt idx="250">
                  <c:v>8.8708600000000004</c:v>
                </c:pt>
                <c:pt idx="251">
                  <c:v>8.90794</c:v>
                </c:pt>
                <c:pt idx="252">
                  <c:v>8.9450299999999991</c:v>
                </c:pt>
                <c:pt idx="253">
                  <c:v>8.9821100000000005</c:v>
                </c:pt>
                <c:pt idx="254">
                  <c:v>9.0191999999999997</c:v>
                </c:pt>
                <c:pt idx="255">
                  <c:v>9.0562799999999992</c:v>
                </c:pt>
                <c:pt idx="256">
                  <c:v>9.0933700000000002</c:v>
                </c:pt>
                <c:pt idx="257">
                  <c:v>9.1304499999999997</c:v>
                </c:pt>
                <c:pt idx="258">
                  <c:v>9.1675299999999993</c:v>
                </c:pt>
                <c:pt idx="259">
                  <c:v>9.2046200000000002</c:v>
                </c:pt>
                <c:pt idx="260">
                  <c:v>9.2416999999999998</c:v>
                </c:pt>
                <c:pt idx="261">
                  <c:v>9.2787900000000008</c:v>
                </c:pt>
                <c:pt idx="262">
                  <c:v>9.3158700000000003</c:v>
                </c:pt>
                <c:pt idx="263">
                  <c:v>9.3529599999999995</c:v>
                </c:pt>
                <c:pt idx="264">
                  <c:v>9.3900400000000008</c:v>
                </c:pt>
                <c:pt idx="265">
                  <c:v>9.4271200000000004</c:v>
                </c:pt>
                <c:pt idx="266">
                  <c:v>9.4642099999999996</c:v>
                </c:pt>
                <c:pt idx="267">
                  <c:v>9.5012899999999991</c:v>
                </c:pt>
                <c:pt idx="268">
                  <c:v>9.5383800000000001</c:v>
                </c:pt>
                <c:pt idx="269">
                  <c:v>9.5754599999999996</c:v>
                </c:pt>
                <c:pt idx="270">
                  <c:v>9.6125500000000006</c:v>
                </c:pt>
                <c:pt idx="271">
                  <c:v>9.6496300000000002</c:v>
                </c:pt>
                <c:pt idx="272">
                  <c:v>9.6867099999999997</c:v>
                </c:pt>
                <c:pt idx="273">
                  <c:v>9.7238000000000007</c:v>
                </c:pt>
                <c:pt idx="274">
                  <c:v>9.7608800000000002</c:v>
                </c:pt>
                <c:pt idx="275">
                  <c:v>9.7979699999999994</c:v>
                </c:pt>
                <c:pt idx="276">
                  <c:v>9.8350500000000007</c:v>
                </c:pt>
                <c:pt idx="277">
                  <c:v>9.8721399999999999</c:v>
                </c:pt>
                <c:pt idx="278">
                  <c:v>9.9055099999999996</c:v>
                </c:pt>
                <c:pt idx="279">
                  <c:v>9.9426000000000005</c:v>
                </c:pt>
                <c:pt idx="280">
                  <c:v>9.9796800000000001</c:v>
                </c:pt>
                <c:pt idx="281">
                  <c:v>10.0168</c:v>
                </c:pt>
                <c:pt idx="282">
                  <c:v>10.053800000000001</c:v>
                </c:pt>
                <c:pt idx="283">
                  <c:v>10.0909</c:v>
                </c:pt>
                <c:pt idx="284">
                  <c:v>10.128</c:v>
                </c:pt>
                <c:pt idx="285">
                  <c:v>10.165100000000001</c:v>
                </c:pt>
                <c:pt idx="286">
                  <c:v>10.202199999999999</c:v>
                </c:pt>
                <c:pt idx="287">
                  <c:v>10.2393</c:v>
                </c:pt>
                <c:pt idx="288">
                  <c:v>10.276400000000001</c:v>
                </c:pt>
                <c:pt idx="289">
                  <c:v>10.3134</c:v>
                </c:pt>
                <c:pt idx="290">
                  <c:v>10.3505</c:v>
                </c:pt>
                <c:pt idx="291">
                  <c:v>10.387600000000001</c:v>
                </c:pt>
                <c:pt idx="292">
                  <c:v>10.4247</c:v>
                </c:pt>
                <c:pt idx="293">
                  <c:v>10.4618</c:v>
                </c:pt>
                <c:pt idx="294">
                  <c:v>10.498900000000001</c:v>
                </c:pt>
                <c:pt idx="295">
                  <c:v>10.5359</c:v>
                </c:pt>
                <c:pt idx="296">
                  <c:v>10.573</c:v>
                </c:pt>
                <c:pt idx="297">
                  <c:v>10.610099999999999</c:v>
                </c:pt>
                <c:pt idx="298">
                  <c:v>10.6472</c:v>
                </c:pt>
                <c:pt idx="299">
                  <c:v>10.6843</c:v>
                </c:pt>
                <c:pt idx="300">
                  <c:v>10.721399999999999</c:v>
                </c:pt>
                <c:pt idx="301">
                  <c:v>10.7584</c:v>
                </c:pt>
                <c:pt idx="302">
                  <c:v>10.795500000000001</c:v>
                </c:pt>
                <c:pt idx="303">
                  <c:v>10.832599999999999</c:v>
                </c:pt>
                <c:pt idx="304">
                  <c:v>10.8697</c:v>
                </c:pt>
                <c:pt idx="305">
                  <c:v>10.9068</c:v>
                </c:pt>
                <c:pt idx="306">
                  <c:v>10.943899999999999</c:v>
                </c:pt>
                <c:pt idx="307">
                  <c:v>10.981</c:v>
                </c:pt>
                <c:pt idx="308">
                  <c:v>11.018000000000001</c:v>
                </c:pt>
                <c:pt idx="309">
                  <c:v>11.055099999999999</c:v>
                </c:pt>
                <c:pt idx="310">
                  <c:v>11.0922</c:v>
                </c:pt>
                <c:pt idx="311">
                  <c:v>11.129300000000001</c:v>
                </c:pt>
                <c:pt idx="312">
                  <c:v>11.166399999999999</c:v>
                </c:pt>
                <c:pt idx="313">
                  <c:v>11.2035</c:v>
                </c:pt>
                <c:pt idx="314">
                  <c:v>11.240500000000001</c:v>
                </c:pt>
                <c:pt idx="315">
                  <c:v>11.2776</c:v>
                </c:pt>
                <c:pt idx="316">
                  <c:v>11.3147</c:v>
                </c:pt>
                <c:pt idx="317">
                  <c:v>11.348100000000001</c:v>
                </c:pt>
                <c:pt idx="318">
                  <c:v>11.385199999999999</c:v>
                </c:pt>
                <c:pt idx="319">
                  <c:v>11.4223</c:v>
                </c:pt>
                <c:pt idx="320">
                  <c:v>11.459300000000001</c:v>
                </c:pt>
                <c:pt idx="321">
                  <c:v>11.4964</c:v>
                </c:pt>
                <c:pt idx="322">
                  <c:v>11.5335</c:v>
                </c:pt>
                <c:pt idx="323">
                  <c:v>11.570600000000001</c:v>
                </c:pt>
                <c:pt idx="324">
                  <c:v>11.607699999999999</c:v>
                </c:pt>
                <c:pt idx="325">
                  <c:v>11.6448</c:v>
                </c:pt>
                <c:pt idx="326">
                  <c:v>11.681800000000001</c:v>
                </c:pt>
                <c:pt idx="327">
                  <c:v>11.7189</c:v>
                </c:pt>
                <c:pt idx="328">
                  <c:v>11.756</c:v>
                </c:pt>
                <c:pt idx="329">
                  <c:v>11.793100000000001</c:v>
                </c:pt>
                <c:pt idx="330">
                  <c:v>11.8302</c:v>
                </c:pt>
                <c:pt idx="331">
                  <c:v>11.8673</c:v>
                </c:pt>
                <c:pt idx="332">
                  <c:v>11.904400000000001</c:v>
                </c:pt>
                <c:pt idx="333">
                  <c:v>11.9414</c:v>
                </c:pt>
                <c:pt idx="334">
                  <c:v>11.9785</c:v>
                </c:pt>
                <c:pt idx="335">
                  <c:v>12.015599999999999</c:v>
                </c:pt>
                <c:pt idx="336">
                  <c:v>12.0527</c:v>
                </c:pt>
                <c:pt idx="337">
                  <c:v>12.0898</c:v>
                </c:pt>
                <c:pt idx="338">
                  <c:v>12.126899999999999</c:v>
                </c:pt>
                <c:pt idx="339">
                  <c:v>12.1639</c:v>
                </c:pt>
                <c:pt idx="340">
                  <c:v>12.201000000000001</c:v>
                </c:pt>
                <c:pt idx="341">
                  <c:v>12.238099999999999</c:v>
                </c:pt>
                <c:pt idx="342">
                  <c:v>12.2752</c:v>
                </c:pt>
                <c:pt idx="343">
                  <c:v>12.3123</c:v>
                </c:pt>
                <c:pt idx="344">
                  <c:v>12.349399999999999</c:v>
                </c:pt>
                <c:pt idx="345">
                  <c:v>12.3864</c:v>
                </c:pt>
                <c:pt idx="346">
                  <c:v>12.423500000000001</c:v>
                </c:pt>
                <c:pt idx="347">
                  <c:v>12.460599999999999</c:v>
                </c:pt>
                <c:pt idx="348">
                  <c:v>12.4977</c:v>
                </c:pt>
                <c:pt idx="349">
                  <c:v>12.534800000000001</c:v>
                </c:pt>
                <c:pt idx="350">
                  <c:v>12.571899999999999</c:v>
                </c:pt>
                <c:pt idx="351">
                  <c:v>12.609</c:v>
                </c:pt>
                <c:pt idx="352">
                  <c:v>12.646000000000001</c:v>
                </c:pt>
                <c:pt idx="353">
                  <c:v>12.6831</c:v>
                </c:pt>
                <c:pt idx="354">
                  <c:v>12.7165</c:v>
                </c:pt>
                <c:pt idx="355">
                  <c:v>12.7536</c:v>
                </c:pt>
                <c:pt idx="356">
                  <c:v>12.787000000000001</c:v>
                </c:pt>
                <c:pt idx="357">
                  <c:v>12.824</c:v>
                </c:pt>
                <c:pt idx="358">
                  <c:v>12.8611</c:v>
                </c:pt>
                <c:pt idx="359">
                  <c:v>12.898199999999999</c:v>
                </c:pt>
                <c:pt idx="360">
                  <c:v>12.9353</c:v>
                </c:pt>
                <c:pt idx="361">
                  <c:v>12.9724</c:v>
                </c:pt>
                <c:pt idx="362">
                  <c:v>13.009499999999999</c:v>
                </c:pt>
                <c:pt idx="363">
                  <c:v>13.0465</c:v>
                </c:pt>
                <c:pt idx="364">
                  <c:v>13.083600000000001</c:v>
                </c:pt>
                <c:pt idx="365">
                  <c:v>13.120699999999999</c:v>
                </c:pt>
                <c:pt idx="366">
                  <c:v>13.1578</c:v>
                </c:pt>
                <c:pt idx="367">
                  <c:v>13.194900000000001</c:v>
                </c:pt>
                <c:pt idx="368">
                  <c:v>13.231999999999999</c:v>
                </c:pt>
                <c:pt idx="369">
                  <c:v>13.2691</c:v>
                </c:pt>
                <c:pt idx="370">
                  <c:v>13.306100000000001</c:v>
                </c:pt>
                <c:pt idx="371">
                  <c:v>13.3432</c:v>
                </c:pt>
                <c:pt idx="372">
                  <c:v>13.3803</c:v>
                </c:pt>
                <c:pt idx="373">
                  <c:v>13.417400000000001</c:v>
                </c:pt>
                <c:pt idx="374">
                  <c:v>13.454499999999999</c:v>
                </c:pt>
                <c:pt idx="375">
                  <c:v>13.4916</c:v>
                </c:pt>
                <c:pt idx="376">
                  <c:v>13.528600000000001</c:v>
                </c:pt>
                <c:pt idx="377">
                  <c:v>13.5657</c:v>
                </c:pt>
                <c:pt idx="378">
                  <c:v>13.6028</c:v>
                </c:pt>
                <c:pt idx="379">
                  <c:v>13.639900000000001</c:v>
                </c:pt>
                <c:pt idx="380">
                  <c:v>13.677</c:v>
                </c:pt>
                <c:pt idx="381">
                  <c:v>13.7141</c:v>
                </c:pt>
                <c:pt idx="382">
                  <c:v>13.751099999999999</c:v>
                </c:pt>
                <c:pt idx="383">
                  <c:v>13.7882</c:v>
                </c:pt>
                <c:pt idx="384">
                  <c:v>13.8253</c:v>
                </c:pt>
                <c:pt idx="385">
                  <c:v>13.862399999999999</c:v>
                </c:pt>
                <c:pt idx="386">
                  <c:v>13.8995</c:v>
                </c:pt>
                <c:pt idx="387">
                  <c:v>13.9366</c:v>
                </c:pt>
                <c:pt idx="388">
                  <c:v>13.973699999999999</c:v>
                </c:pt>
                <c:pt idx="389">
                  <c:v>14.0107</c:v>
                </c:pt>
                <c:pt idx="390">
                  <c:v>14.047800000000001</c:v>
                </c:pt>
                <c:pt idx="391">
                  <c:v>14.084899999999999</c:v>
                </c:pt>
                <c:pt idx="392">
                  <c:v>14.122</c:v>
                </c:pt>
                <c:pt idx="393">
                  <c:v>14.1591</c:v>
                </c:pt>
                <c:pt idx="394">
                  <c:v>14.196199999999999</c:v>
                </c:pt>
                <c:pt idx="395">
                  <c:v>14.2295</c:v>
                </c:pt>
                <c:pt idx="396">
                  <c:v>14.2666</c:v>
                </c:pt>
                <c:pt idx="397">
                  <c:v>14.303699999999999</c:v>
                </c:pt>
                <c:pt idx="398">
                  <c:v>14.3408</c:v>
                </c:pt>
                <c:pt idx="399">
                  <c:v>14.3779</c:v>
                </c:pt>
                <c:pt idx="400">
                  <c:v>14.414999999999999</c:v>
                </c:pt>
                <c:pt idx="401">
                  <c:v>14.452</c:v>
                </c:pt>
                <c:pt idx="402">
                  <c:v>14.489100000000001</c:v>
                </c:pt>
                <c:pt idx="403">
                  <c:v>14.526199999999999</c:v>
                </c:pt>
                <c:pt idx="404">
                  <c:v>14.5633</c:v>
                </c:pt>
                <c:pt idx="405">
                  <c:v>14.6004</c:v>
                </c:pt>
                <c:pt idx="406">
                  <c:v>14.637499999999999</c:v>
                </c:pt>
                <c:pt idx="407">
                  <c:v>14.6745</c:v>
                </c:pt>
                <c:pt idx="408">
                  <c:v>14.711600000000001</c:v>
                </c:pt>
                <c:pt idx="409">
                  <c:v>14.748699999999999</c:v>
                </c:pt>
                <c:pt idx="410">
                  <c:v>14.7858</c:v>
                </c:pt>
                <c:pt idx="411">
                  <c:v>14.822900000000001</c:v>
                </c:pt>
                <c:pt idx="412">
                  <c:v>14.86</c:v>
                </c:pt>
                <c:pt idx="413">
                  <c:v>14.8971</c:v>
                </c:pt>
                <c:pt idx="414">
                  <c:v>14.934100000000001</c:v>
                </c:pt>
                <c:pt idx="415">
                  <c:v>14.967499999999999</c:v>
                </c:pt>
                <c:pt idx="416">
                  <c:v>15.0046</c:v>
                </c:pt>
                <c:pt idx="417">
                  <c:v>15.041700000000001</c:v>
                </c:pt>
                <c:pt idx="418">
                  <c:v>15.078799999999999</c:v>
                </c:pt>
                <c:pt idx="419">
                  <c:v>15.1158</c:v>
                </c:pt>
                <c:pt idx="420">
                  <c:v>15.152900000000001</c:v>
                </c:pt>
                <c:pt idx="421">
                  <c:v>15.19</c:v>
                </c:pt>
                <c:pt idx="422">
                  <c:v>15.2271</c:v>
                </c:pt>
                <c:pt idx="423">
                  <c:v>15.264200000000001</c:v>
                </c:pt>
                <c:pt idx="424">
                  <c:v>15.301299999999999</c:v>
                </c:pt>
                <c:pt idx="425">
                  <c:v>15.3384</c:v>
                </c:pt>
                <c:pt idx="426">
                  <c:v>15.375400000000001</c:v>
                </c:pt>
                <c:pt idx="427">
                  <c:v>15.4125</c:v>
                </c:pt>
                <c:pt idx="428">
                  <c:v>15.4496</c:v>
                </c:pt>
                <c:pt idx="429">
                  <c:v>15.486700000000001</c:v>
                </c:pt>
                <c:pt idx="430">
                  <c:v>15.5238</c:v>
                </c:pt>
                <c:pt idx="431">
                  <c:v>15.5609</c:v>
                </c:pt>
                <c:pt idx="432">
                  <c:v>15.597899999999999</c:v>
                </c:pt>
                <c:pt idx="433">
                  <c:v>15.635</c:v>
                </c:pt>
                <c:pt idx="434">
                  <c:v>15.6721</c:v>
                </c:pt>
                <c:pt idx="435">
                  <c:v>15.709199999999999</c:v>
                </c:pt>
                <c:pt idx="436">
                  <c:v>15.7463</c:v>
                </c:pt>
                <c:pt idx="437">
                  <c:v>15.7834</c:v>
                </c:pt>
                <c:pt idx="438">
                  <c:v>15.820399999999999</c:v>
                </c:pt>
                <c:pt idx="439">
                  <c:v>15.8575</c:v>
                </c:pt>
                <c:pt idx="440">
                  <c:v>15.894600000000001</c:v>
                </c:pt>
                <c:pt idx="441">
                  <c:v>15.931699999999999</c:v>
                </c:pt>
                <c:pt idx="442">
                  <c:v>15.9688</c:v>
                </c:pt>
                <c:pt idx="443">
                  <c:v>16.0059</c:v>
                </c:pt>
                <c:pt idx="444">
                  <c:v>16.042999999999999</c:v>
                </c:pt>
                <c:pt idx="445">
                  <c:v>16.079999999999998</c:v>
                </c:pt>
                <c:pt idx="446">
                  <c:v>16.117100000000001</c:v>
                </c:pt>
                <c:pt idx="447">
                  <c:v>16.154199999999999</c:v>
                </c:pt>
                <c:pt idx="448">
                  <c:v>16.191299999999998</c:v>
                </c:pt>
                <c:pt idx="449">
                  <c:v>16.224699999999999</c:v>
                </c:pt>
                <c:pt idx="450">
                  <c:v>16.261800000000001</c:v>
                </c:pt>
                <c:pt idx="451">
                  <c:v>16.2988</c:v>
                </c:pt>
                <c:pt idx="452">
                  <c:v>16.335899999999999</c:v>
                </c:pt>
                <c:pt idx="453">
                  <c:v>16.373000000000001</c:v>
                </c:pt>
                <c:pt idx="454">
                  <c:v>16.4101</c:v>
                </c:pt>
                <c:pt idx="455">
                  <c:v>16.447199999999999</c:v>
                </c:pt>
                <c:pt idx="456">
                  <c:v>16.484300000000001</c:v>
                </c:pt>
                <c:pt idx="457">
                  <c:v>16.5213</c:v>
                </c:pt>
                <c:pt idx="458">
                  <c:v>16.558399999999999</c:v>
                </c:pt>
                <c:pt idx="459">
                  <c:v>16.595500000000001</c:v>
                </c:pt>
                <c:pt idx="460">
                  <c:v>16.6326</c:v>
                </c:pt>
                <c:pt idx="461">
                  <c:v>16.669699999999999</c:v>
                </c:pt>
                <c:pt idx="462">
                  <c:v>16.706800000000001</c:v>
                </c:pt>
                <c:pt idx="463">
                  <c:v>16.7438</c:v>
                </c:pt>
                <c:pt idx="464">
                  <c:v>16.780899999999999</c:v>
                </c:pt>
                <c:pt idx="465">
                  <c:v>16.818000000000001</c:v>
                </c:pt>
                <c:pt idx="466">
                  <c:v>16.8551</c:v>
                </c:pt>
                <c:pt idx="467">
                  <c:v>16.892199999999999</c:v>
                </c:pt>
                <c:pt idx="468">
                  <c:v>16.929300000000001</c:v>
                </c:pt>
                <c:pt idx="469">
                  <c:v>16.9664</c:v>
                </c:pt>
                <c:pt idx="470">
                  <c:v>17.003399999999999</c:v>
                </c:pt>
                <c:pt idx="471">
                  <c:v>17.040500000000002</c:v>
                </c:pt>
                <c:pt idx="472">
                  <c:v>17.0776</c:v>
                </c:pt>
                <c:pt idx="473">
                  <c:v>17.114699999999999</c:v>
                </c:pt>
                <c:pt idx="474">
                  <c:v>17.151800000000001</c:v>
                </c:pt>
                <c:pt idx="475">
                  <c:v>17.1889</c:v>
                </c:pt>
                <c:pt idx="476">
                  <c:v>17.225899999999999</c:v>
                </c:pt>
                <c:pt idx="477">
                  <c:v>17.263000000000002</c:v>
                </c:pt>
                <c:pt idx="478">
                  <c:v>17.3001</c:v>
                </c:pt>
                <c:pt idx="479">
                  <c:v>17.337199999999999</c:v>
                </c:pt>
                <c:pt idx="480">
                  <c:v>17.374300000000002</c:v>
                </c:pt>
                <c:pt idx="481">
                  <c:v>17.4114</c:v>
                </c:pt>
                <c:pt idx="482">
                  <c:v>17.448399999999999</c:v>
                </c:pt>
                <c:pt idx="483">
                  <c:v>17.485499999999998</c:v>
                </c:pt>
                <c:pt idx="484">
                  <c:v>17.522600000000001</c:v>
                </c:pt>
                <c:pt idx="485">
                  <c:v>17.559699999999999</c:v>
                </c:pt>
                <c:pt idx="486">
                  <c:v>17.596800000000002</c:v>
                </c:pt>
                <c:pt idx="487">
                  <c:v>17.633900000000001</c:v>
                </c:pt>
                <c:pt idx="488">
                  <c:v>17.667200000000001</c:v>
                </c:pt>
                <c:pt idx="489">
                  <c:v>17.7043</c:v>
                </c:pt>
                <c:pt idx="490">
                  <c:v>17.741399999999999</c:v>
                </c:pt>
                <c:pt idx="491">
                  <c:v>17.778500000000001</c:v>
                </c:pt>
                <c:pt idx="492">
                  <c:v>17.8156</c:v>
                </c:pt>
                <c:pt idx="493">
                  <c:v>17.852699999999999</c:v>
                </c:pt>
                <c:pt idx="494">
                  <c:v>17.889700000000001</c:v>
                </c:pt>
                <c:pt idx="495">
                  <c:v>17.9268</c:v>
                </c:pt>
                <c:pt idx="496">
                  <c:v>17.963899999999999</c:v>
                </c:pt>
                <c:pt idx="497">
                  <c:v>18.001000000000001</c:v>
                </c:pt>
                <c:pt idx="498">
                  <c:v>18.0381</c:v>
                </c:pt>
                <c:pt idx="499">
                  <c:v>18.075199999999999</c:v>
                </c:pt>
                <c:pt idx="500">
                  <c:v>18.112300000000001</c:v>
                </c:pt>
                <c:pt idx="501">
                  <c:v>18.1493</c:v>
                </c:pt>
                <c:pt idx="502">
                  <c:v>18.186399999999999</c:v>
                </c:pt>
                <c:pt idx="503">
                  <c:v>18.223500000000001</c:v>
                </c:pt>
                <c:pt idx="504">
                  <c:v>18.2606</c:v>
                </c:pt>
                <c:pt idx="505">
                  <c:v>18.297699999999999</c:v>
                </c:pt>
                <c:pt idx="506">
                  <c:v>18.334800000000001</c:v>
                </c:pt>
                <c:pt idx="507">
                  <c:v>18.3718</c:v>
                </c:pt>
                <c:pt idx="508">
                  <c:v>18.408899999999999</c:v>
                </c:pt>
                <c:pt idx="509">
                  <c:v>18.446000000000002</c:v>
                </c:pt>
                <c:pt idx="510">
                  <c:v>18.4831</c:v>
                </c:pt>
                <c:pt idx="511">
                  <c:v>18.520199999999999</c:v>
                </c:pt>
                <c:pt idx="512">
                  <c:v>18.557300000000001</c:v>
                </c:pt>
                <c:pt idx="513">
                  <c:v>18.5944</c:v>
                </c:pt>
                <c:pt idx="514">
                  <c:v>18.631399999999999</c:v>
                </c:pt>
                <c:pt idx="515">
                  <c:v>18.668500000000002</c:v>
                </c:pt>
                <c:pt idx="516">
                  <c:v>18.7056</c:v>
                </c:pt>
                <c:pt idx="517">
                  <c:v>18.742699999999999</c:v>
                </c:pt>
                <c:pt idx="518">
                  <c:v>18.779800000000002</c:v>
                </c:pt>
                <c:pt idx="519">
                  <c:v>18.8169</c:v>
                </c:pt>
                <c:pt idx="520">
                  <c:v>18.853899999999999</c:v>
                </c:pt>
                <c:pt idx="521">
                  <c:v>18.890999999999998</c:v>
                </c:pt>
                <c:pt idx="522">
                  <c:v>18.928100000000001</c:v>
                </c:pt>
                <c:pt idx="523">
                  <c:v>18.965199999999999</c:v>
                </c:pt>
                <c:pt idx="524">
                  <c:v>19.002300000000002</c:v>
                </c:pt>
                <c:pt idx="525">
                  <c:v>19.039400000000001</c:v>
                </c:pt>
                <c:pt idx="526">
                  <c:v>19.072700000000001</c:v>
                </c:pt>
                <c:pt idx="527">
                  <c:v>19.1098</c:v>
                </c:pt>
                <c:pt idx="528">
                  <c:v>19.146899999999999</c:v>
                </c:pt>
                <c:pt idx="529">
                  <c:v>19.184000000000001</c:v>
                </c:pt>
              </c:numCache>
            </c:numRef>
          </c:xVal>
          <c:yVal>
            <c:numRef>
              <c:f>res22_old!$C$2:$C$531</c:f>
              <c:numCache>
                <c:formatCode>General</c:formatCode>
                <c:ptCount val="530"/>
                <c:pt idx="0">
                  <c:v>1.2315955824879501</c:v>
                </c:pt>
                <c:pt idx="1">
                  <c:v>1.23166219585453</c:v>
                </c:pt>
                <c:pt idx="2">
                  <c:v>1.2327411959078101</c:v>
                </c:pt>
                <c:pt idx="3">
                  <c:v>1.2332568040360401</c:v>
                </c:pt>
                <c:pt idx="4">
                  <c:v>1.2338217890945</c:v>
                </c:pt>
                <c:pt idx="5">
                  <c:v>1.23358733583424</c:v>
                </c:pt>
                <c:pt idx="6">
                  <c:v>1.2334449886085299</c:v>
                </c:pt>
                <c:pt idx="7">
                  <c:v>1.23255623815209</c:v>
                </c:pt>
                <c:pt idx="8">
                  <c:v>1.2320993557875199</c:v>
                </c:pt>
                <c:pt idx="9">
                  <c:v>1.23153740861386</c:v>
                </c:pt>
                <c:pt idx="10">
                  <c:v>1.2321776398011</c:v>
                </c:pt>
                <c:pt idx="11">
                  <c:v>1.2335413416385499</c:v>
                </c:pt>
                <c:pt idx="12">
                  <c:v>1.23551677395383</c:v>
                </c:pt>
                <c:pt idx="13">
                  <c:v>1.23722577817802</c:v>
                </c:pt>
                <c:pt idx="14">
                  <c:v>1.2384280025584899</c:v>
                </c:pt>
                <c:pt idx="15">
                  <c:v>1.2391385050044501</c:v>
                </c:pt>
                <c:pt idx="16">
                  <c:v>1.23940828268857</c:v>
                </c:pt>
                <c:pt idx="17">
                  <c:v>1.2395865367230301</c:v>
                </c:pt>
                <c:pt idx="18">
                  <c:v>1.23965171814667</c:v>
                </c:pt>
                <c:pt idx="19">
                  <c:v>1.2398218808820101</c:v>
                </c:pt>
                <c:pt idx="20">
                  <c:v>1.2396779003432901</c:v>
                </c:pt>
                <c:pt idx="21">
                  <c:v>1.2395146599614799</c:v>
                </c:pt>
                <c:pt idx="22">
                  <c:v>1.23902204973101</c:v>
                </c:pt>
                <c:pt idx="23">
                  <c:v>1.23831336437074</c:v>
                </c:pt>
                <c:pt idx="24">
                  <c:v>1.2369760412700599</c:v>
                </c:pt>
                <c:pt idx="25">
                  <c:v>1.2349812094127</c:v>
                </c:pt>
                <c:pt idx="26">
                  <c:v>1.2325483695477799</c:v>
                </c:pt>
                <c:pt idx="27">
                  <c:v>1.2303816608417799</c:v>
                </c:pt>
                <c:pt idx="28">
                  <c:v>1.2290760254744999</c:v>
                </c:pt>
                <c:pt idx="29">
                  <c:v>1.2287947616857899</c:v>
                </c:pt>
                <c:pt idx="30">
                  <c:v>1.2293232319852001</c:v>
                </c:pt>
                <c:pt idx="31">
                  <c:v>1.2303572671209499</c:v>
                </c:pt>
                <c:pt idx="32">
                  <c:v>1.23164746489666</c:v>
                </c:pt>
                <c:pt idx="33">
                  <c:v>1.2331629646840101</c:v>
                </c:pt>
                <c:pt idx="34">
                  <c:v>1.23479385268187</c:v>
                </c:pt>
                <c:pt idx="35">
                  <c:v>1.2364217947051901</c:v>
                </c:pt>
                <c:pt idx="36">
                  <c:v>1.2380116022512</c:v>
                </c:pt>
                <c:pt idx="37">
                  <c:v>1.23947186588404</c:v>
                </c:pt>
                <c:pt idx="38">
                  <c:v>1.24099779102256</c:v>
                </c:pt>
                <c:pt idx="39">
                  <c:v>1.2422942523485401</c:v>
                </c:pt>
                <c:pt idx="40">
                  <c:v>1.2435410628640899</c:v>
                </c:pt>
                <c:pt idx="41">
                  <c:v>1.2445359979741399</c:v>
                </c:pt>
                <c:pt idx="42">
                  <c:v>1.2454333749139499</c:v>
                </c:pt>
                <c:pt idx="43">
                  <c:v>1.24600769073016</c:v>
                </c:pt>
                <c:pt idx="44">
                  <c:v>1.24647859262822</c:v>
                </c:pt>
                <c:pt idx="45">
                  <c:v>1.24668068894516</c:v>
                </c:pt>
                <c:pt idx="46">
                  <c:v>1.24684023984232</c:v>
                </c:pt>
                <c:pt idx="47">
                  <c:v>1.2466842635020601</c:v>
                </c:pt>
                <c:pt idx="48">
                  <c:v>1.2463220887845901</c:v>
                </c:pt>
                <c:pt idx="49">
                  <c:v>1.2456434238074101</c:v>
                </c:pt>
                <c:pt idx="50">
                  <c:v>1.24471079092301</c:v>
                </c:pt>
                <c:pt idx="51">
                  <c:v>1.24352157134093</c:v>
                </c:pt>
                <c:pt idx="52">
                  <c:v>1.24231857756178</c:v>
                </c:pt>
                <c:pt idx="53">
                  <c:v>1.24113057122137</c:v>
                </c:pt>
                <c:pt idx="54">
                  <c:v>1.2403718443674201</c:v>
                </c:pt>
                <c:pt idx="55">
                  <c:v>1.24001724731163</c:v>
                </c:pt>
                <c:pt idx="56">
                  <c:v>1.2401864015156401</c:v>
                </c:pt>
                <c:pt idx="57">
                  <c:v>1.2408538771779301</c:v>
                </c:pt>
                <c:pt idx="58">
                  <c:v>1.2416181616720701</c:v>
                </c:pt>
                <c:pt idx="59">
                  <c:v>1.24258428282442</c:v>
                </c:pt>
                <c:pt idx="60">
                  <c:v>1.24356174689802</c:v>
                </c:pt>
                <c:pt idx="61">
                  <c:v>1.2444425850346901</c:v>
                </c:pt>
                <c:pt idx="62">
                  <c:v>1.24527219962696</c:v>
                </c:pt>
                <c:pt idx="63">
                  <c:v>1.24570717260105</c:v>
                </c:pt>
                <c:pt idx="64">
                  <c:v>1.24597892062201</c:v>
                </c:pt>
                <c:pt idx="65">
                  <c:v>1.2459014746478301</c:v>
                </c:pt>
                <c:pt idx="66">
                  <c:v>1.24556806433556</c:v>
                </c:pt>
                <c:pt idx="67">
                  <c:v>1.24482150025118</c:v>
                </c:pt>
                <c:pt idx="68">
                  <c:v>1.24396025131405</c:v>
                </c:pt>
                <c:pt idx="69">
                  <c:v>1.2430998877258199</c:v>
                </c:pt>
                <c:pt idx="70">
                  <c:v>1.24247807372125</c:v>
                </c:pt>
                <c:pt idx="71">
                  <c:v>1.2422455509628501</c:v>
                </c:pt>
                <c:pt idx="72">
                  <c:v>1.24226284187242</c:v>
                </c:pt>
                <c:pt idx="73">
                  <c:v>1.2426742054523501</c:v>
                </c:pt>
                <c:pt idx="74">
                  <c:v>1.24317609930757</c:v>
                </c:pt>
                <c:pt idx="75">
                  <c:v>1.2440414172376699</c:v>
                </c:pt>
                <c:pt idx="76">
                  <c:v>1.24510056138987</c:v>
                </c:pt>
                <c:pt idx="77">
                  <c:v>1.2463198574444601</c:v>
                </c:pt>
                <c:pt idx="78">
                  <c:v>1.24764629389219</c:v>
                </c:pt>
                <c:pt idx="79">
                  <c:v>1.2491088598339</c:v>
                </c:pt>
                <c:pt idx="80">
                  <c:v>1.25060289960142</c:v>
                </c:pt>
                <c:pt idx="81">
                  <c:v>1.25211833570461</c:v>
                </c:pt>
                <c:pt idx="82">
                  <c:v>1.2536569405379401</c:v>
                </c:pt>
                <c:pt idx="83">
                  <c:v>1.25505351087586</c:v>
                </c:pt>
                <c:pt idx="84">
                  <c:v>1.25639318913633</c:v>
                </c:pt>
                <c:pt idx="85">
                  <c:v>1.2575344903799399</c:v>
                </c:pt>
                <c:pt idx="86">
                  <c:v>1.25841797335142</c:v>
                </c:pt>
                <c:pt idx="87">
                  <c:v>1.2584749423354999</c:v>
                </c:pt>
                <c:pt idx="88">
                  <c:v>1.2592418216575401</c:v>
                </c:pt>
                <c:pt idx="89">
                  <c:v>1.25926520619951</c:v>
                </c:pt>
                <c:pt idx="90">
                  <c:v>1.25979312550158</c:v>
                </c:pt>
                <c:pt idx="91">
                  <c:v>1.25983601288881</c:v>
                </c:pt>
                <c:pt idx="92">
                  <c:v>1.26033272225448</c:v>
                </c:pt>
                <c:pt idx="93">
                  <c:v>1.2603748187124499</c:v>
                </c:pt>
                <c:pt idx="94">
                  <c:v>1.26088996981253</c:v>
                </c:pt>
                <c:pt idx="95">
                  <c:v>1.2609781484482201</c:v>
                </c:pt>
                <c:pt idx="96">
                  <c:v>1.26136688366252</c:v>
                </c:pt>
                <c:pt idx="97">
                  <c:v>1.2614010268484499</c:v>
                </c:pt>
                <c:pt idx="98">
                  <c:v>1.2615865957652601</c:v>
                </c:pt>
                <c:pt idx="99">
                  <c:v>1.2615691139007099</c:v>
                </c:pt>
                <c:pt idx="100">
                  <c:v>1.26124595189241</c:v>
                </c:pt>
                <c:pt idx="101">
                  <c:v>1.26125567398842</c:v>
                </c:pt>
                <c:pt idx="102">
                  <c:v>1.2607652468602799</c:v>
                </c:pt>
                <c:pt idx="103">
                  <c:v>1.26072773053608</c:v>
                </c:pt>
                <c:pt idx="104">
                  <c:v>1.2602180695926399</c:v>
                </c:pt>
                <c:pt idx="105">
                  <c:v>1.2601952844856901</c:v>
                </c:pt>
                <c:pt idx="106">
                  <c:v>1.25968871565616</c:v>
                </c:pt>
                <c:pt idx="107">
                  <c:v>1.2595960851925601</c:v>
                </c:pt>
                <c:pt idx="108">
                  <c:v>1.25907342122042</c:v>
                </c:pt>
                <c:pt idx="109">
                  <c:v>1.25858858686056</c:v>
                </c:pt>
                <c:pt idx="110">
                  <c:v>1.25858858686056</c:v>
                </c:pt>
                <c:pt idx="111">
                  <c:v>1.2583067101582199</c:v>
                </c:pt>
                <c:pt idx="112">
                  <c:v>1.2584605993390301</c:v>
                </c:pt>
                <c:pt idx="113">
                  <c:v>1.25860774285245</c:v>
                </c:pt>
                <c:pt idx="114">
                  <c:v>1.2588121273338599</c:v>
                </c:pt>
                <c:pt idx="115">
                  <c:v>1.2591862123323001</c:v>
                </c:pt>
                <c:pt idx="116">
                  <c:v>1.25986644870324</c:v>
                </c:pt>
                <c:pt idx="117">
                  <c:v>1.2606473323932299</c:v>
                </c:pt>
                <c:pt idx="118">
                  <c:v>1.2615217025537799</c:v>
                </c:pt>
                <c:pt idx="119">
                  <c:v>1.2621936915554901</c:v>
                </c:pt>
                <c:pt idx="120">
                  <c:v>1.2626975582453901</c:v>
                </c:pt>
                <c:pt idx="121">
                  <c:v>1.2629162803423</c:v>
                </c:pt>
                <c:pt idx="122">
                  <c:v>1.26284155443255</c:v>
                </c:pt>
                <c:pt idx="123">
                  <c:v>1.2624527649056101</c:v>
                </c:pt>
                <c:pt idx="124">
                  <c:v>1.2619108598350699</c:v>
                </c:pt>
                <c:pt idx="125">
                  <c:v>1.2614450561936399</c:v>
                </c:pt>
                <c:pt idx="126">
                  <c:v>1.26099722359005</c:v>
                </c:pt>
                <c:pt idx="127">
                  <c:v>1.2603366494369801</c:v>
                </c:pt>
                <c:pt idx="128">
                  <c:v>1.2603366494369801</c:v>
                </c:pt>
                <c:pt idx="129">
                  <c:v>1.25942704638847</c:v>
                </c:pt>
                <c:pt idx="130">
                  <c:v>1.25848926447233</c:v>
                </c:pt>
                <c:pt idx="131">
                  <c:v>1.2578620100939299</c:v>
                </c:pt>
                <c:pt idx="132">
                  <c:v>1.2578888562768999</c:v>
                </c:pt>
                <c:pt idx="133">
                  <c:v>1.2585214764022099</c:v>
                </c:pt>
                <c:pt idx="134">
                  <c:v>1.2597370396827501</c:v>
                </c:pt>
                <c:pt idx="135">
                  <c:v>1.2612270410193001</c:v>
                </c:pt>
                <c:pt idx="136">
                  <c:v>1.2627257322130201</c:v>
                </c:pt>
                <c:pt idx="137">
                  <c:v>1.2641786830000901</c:v>
                </c:pt>
                <c:pt idx="138">
                  <c:v>1.2654766783501099</c:v>
                </c:pt>
                <c:pt idx="139">
                  <c:v>1.2666408469519901</c:v>
                </c:pt>
                <c:pt idx="140">
                  <c:v>1.26768432056435</c:v>
                </c:pt>
                <c:pt idx="141">
                  <c:v>1.26902667132977</c:v>
                </c:pt>
                <c:pt idx="142">
                  <c:v>1.2705030715510399</c:v>
                </c:pt>
                <c:pt idx="143">
                  <c:v>1.2719378107441801</c:v>
                </c:pt>
                <c:pt idx="144">
                  <c:v>1.2729046480891699</c:v>
                </c:pt>
                <c:pt idx="145">
                  <c:v>1.2732650568952399</c:v>
                </c:pt>
                <c:pt idx="146">
                  <c:v>1.27306666773113</c:v>
                </c:pt>
                <c:pt idx="147">
                  <c:v>1.27250174341066</c:v>
                </c:pt>
                <c:pt idx="148">
                  <c:v>1.2718513092045201</c:v>
                </c:pt>
                <c:pt idx="149">
                  <c:v>1.2711259030197899</c:v>
                </c:pt>
                <c:pt idx="150">
                  <c:v>1.27044123963223</c:v>
                </c:pt>
                <c:pt idx="151">
                  <c:v>1.26967007352684</c:v>
                </c:pt>
                <c:pt idx="152">
                  <c:v>1.26880330043464</c:v>
                </c:pt>
                <c:pt idx="153">
                  <c:v>1.2676631431105301</c:v>
                </c:pt>
                <c:pt idx="154">
                  <c:v>1.26635822099934</c:v>
                </c:pt>
                <c:pt idx="155">
                  <c:v>1.26527710093991</c:v>
                </c:pt>
                <c:pt idx="156">
                  <c:v>1.26463305560478</c:v>
                </c:pt>
                <c:pt idx="157">
                  <c:v>1.2646266759693801</c:v>
                </c:pt>
                <c:pt idx="158">
                  <c:v>1.26539789476613</c:v>
                </c:pt>
                <c:pt idx="159">
                  <c:v>1.2666455495622</c:v>
                </c:pt>
                <c:pt idx="160">
                  <c:v>1.26806194703155</c:v>
                </c:pt>
                <c:pt idx="161">
                  <c:v>1.2693653114413499</c:v>
                </c:pt>
                <c:pt idx="162">
                  <c:v>1.2701996402551301</c:v>
                </c:pt>
                <c:pt idx="163">
                  <c:v>1.2704742648857399</c:v>
                </c:pt>
                <c:pt idx="164">
                  <c:v>1.2703266287744299</c:v>
                </c:pt>
                <c:pt idx="165">
                  <c:v>1.26970425865859</c:v>
                </c:pt>
                <c:pt idx="166">
                  <c:v>1.26873605460409</c:v>
                </c:pt>
                <c:pt idx="167">
                  <c:v>1.2675924762919899</c:v>
                </c:pt>
                <c:pt idx="168">
                  <c:v>1.2662769756005601</c:v>
                </c:pt>
                <c:pt idx="169">
                  <c:v>1.2651252065786101</c:v>
                </c:pt>
                <c:pt idx="170">
                  <c:v>1.26427771718608</c:v>
                </c:pt>
                <c:pt idx="171">
                  <c:v>1.26384643331797</c:v>
                </c:pt>
                <c:pt idx="172">
                  <c:v>1.2638278990279399</c:v>
                </c:pt>
                <c:pt idx="173">
                  <c:v>1.2640482413614</c:v>
                </c:pt>
                <c:pt idx="174">
                  <c:v>1.26463162289343</c:v>
                </c:pt>
                <c:pt idx="175">
                  <c:v>1.2654667801935999</c:v>
                </c:pt>
                <c:pt idx="176">
                  <c:v>1.2665705610028399</c:v>
                </c:pt>
                <c:pt idx="177">
                  <c:v>1.26767510216651</c:v>
                </c:pt>
                <c:pt idx="178">
                  <c:v>1.2687275087308501</c:v>
                </c:pt>
                <c:pt idx="179">
                  <c:v>1.26942943414957</c:v>
                </c:pt>
                <c:pt idx="180">
                  <c:v>1.26980995683596</c:v>
                </c:pt>
                <c:pt idx="181">
                  <c:v>1.27004646253015</c:v>
                </c:pt>
                <c:pt idx="182">
                  <c:v>1.27034049150255</c:v>
                </c:pt>
                <c:pt idx="183">
                  <c:v>1.27097790683612</c:v>
                </c:pt>
                <c:pt idx="184">
                  <c:v>1.2719202311687601</c:v>
                </c:pt>
                <c:pt idx="185">
                  <c:v>1.2729466819700499</c:v>
                </c:pt>
                <c:pt idx="186">
                  <c:v>1.2739655034641599</c:v>
                </c:pt>
                <c:pt idx="187">
                  <c:v>1.2746477465080901</c:v>
                </c:pt>
                <c:pt idx="188">
                  <c:v>1.27504399845071</c:v>
                </c:pt>
                <c:pt idx="189">
                  <c:v>1.2750784717413901</c:v>
                </c:pt>
                <c:pt idx="190">
                  <c:v>1.27485775938598</c:v>
                </c:pt>
                <c:pt idx="191">
                  <c:v>1.2743048691268699</c:v>
                </c:pt>
                <c:pt idx="192">
                  <c:v>1.2734632998094699</c:v>
                </c:pt>
                <c:pt idx="193">
                  <c:v>1.27257588203132</c:v>
                </c:pt>
                <c:pt idx="194">
                  <c:v>1.27182565672876</c:v>
                </c:pt>
                <c:pt idx="195">
                  <c:v>1.2711852908383099</c:v>
                </c:pt>
                <c:pt idx="196">
                  <c:v>1.27074404560398</c:v>
                </c:pt>
                <c:pt idx="197">
                  <c:v>1.27042270461875</c:v>
                </c:pt>
                <c:pt idx="198">
                  <c:v>1.2698709681074101</c:v>
                </c:pt>
                <c:pt idx="199">
                  <c:v>1.2692106428349801</c:v>
                </c:pt>
                <c:pt idx="200">
                  <c:v>1.26859628190536</c:v>
                </c:pt>
                <c:pt idx="201">
                  <c:v>1.2681232816733199</c:v>
                </c:pt>
                <c:pt idx="202">
                  <c:v>1.2678773941002901</c:v>
                </c:pt>
                <c:pt idx="203">
                  <c:v>1.2680983089180999</c:v>
                </c:pt>
                <c:pt idx="204">
                  <c:v>1.26858806335084</c:v>
                </c:pt>
                <c:pt idx="205">
                  <c:v>1.2690534524842401</c:v>
                </c:pt>
                <c:pt idx="206">
                  <c:v>1.26944596689554</c:v>
                </c:pt>
                <c:pt idx="207">
                  <c:v>1.2696178201783901</c:v>
                </c:pt>
                <c:pt idx="208">
                  <c:v>1.2696585421803299</c:v>
                </c:pt>
                <c:pt idx="209">
                  <c:v>1.26969448714113</c:v>
                </c:pt>
                <c:pt idx="210">
                  <c:v>1.2699616376203</c:v>
                </c:pt>
                <c:pt idx="211">
                  <c:v>1.2699616376203</c:v>
                </c:pt>
                <c:pt idx="212">
                  <c:v>1.2700666493808701</c:v>
                </c:pt>
                <c:pt idx="213">
                  <c:v>1.2696748191792699</c:v>
                </c:pt>
                <c:pt idx="214">
                  <c:v>1.2676767902569199</c:v>
                </c:pt>
                <c:pt idx="215">
                  <c:v>1.2664554319135799</c:v>
                </c:pt>
                <c:pt idx="216">
                  <c:v>1.26519762444178</c:v>
                </c:pt>
                <c:pt idx="217">
                  <c:v>1.26446876366176</c:v>
                </c:pt>
                <c:pt idx="218">
                  <c:v>1.2643190611219901</c:v>
                </c:pt>
                <c:pt idx="219">
                  <c:v>1.2649292411967501</c:v>
                </c:pt>
                <c:pt idx="220">
                  <c:v>1.2659248962216201</c:v>
                </c:pt>
                <c:pt idx="221">
                  <c:v>1.26728384219926</c:v>
                </c:pt>
                <c:pt idx="222">
                  <c:v>1.26864735414782</c:v>
                </c:pt>
                <c:pt idx="223">
                  <c:v>1.26988274477429</c:v>
                </c:pt>
                <c:pt idx="224">
                  <c:v>1.2709336305502199</c:v>
                </c:pt>
                <c:pt idx="225">
                  <c:v>1.2713092786965099</c:v>
                </c:pt>
                <c:pt idx="226">
                  <c:v>1.27144281535599</c:v>
                </c:pt>
                <c:pt idx="227">
                  <c:v>1.27212687792759</c:v>
                </c:pt>
                <c:pt idx="228">
                  <c:v>1.27345949895463</c:v>
                </c:pt>
                <c:pt idx="229">
                  <c:v>1.2751723327656499</c:v>
                </c:pt>
                <c:pt idx="230">
                  <c:v>1.27673651322543</c:v>
                </c:pt>
                <c:pt idx="231">
                  <c:v>1.2773766668668201</c:v>
                </c:pt>
                <c:pt idx="232">
                  <c:v>1.2771680320249199</c:v>
                </c:pt>
                <c:pt idx="233">
                  <c:v>1.27626874233816</c:v>
                </c:pt>
                <c:pt idx="234">
                  <c:v>1.2750088409459399</c:v>
                </c:pt>
                <c:pt idx="235">
                  <c:v>1.2737177727098301</c:v>
                </c:pt>
                <c:pt idx="236">
                  <c:v>1.2726675042864299</c:v>
                </c:pt>
                <c:pt idx="237">
                  <c:v>1.27199326624329</c:v>
                </c:pt>
                <c:pt idx="238">
                  <c:v>1.2715940186229799</c:v>
                </c:pt>
                <c:pt idx="239">
                  <c:v>1.2708287177661901</c:v>
                </c:pt>
                <c:pt idx="240">
                  <c:v>1.2700793864614099</c:v>
                </c:pt>
                <c:pt idx="241">
                  <c:v>1.26905665863957</c:v>
                </c:pt>
                <c:pt idx="242">
                  <c:v>1.26828801256697</c:v>
                </c:pt>
                <c:pt idx="243">
                  <c:v>1.2680926533280099</c:v>
                </c:pt>
                <c:pt idx="244">
                  <c:v>1.26867586905362</c:v>
                </c:pt>
                <c:pt idx="245">
                  <c:v>1.26994429896978</c:v>
                </c:pt>
                <c:pt idx="246">
                  <c:v>1.2717182792689801</c:v>
                </c:pt>
                <c:pt idx="247">
                  <c:v>1.2734052954969</c:v>
                </c:pt>
                <c:pt idx="248">
                  <c:v>1.2745015854576101</c:v>
                </c:pt>
                <c:pt idx="249">
                  <c:v>1.2747727992534299</c:v>
                </c:pt>
                <c:pt idx="250">
                  <c:v>1.2743450872418001</c:v>
                </c:pt>
                <c:pt idx="251">
                  <c:v>1.2732831422486499</c:v>
                </c:pt>
                <c:pt idx="252">
                  <c:v>1.2714141008122599</c:v>
                </c:pt>
                <c:pt idx="253">
                  <c:v>1.26935111742699</c:v>
                </c:pt>
                <c:pt idx="254">
                  <c:v>1.2673026204679101</c:v>
                </c:pt>
                <c:pt idx="255">
                  <c:v>1.26557608949159</c:v>
                </c:pt>
                <c:pt idx="256">
                  <c:v>1.2648479431545601</c:v>
                </c:pt>
                <c:pt idx="257">
                  <c:v>1.2648666594878</c:v>
                </c:pt>
                <c:pt idx="258">
                  <c:v>1.2652872535458299</c:v>
                </c:pt>
                <c:pt idx="259">
                  <c:v>1.2657978602600599</c:v>
                </c:pt>
                <c:pt idx="260">
                  <c:v>1.2663824702992601</c:v>
                </c:pt>
                <c:pt idx="261">
                  <c:v>1.26715694813247</c:v>
                </c:pt>
                <c:pt idx="262">
                  <c:v>1.26807764613181</c:v>
                </c:pt>
                <c:pt idx="263">
                  <c:v>1.2693139558119</c:v>
                </c:pt>
                <c:pt idx="264">
                  <c:v>1.2708436216707699</c:v>
                </c:pt>
                <c:pt idx="265">
                  <c:v>1.2722859485184099</c:v>
                </c:pt>
                <c:pt idx="266">
                  <c:v>1.2729135753049099</c:v>
                </c:pt>
                <c:pt idx="267">
                  <c:v>1.2726068364191301</c:v>
                </c:pt>
                <c:pt idx="268">
                  <c:v>1.27176169883867</c:v>
                </c:pt>
                <c:pt idx="269">
                  <c:v>1.2708039872594501</c:v>
                </c:pt>
                <c:pt idx="270">
                  <c:v>1.27014945545967</c:v>
                </c:pt>
                <c:pt idx="271">
                  <c:v>1.2700734486946199</c:v>
                </c:pt>
                <c:pt idx="272">
                  <c:v>1.2706408983364099</c:v>
                </c:pt>
                <c:pt idx="273">
                  <c:v>1.2714090584143201</c:v>
                </c:pt>
                <c:pt idx="274">
                  <c:v>1.27199508756429</c:v>
                </c:pt>
                <c:pt idx="275">
                  <c:v>1.2717824174377701</c:v>
                </c:pt>
                <c:pt idx="276">
                  <c:v>1.27060956758949</c:v>
                </c:pt>
                <c:pt idx="277">
                  <c:v>1.26913971501183</c:v>
                </c:pt>
                <c:pt idx="278">
                  <c:v>1.2680469383400299</c:v>
                </c:pt>
                <c:pt idx="279">
                  <c:v>1.2671010830517699</c:v>
                </c:pt>
                <c:pt idx="280">
                  <c:v>1.2666850543325401</c:v>
                </c:pt>
                <c:pt idx="281">
                  <c:v>1.2673181120442301</c:v>
                </c:pt>
                <c:pt idx="282">
                  <c:v>1.2684349941708399</c:v>
                </c:pt>
                <c:pt idx="283">
                  <c:v>1.26969868635153</c:v>
                </c:pt>
                <c:pt idx="284">
                  <c:v>1.2706812170347199</c:v>
                </c:pt>
                <c:pt idx="285">
                  <c:v>1.27097383049968</c:v>
                </c:pt>
                <c:pt idx="286">
                  <c:v>1.2706705783801999</c:v>
                </c:pt>
                <c:pt idx="287">
                  <c:v>1.2699188087153099</c:v>
                </c:pt>
                <c:pt idx="288">
                  <c:v>1.2688584481955201</c:v>
                </c:pt>
                <c:pt idx="289">
                  <c:v>1.26788087608498</c:v>
                </c:pt>
                <c:pt idx="290">
                  <c:v>1.2671298514012701</c:v>
                </c:pt>
                <c:pt idx="291">
                  <c:v>1.26687239877014</c:v>
                </c:pt>
                <c:pt idx="292">
                  <c:v>1.26691144686146</c:v>
                </c:pt>
                <c:pt idx="293">
                  <c:v>1.26700753034706</c:v>
                </c:pt>
                <c:pt idx="294">
                  <c:v>1.26722739783747</c:v>
                </c:pt>
                <c:pt idx="295">
                  <c:v>1.2675020299004001</c:v>
                </c:pt>
                <c:pt idx="296">
                  <c:v>1.2680310211750101</c:v>
                </c:pt>
                <c:pt idx="297">
                  <c:v>1.2688776623165201</c:v>
                </c:pt>
                <c:pt idx="298">
                  <c:v>1.2699370584516601</c:v>
                </c:pt>
                <c:pt idx="299">
                  <c:v>1.2710171155571399</c:v>
                </c:pt>
                <c:pt idx="300">
                  <c:v>1.2717190717972899</c:v>
                </c:pt>
                <c:pt idx="301">
                  <c:v>1.27179966080882</c:v>
                </c:pt>
                <c:pt idx="302">
                  <c:v>1.2710039045463</c:v>
                </c:pt>
                <c:pt idx="303">
                  <c:v>1.2697059230013501</c:v>
                </c:pt>
                <c:pt idx="304">
                  <c:v>1.26842228643513</c:v>
                </c:pt>
                <c:pt idx="305">
                  <c:v>1.26758622096132</c:v>
                </c:pt>
                <c:pt idx="306">
                  <c:v>1.26751938368646</c:v>
                </c:pt>
                <c:pt idx="307">
                  <c:v>1.26820215879261</c:v>
                </c:pt>
                <c:pt idx="308">
                  <c:v>1.26932393776092</c:v>
                </c:pt>
                <c:pt idx="309">
                  <c:v>1.2704149838195999</c:v>
                </c:pt>
                <c:pt idx="310">
                  <c:v>1.2704149838195999</c:v>
                </c:pt>
                <c:pt idx="311">
                  <c:v>1.27053401455685</c:v>
                </c:pt>
                <c:pt idx="312">
                  <c:v>1.2692359507920301</c:v>
                </c:pt>
                <c:pt idx="313">
                  <c:v>1.26845433540546</c:v>
                </c:pt>
                <c:pt idx="314">
                  <c:v>1.2681625591307599</c:v>
                </c:pt>
                <c:pt idx="315">
                  <c:v>1.26875598675249</c:v>
                </c:pt>
                <c:pt idx="316">
                  <c:v>1.2702445162377101</c:v>
                </c:pt>
                <c:pt idx="317">
                  <c:v>1.2719066339195599</c:v>
                </c:pt>
                <c:pt idx="318">
                  <c:v>1.27314088241099</c:v>
                </c:pt>
                <c:pt idx="319">
                  <c:v>1.2734220542503401</c:v>
                </c:pt>
                <c:pt idx="320">
                  <c:v>1.27291810772612</c:v>
                </c:pt>
                <c:pt idx="321">
                  <c:v>1.27182584058843</c:v>
                </c:pt>
                <c:pt idx="322">
                  <c:v>1.2701312273087</c:v>
                </c:pt>
                <c:pt idx="323">
                  <c:v>1.2682771226723999</c:v>
                </c:pt>
                <c:pt idx="324">
                  <c:v>1.2667365923282701</c:v>
                </c:pt>
                <c:pt idx="325">
                  <c:v>1.2657909199813899</c:v>
                </c:pt>
                <c:pt idx="326">
                  <c:v>1.26566321771586</c:v>
                </c:pt>
                <c:pt idx="327">
                  <c:v>1.2659336462006501</c:v>
                </c:pt>
                <c:pt idx="328">
                  <c:v>1.26624755718559</c:v>
                </c:pt>
                <c:pt idx="329">
                  <c:v>1.26632405194904</c:v>
                </c:pt>
                <c:pt idx="330">
                  <c:v>1.2664473013720201</c:v>
                </c:pt>
                <c:pt idx="331">
                  <c:v>1.2670400404428801</c:v>
                </c:pt>
                <c:pt idx="332">
                  <c:v>1.2682798998061899</c:v>
                </c:pt>
                <c:pt idx="333">
                  <c:v>1.2699668108734099</c:v>
                </c:pt>
                <c:pt idx="334">
                  <c:v>1.2718770222981499</c:v>
                </c:pt>
                <c:pt idx="335">
                  <c:v>1.2733149875515699</c:v>
                </c:pt>
                <c:pt idx="336">
                  <c:v>1.27394660846277</c:v>
                </c:pt>
                <c:pt idx="337">
                  <c:v>1.2736779540691501</c:v>
                </c:pt>
                <c:pt idx="338">
                  <c:v>1.2723493360518601</c:v>
                </c:pt>
                <c:pt idx="339">
                  <c:v>1.2703090173079701</c:v>
                </c:pt>
                <c:pt idx="340">
                  <c:v>1.2680877901091701</c:v>
                </c:pt>
                <c:pt idx="341">
                  <c:v>1.2661987151318801</c:v>
                </c:pt>
                <c:pt idx="342">
                  <c:v>1.2653282886182999</c:v>
                </c:pt>
                <c:pt idx="343">
                  <c:v>1.26560403937322</c:v>
                </c:pt>
                <c:pt idx="344">
                  <c:v>1.26667145036232</c:v>
                </c:pt>
                <c:pt idx="345">
                  <c:v>1.26799380378058</c:v>
                </c:pt>
                <c:pt idx="346">
                  <c:v>1.268997442656</c:v>
                </c:pt>
                <c:pt idx="347">
                  <c:v>1.26916212407249</c:v>
                </c:pt>
                <c:pt idx="348">
                  <c:v>1.2685147632648399</c:v>
                </c:pt>
                <c:pt idx="349">
                  <c:v>1.26821865739619</c:v>
                </c:pt>
                <c:pt idx="350">
                  <c:v>1.26894687075888</c:v>
                </c:pt>
                <c:pt idx="351">
                  <c:v>1.27081622951282</c:v>
                </c:pt>
                <c:pt idx="352">
                  <c:v>1.2734407550165201</c:v>
                </c:pt>
                <c:pt idx="353">
                  <c:v>1.27561036459212</c:v>
                </c:pt>
                <c:pt idx="354">
                  <c:v>1.27634237825399</c:v>
                </c:pt>
                <c:pt idx="355">
                  <c:v>1.2758364917912799</c:v>
                </c:pt>
                <c:pt idx="356">
                  <c:v>1.2743474974747799</c:v>
                </c:pt>
                <c:pt idx="357">
                  <c:v>1.27204721945543</c:v>
                </c:pt>
                <c:pt idx="358">
                  <c:v>1.2694877607491399</c:v>
                </c:pt>
                <c:pt idx="359">
                  <c:v>1.2673464208113201</c:v>
                </c:pt>
                <c:pt idx="360">
                  <c:v>1.26639734321049</c:v>
                </c:pt>
                <c:pt idx="361">
                  <c:v>1.2664906180681501</c:v>
                </c:pt>
                <c:pt idx="362">
                  <c:v>1.2672163717189699</c:v>
                </c:pt>
                <c:pt idx="363">
                  <c:v>1.2679172034594599</c:v>
                </c:pt>
                <c:pt idx="364">
                  <c:v>1.26766148500012</c:v>
                </c:pt>
                <c:pt idx="365">
                  <c:v>1.2662053281374599</c:v>
                </c:pt>
                <c:pt idx="366">
                  <c:v>1.2650081938740501</c:v>
                </c:pt>
                <c:pt idx="367">
                  <c:v>1.2647339677069001</c:v>
                </c:pt>
                <c:pt idx="368">
                  <c:v>1.26565160612698</c:v>
                </c:pt>
                <c:pt idx="369">
                  <c:v>1.2678632361381601</c:v>
                </c:pt>
                <c:pt idx="370">
                  <c:v>1.2706000975779801</c:v>
                </c:pt>
                <c:pt idx="371">
                  <c:v>1.27292597805934</c:v>
                </c:pt>
                <c:pt idx="372">
                  <c:v>1.27399624762859</c:v>
                </c:pt>
                <c:pt idx="373">
                  <c:v>1.27404383537181</c:v>
                </c:pt>
                <c:pt idx="374">
                  <c:v>1.2730028368309201</c:v>
                </c:pt>
                <c:pt idx="375">
                  <c:v>1.2709617053998199</c:v>
                </c:pt>
                <c:pt idx="376">
                  <c:v>1.2683264014262301</c:v>
                </c:pt>
                <c:pt idx="377">
                  <c:v>1.26554178805877</c:v>
                </c:pt>
                <c:pt idx="378">
                  <c:v>1.2637905394315201</c:v>
                </c:pt>
                <c:pt idx="379">
                  <c:v>1.2636422424918301</c:v>
                </c:pt>
                <c:pt idx="380">
                  <c:v>1.2646711890040601</c:v>
                </c:pt>
                <c:pt idx="381">
                  <c:v>1.2659372177745301</c:v>
                </c:pt>
                <c:pt idx="382">
                  <c:v>1.2667965028021</c:v>
                </c:pt>
                <c:pt idx="383">
                  <c:v>1.26706942448899</c:v>
                </c:pt>
                <c:pt idx="384">
                  <c:v>1.2668591390888799</c:v>
                </c:pt>
                <c:pt idx="385">
                  <c:v>1.2669630786409201</c:v>
                </c:pt>
                <c:pt idx="386">
                  <c:v>1.2680491215095999</c:v>
                </c:pt>
                <c:pt idx="387">
                  <c:v>1.2700593359455601</c:v>
                </c:pt>
                <c:pt idx="388">
                  <c:v>1.2726006725896499</c:v>
                </c:pt>
                <c:pt idx="389">
                  <c:v>1.2746475868395899</c:v>
                </c:pt>
                <c:pt idx="390">
                  <c:v>1.27581841327431</c:v>
                </c:pt>
                <c:pt idx="391">
                  <c:v>1.2753828798637299</c:v>
                </c:pt>
                <c:pt idx="392">
                  <c:v>1.2735914239420301</c:v>
                </c:pt>
                <c:pt idx="393">
                  <c:v>1.2712570119636499</c:v>
                </c:pt>
                <c:pt idx="394">
                  <c:v>1.2690885410069801</c:v>
                </c:pt>
                <c:pt idx="395">
                  <c:v>1.26786812101109</c:v>
                </c:pt>
                <c:pt idx="396">
                  <c:v>1.26779739641357</c:v>
                </c:pt>
                <c:pt idx="397">
                  <c:v>1.26839252050079</c:v>
                </c:pt>
                <c:pt idx="398">
                  <c:v>1.26932729270036</c:v>
                </c:pt>
                <c:pt idx="399">
                  <c:v>1.2700977869879799</c:v>
                </c:pt>
                <c:pt idx="400">
                  <c:v>1.2697145672367101</c:v>
                </c:pt>
                <c:pt idx="401">
                  <c:v>1.2681458822898299</c:v>
                </c:pt>
                <c:pt idx="402">
                  <c:v>1.2668047685931401</c:v>
                </c:pt>
                <c:pt idx="403">
                  <c:v>1.26631054035184</c:v>
                </c:pt>
                <c:pt idx="404">
                  <c:v>1.2668515127792701</c:v>
                </c:pt>
                <c:pt idx="405">
                  <c:v>1.26838618965994</c:v>
                </c:pt>
                <c:pt idx="406">
                  <c:v>1.2700644771890699</c:v>
                </c:pt>
                <c:pt idx="407">
                  <c:v>1.27129199241296</c:v>
                </c:pt>
                <c:pt idx="408">
                  <c:v>1.27222502571483</c:v>
                </c:pt>
                <c:pt idx="409">
                  <c:v>1.2726694431255501</c:v>
                </c:pt>
                <c:pt idx="410">
                  <c:v>1.2726694431255501</c:v>
                </c:pt>
                <c:pt idx="411">
                  <c:v>1.27045372335072</c:v>
                </c:pt>
                <c:pt idx="412">
                  <c:v>1.2684871946484699</c:v>
                </c:pt>
                <c:pt idx="413">
                  <c:v>1.26704553509875</c:v>
                </c:pt>
                <c:pt idx="414">
                  <c:v>1.26665961685932</c:v>
                </c:pt>
                <c:pt idx="415">
                  <c:v>1.26651989941916</c:v>
                </c:pt>
                <c:pt idx="416">
                  <c:v>1.2668478096837501</c:v>
                </c:pt>
                <c:pt idx="417">
                  <c:v>1.26686844291483</c:v>
                </c:pt>
                <c:pt idx="418">
                  <c:v>1.2667938552911699</c:v>
                </c:pt>
                <c:pt idx="419">
                  <c:v>1.2671807030697999</c:v>
                </c:pt>
                <c:pt idx="420">
                  <c:v>1.2677893664805799</c:v>
                </c:pt>
                <c:pt idx="421">
                  <c:v>1.2685389264929801</c:v>
                </c:pt>
                <c:pt idx="422">
                  <c:v>1.2696132485277101</c:v>
                </c:pt>
                <c:pt idx="423">
                  <c:v>1.27073900495056</c:v>
                </c:pt>
                <c:pt idx="424">
                  <c:v>1.2715206974284099</c:v>
                </c:pt>
                <c:pt idx="425">
                  <c:v>1.27208800064161</c:v>
                </c:pt>
                <c:pt idx="426">
                  <c:v>1.27207161707467</c:v>
                </c:pt>
                <c:pt idx="427">
                  <c:v>1.27133954770146</c:v>
                </c:pt>
                <c:pt idx="428">
                  <c:v>1.27031303296734</c:v>
                </c:pt>
                <c:pt idx="429">
                  <c:v>1.2697660749102999</c:v>
                </c:pt>
                <c:pt idx="430">
                  <c:v>1.26964495527024</c:v>
                </c:pt>
                <c:pt idx="431">
                  <c:v>1.2699069646460499</c:v>
                </c:pt>
                <c:pt idx="432">
                  <c:v>1.2703005203695199</c:v>
                </c:pt>
                <c:pt idx="433">
                  <c:v>1.2705762501434901</c:v>
                </c:pt>
                <c:pt idx="434">
                  <c:v>1.27060652046345</c:v>
                </c:pt>
                <c:pt idx="435">
                  <c:v>1.2705014021689101</c:v>
                </c:pt>
                <c:pt idx="436">
                  <c:v>1.2705651013453301</c:v>
                </c:pt>
                <c:pt idx="437">
                  <c:v>1.27070177830811</c:v>
                </c:pt>
                <c:pt idx="438">
                  <c:v>1.2708805911604999</c:v>
                </c:pt>
                <c:pt idx="439">
                  <c:v>1.2709855695392001</c:v>
                </c:pt>
                <c:pt idx="440">
                  <c:v>1.27106870398656</c:v>
                </c:pt>
                <c:pt idx="441">
                  <c:v>1.27113938277765</c:v>
                </c:pt>
                <c:pt idx="442">
                  <c:v>1.27113666980217</c:v>
                </c:pt>
                <c:pt idx="443">
                  <c:v>1.27103857158233</c:v>
                </c:pt>
                <c:pt idx="444">
                  <c:v>1.2708526778809801</c:v>
                </c:pt>
                <c:pt idx="445">
                  <c:v>1.2706813756897799</c:v>
                </c:pt>
                <c:pt idx="446">
                  <c:v>1.2706393297133201</c:v>
                </c:pt>
                <c:pt idx="447">
                  <c:v>1.27054463674388</c:v>
                </c:pt>
                <c:pt idx="448">
                  <c:v>1.2704888419292</c:v>
                </c:pt>
                <c:pt idx="449">
                  <c:v>1.27008662816449</c:v>
                </c:pt>
                <c:pt idx="450">
                  <c:v>1.2702114540728999</c:v>
                </c:pt>
                <c:pt idx="451">
                  <c:v>1.27017521391553</c:v>
                </c:pt>
                <c:pt idx="452">
                  <c:v>1.26994624743925</c:v>
                </c:pt>
                <c:pt idx="453">
                  <c:v>1.2699127026674699</c:v>
                </c:pt>
                <c:pt idx="454">
                  <c:v>1.2698850699630899</c:v>
                </c:pt>
                <c:pt idx="455">
                  <c:v>1.2695216365699</c:v>
                </c:pt>
                <c:pt idx="456">
                  <c:v>1.2689956297848299</c:v>
                </c:pt>
                <c:pt idx="457">
                  <c:v>1.2686297036527101</c:v>
                </c:pt>
                <c:pt idx="458">
                  <c:v>1.26818419713091</c:v>
                </c:pt>
                <c:pt idx="459">
                  <c:v>1.2678039299310799</c:v>
                </c:pt>
                <c:pt idx="460">
                  <c:v>1.2676160780286101</c:v>
                </c:pt>
                <c:pt idx="461">
                  <c:v>1.26780214841685</c:v>
                </c:pt>
                <c:pt idx="462">
                  <c:v>1.2681518083688801</c:v>
                </c:pt>
                <c:pt idx="463">
                  <c:v>1.26846152050564</c:v>
                </c:pt>
                <c:pt idx="464">
                  <c:v>1.26869228891675</c:v>
                </c:pt>
                <c:pt idx="465">
                  <c:v>1.26870927439741</c:v>
                </c:pt>
                <c:pt idx="466">
                  <c:v>1.26877588389672</c:v>
                </c:pt>
                <c:pt idx="467">
                  <c:v>1.2690120585512701</c:v>
                </c:pt>
                <c:pt idx="468">
                  <c:v>1.2694037719734199</c:v>
                </c:pt>
                <c:pt idx="469">
                  <c:v>1.26979356797705</c:v>
                </c:pt>
                <c:pt idx="470">
                  <c:v>1.2700051963135199</c:v>
                </c:pt>
                <c:pt idx="471">
                  <c:v>1.27008923597451</c:v>
                </c:pt>
                <c:pt idx="472">
                  <c:v>1.2698245062040101</c:v>
                </c:pt>
                <c:pt idx="473">
                  <c:v>1.26940065472616</c:v>
                </c:pt>
                <c:pt idx="474">
                  <c:v>1.2688108264856499</c:v>
                </c:pt>
                <c:pt idx="475">
                  <c:v>1.2682251481978499</c:v>
                </c:pt>
                <c:pt idx="476">
                  <c:v>1.2677284297075799</c:v>
                </c:pt>
                <c:pt idx="477">
                  <c:v>1.2674148474651601</c:v>
                </c:pt>
                <c:pt idx="478">
                  <c:v>1.2674076951217099</c:v>
                </c:pt>
                <c:pt idx="479">
                  <c:v>1.2677009741740799</c:v>
                </c:pt>
                <c:pt idx="480">
                  <c:v>1.26811619415435</c:v>
                </c:pt>
                <c:pt idx="481">
                  <c:v>1.26839965554159</c:v>
                </c:pt>
                <c:pt idx="482">
                  <c:v>1.26851162134087</c:v>
                </c:pt>
                <c:pt idx="483">
                  <c:v>1.26859804313712</c:v>
                </c:pt>
                <c:pt idx="484">
                  <c:v>1.26885184368619</c:v>
                </c:pt>
                <c:pt idx="485">
                  <c:v>1.26928204938487</c:v>
                </c:pt>
                <c:pt idx="486">
                  <c:v>1.26968743496979</c:v>
                </c:pt>
                <c:pt idx="487">
                  <c:v>1.2697772607525899</c:v>
                </c:pt>
                <c:pt idx="488">
                  <c:v>1.26934562032945</c:v>
                </c:pt>
                <c:pt idx="489">
                  <c:v>1.26929972440101</c:v>
                </c:pt>
                <c:pt idx="490">
                  <c:v>1.2685131941668</c:v>
                </c:pt>
                <c:pt idx="491">
                  <c:v>1.26737755455626</c:v>
                </c:pt>
                <c:pt idx="492">
                  <c:v>1.26664617510137</c:v>
                </c:pt>
                <c:pt idx="493">
                  <c:v>1.26620517201223</c:v>
                </c:pt>
                <c:pt idx="494">
                  <c:v>1.26590432399282</c:v>
                </c:pt>
                <c:pt idx="495">
                  <c:v>1.2659302908038399</c:v>
                </c:pt>
                <c:pt idx="496">
                  <c:v>1.2663120156102601</c:v>
                </c:pt>
                <c:pt idx="497">
                  <c:v>1.26674121197872</c:v>
                </c:pt>
                <c:pt idx="498">
                  <c:v>1.26714025057607</c:v>
                </c:pt>
                <c:pt idx="499">
                  <c:v>1.26759313631624</c:v>
                </c:pt>
                <c:pt idx="500">
                  <c:v>1.26829878085966</c:v>
                </c:pt>
                <c:pt idx="501">
                  <c:v>1.26909898404111</c:v>
                </c:pt>
                <c:pt idx="502">
                  <c:v>1.2698551201233399</c:v>
                </c:pt>
                <c:pt idx="503">
                  <c:v>1.2705163584038901</c:v>
                </c:pt>
                <c:pt idx="504">
                  <c:v>1.2709557401188001</c:v>
                </c:pt>
                <c:pt idx="505">
                  <c:v>1.2709979151920801</c:v>
                </c:pt>
                <c:pt idx="506">
                  <c:v>1.27048871060559</c:v>
                </c:pt>
                <c:pt idx="507">
                  <c:v>1.2695856510104799</c:v>
                </c:pt>
                <c:pt idx="508">
                  <c:v>1.2685030311044601</c:v>
                </c:pt>
                <c:pt idx="509">
                  <c:v>1.2676186556704701</c:v>
                </c:pt>
                <c:pt idx="510">
                  <c:v>1.2676186556704701</c:v>
                </c:pt>
                <c:pt idx="511">
                  <c:v>1.26737026639916</c:v>
                </c:pt>
                <c:pt idx="512">
                  <c:v>1.2679109051953701</c:v>
                </c:pt>
                <c:pt idx="513">
                  <c:v>1.26840495097276</c:v>
                </c:pt>
                <c:pt idx="514">
                  <c:v>1.26870812006628</c:v>
                </c:pt>
                <c:pt idx="515">
                  <c:v>1.2689559601051801</c:v>
                </c:pt>
                <c:pt idx="516">
                  <c:v>1.2692410778502801</c:v>
                </c:pt>
                <c:pt idx="517">
                  <c:v>1.26984446931821</c:v>
                </c:pt>
                <c:pt idx="518">
                  <c:v>1.2707750135729301</c:v>
                </c:pt>
                <c:pt idx="519">
                  <c:v>1.2719267946857999</c:v>
                </c:pt>
                <c:pt idx="520">
                  <c:v>1.27291872163248</c:v>
                </c:pt>
                <c:pt idx="521">
                  <c:v>1.2733619424387299</c:v>
                </c:pt>
                <c:pt idx="522">
                  <c:v>1.27330315815753</c:v>
                </c:pt>
                <c:pt idx="523">
                  <c:v>1.2726598463680701</c:v>
                </c:pt>
                <c:pt idx="524">
                  <c:v>1.27166742615256</c:v>
                </c:pt>
                <c:pt idx="525">
                  <c:v>1.27047908024045</c:v>
                </c:pt>
                <c:pt idx="526">
                  <c:v>1.2692961021524201</c:v>
                </c:pt>
                <c:pt idx="527">
                  <c:v>1.2690312836998701</c:v>
                </c:pt>
                <c:pt idx="528">
                  <c:v>1.2691606283519601</c:v>
                </c:pt>
                <c:pt idx="529">
                  <c:v>1.2692647125359999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0EB-CC42-9F55-D01E691EFB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075008"/>
        <c:axId val="150075584"/>
      </c:scatterChart>
      <c:valAx>
        <c:axId val="150075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0075584"/>
        <c:crosses val="autoZero"/>
        <c:crossBetween val="midCat"/>
      </c:valAx>
      <c:valAx>
        <c:axId val="150075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0075008"/>
        <c:crosses val="autoZero"/>
        <c:crossBetween val="midCat"/>
      </c:valAx>
    </c:plotArea>
    <c:legend>
      <c:legendPos val="r"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txPr>
    <a:bodyPr/>
    <a:lstStyle/>
    <a:p>
      <a:pPr>
        <a:defRPr lang="en-US"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 rot="0" spcFirstLastPara="0" vertOverflow="ellipsis" vert="horz" wrap="square" anchor="ctr" anchorCtr="1"/>
        <a:lstStyle/>
        <a:p>
          <a:pPr>
            <a:defRPr lang="en-US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res22_old!$B$1</c:f>
              <c:strCache>
                <c:ptCount val="1"/>
                <c:pt idx="0">
                  <c:v>x_mean</c:v>
                </c:pt>
              </c:strCache>
            </c:strRef>
          </c:tx>
          <c:marker>
            <c:symbol val="none"/>
          </c:marker>
          <c:xVal>
            <c:numRef>
              <c:f>res22_old!$A$2:$A$931</c:f>
              <c:numCache>
                <c:formatCode>General</c:formatCode>
                <c:ptCount val="930"/>
                <c:pt idx="0">
                  <c:v>3.3682499999999997E-2</c:v>
                </c:pt>
                <c:pt idx="1">
                  <c:v>7.0766399999999993E-2</c:v>
                </c:pt>
                <c:pt idx="2">
                  <c:v>0.107851</c:v>
                </c:pt>
                <c:pt idx="3">
                  <c:v>0.14493500000000001</c:v>
                </c:pt>
                <c:pt idx="4">
                  <c:v>0.18201899999999999</c:v>
                </c:pt>
                <c:pt idx="5">
                  <c:v>0.21910299999999999</c:v>
                </c:pt>
                <c:pt idx="6">
                  <c:v>0.25618800000000003</c:v>
                </c:pt>
                <c:pt idx="7">
                  <c:v>0.29327199999999998</c:v>
                </c:pt>
                <c:pt idx="8">
                  <c:v>0.33035599999999998</c:v>
                </c:pt>
                <c:pt idx="9">
                  <c:v>0.36744100000000002</c:v>
                </c:pt>
                <c:pt idx="10">
                  <c:v>0.40452500000000002</c:v>
                </c:pt>
                <c:pt idx="11">
                  <c:v>0.44160899999999997</c:v>
                </c:pt>
                <c:pt idx="12">
                  <c:v>0.47869299999999998</c:v>
                </c:pt>
                <c:pt idx="13">
                  <c:v>0.51577799999999996</c:v>
                </c:pt>
                <c:pt idx="14">
                  <c:v>0.54915400000000003</c:v>
                </c:pt>
                <c:pt idx="15">
                  <c:v>0.58623700000000001</c:v>
                </c:pt>
                <c:pt idx="16">
                  <c:v>0.62332200000000004</c:v>
                </c:pt>
                <c:pt idx="17">
                  <c:v>0.66040600000000005</c:v>
                </c:pt>
                <c:pt idx="18">
                  <c:v>0.69749000000000005</c:v>
                </c:pt>
                <c:pt idx="19">
                  <c:v>0.73457499999999998</c:v>
                </c:pt>
                <c:pt idx="20">
                  <c:v>0.77165899999999998</c:v>
                </c:pt>
                <c:pt idx="21">
                  <c:v>0.80874299999999999</c:v>
                </c:pt>
                <c:pt idx="22">
                  <c:v>0.845827</c:v>
                </c:pt>
                <c:pt idx="23">
                  <c:v>0.88291200000000003</c:v>
                </c:pt>
                <c:pt idx="24">
                  <c:v>0.91999600000000004</c:v>
                </c:pt>
                <c:pt idx="25">
                  <c:v>0.95708000000000004</c:v>
                </c:pt>
                <c:pt idx="26">
                  <c:v>0.99416400000000005</c:v>
                </c:pt>
                <c:pt idx="27">
                  <c:v>1.03125</c:v>
                </c:pt>
                <c:pt idx="28">
                  <c:v>1.06833</c:v>
                </c:pt>
                <c:pt idx="29">
                  <c:v>1.1054200000000001</c:v>
                </c:pt>
                <c:pt idx="30">
                  <c:v>1.1425000000000001</c:v>
                </c:pt>
                <c:pt idx="31">
                  <c:v>1.1795899999999999</c:v>
                </c:pt>
                <c:pt idx="32">
                  <c:v>1.2166699999999999</c:v>
                </c:pt>
                <c:pt idx="33">
                  <c:v>1.2537499999999999</c:v>
                </c:pt>
                <c:pt idx="34">
                  <c:v>1.29084</c:v>
                </c:pt>
                <c:pt idx="35">
                  <c:v>1.32792</c:v>
                </c:pt>
                <c:pt idx="36">
                  <c:v>1.3650100000000001</c:v>
                </c:pt>
                <c:pt idx="37">
                  <c:v>1.4020900000000001</c:v>
                </c:pt>
                <c:pt idx="38">
                  <c:v>1.4391799999999999</c:v>
                </c:pt>
                <c:pt idx="39">
                  <c:v>1.4762599999999999</c:v>
                </c:pt>
                <c:pt idx="40">
                  <c:v>1.5133399999999999</c:v>
                </c:pt>
                <c:pt idx="41">
                  <c:v>1.55043</c:v>
                </c:pt>
                <c:pt idx="42">
                  <c:v>1.58751</c:v>
                </c:pt>
                <c:pt idx="43">
                  <c:v>1.6246</c:v>
                </c:pt>
                <c:pt idx="44">
                  <c:v>1.66168</c:v>
                </c:pt>
                <c:pt idx="45">
                  <c:v>1.6987699999999999</c:v>
                </c:pt>
                <c:pt idx="46">
                  <c:v>1.7358499999999999</c:v>
                </c:pt>
                <c:pt idx="47">
                  <c:v>1.7729299999999999</c:v>
                </c:pt>
                <c:pt idx="48">
                  <c:v>1.81002</c:v>
                </c:pt>
                <c:pt idx="49">
                  <c:v>1.8471</c:v>
                </c:pt>
                <c:pt idx="50">
                  <c:v>1.88419</c:v>
                </c:pt>
                <c:pt idx="51">
                  <c:v>1.92127</c:v>
                </c:pt>
                <c:pt idx="52">
                  <c:v>1.9583600000000001</c:v>
                </c:pt>
                <c:pt idx="53">
                  <c:v>1.9954400000000001</c:v>
                </c:pt>
                <c:pt idx="54">
                  <c:v>2.0325199999999999</c:v>
                </c:pt>
                <c:pt idx="55">
                  <c:v>2.0696099999999999</c:v>
                </c:pt>
                <c:pt idx="56">
                  <c:v>2.1029800000000001</c:v>
                </c:pt>
                <c:pt idx="57">
                  <c:v>2.1400700000000001</c:v>
                </c:pt>
                <c:pt idx="58">
                  <c:v>2.1771500000000001</c:v>
                </c:pt>
                <c:pt idx="59">
                  <c:v>2.2142400000000002</c:v>
                </c:pt>
                <c:pt idx="60">
                  <c:v>2.2513200000000002</c:v>
                </c:pt>
                <c:pt idx="61">
                  <c:v>2.2884000000000002</c:v>
                </c:pt>
                <c:pt idx="62">
                  <c:v>2.3254899999999998</c:v>
                </c:pt>
                <c:pt idx="63">
                  <c:v>2.3625699999999998</c:v>
                </c:pt>
                <c:pt idx="64">
                  <c:v>2.3996599999999999</c:v>
                </c:pt>
                <c:pt idx="65">
                  <c:v>2.4367399999999999</c:v>
                </c:pt>
                <c:pt idx="66">
                  <c:v>2.47383</c:v>
                </c:pt>
                <c:pt idx="67">
                  <c:v>2.51091</c:v>
                </c:pt>
                <c:pt idx="68">
                  <c:v>2.54799</c:v>
                </c:pt>
                <c:pt idx="69">
                  <c:v>2.58508</c:v>
                </c:pt>
                <c:pt idx="70">
                  <c:v>2.62216</c:v>
                </c:pt>
                <c:pt idx="71">
                  <c:v>2.6592500000000001</c:v>
                </c:pt>
                <c:pt idx="72">
                  <c:v>2.6963300000000001</c:v>
                </c:pt>
                <c:pt idx="73">
                  <c:v>2.7334200000000002</c:v>
                </c:pt>
                <c:pt idx="74">
                  <c:v>2.7705000000000002</c:v>
                </c:pt>
                <c:pt idx="75">
                  <c:v>2.8075800000000002</c:v>
                </c:pt>
                <c:pt idx="76">
                  <c:v>2.8446699999999998</c:v>
                </c:pt>
                <c:pt idx="77">
                  <c:v>2.8817499999999998</c:v>
                </c:pt>
                <c:pt idx="78">
                  <c:v>2.9188399999999999</c:v>
                </c:pt>
                <c:pt idx="79">
                  <c:v>2.9559199999999999</c:v>
                </c:pt>
                <c:pt idx="80">
                  <c:v>2.9930099999999999</c:v>
                </c:pt>
                <c:pt idx="81">
                  <c:v>3.03009</c:v>
                </c:pt>
                <c:pt idx="82">
                  <c:v>3.06717</c:v>
                </c:pt>
                <c:pt idx="83">
                  <c:v>3.10426</c:v>
                </c:pt>
                <c:pt idx="84">
                  <c:v>3.14134</c:v>
                </c:pt>
                <c:pt idx="85">
                  <c:v>3.1784300000000001</c:v>
                </c:pt>
                <c:pt idx="86">
                  <c:v>3.2118000000000002</c:v>
                </c:pt>
                <c:pt idx="87">
                  <c:v>3.2155100000000001</c:v>
                </c:pt>
                <c:pt idx="88">
                  <c:v>3.2488899999999998</c:v>
                </c:pt>
                <c:pt idx="89">
                  <c:v>3.2526000000000002</c:v>
                </c:pt>
                <c:pt idx="90">
                  <c:v>3.2859699999999998</c:v>
                </c:pt>
                <c:pt idx="91">
                  <c:v>3.2896800000000002</c:v>
                </c:pt>
                <c:pt idx="92">
                  <c:v>3.3230599999999999</c:v>
                </c:pt>
                <c:pt idx="93">
                  <c:v>3.3267600000000002</c:v>
                </c:pt>
                <c:pt idx="94">
                  <c:v>3.3601399999999999</c:v>
                </c:pt>
                <c:pt idx="95">
                  <c:v>3.3638499999999998</c:v>
                </c:pt>
                <c:pt idx="96">
                  <c:v>3.3972199999999999</c:v>
                </c:pt>
                <c:pt idx="97">
                  <c:v>3.4009299999999998</c:v>
                </c:pt>
                <c:pt idx="98">
                  <c:v>3.43431</c:v>
                </c:pt>
                <c:pt idx="99">
                  <c:v>3.4380199999999999</c:v>
                </c:pt>
                <c:pt idx="100">
                  <c:v>3.47139</c:v>
                </c:pt>
                <c:pt idx="101">
                  <c:v>3.4750999999999999</c:v>
                </c:pt>
                <c:pt idx="102">
                  <c:v>3.50848</c:v>
                </c:pt>
                <c:pt idx="103">
                  <c:v>3.5121899999999999</c:v>
                </c:pt>
                <c:pt idx="104">
                  <c:v>3.54556</c:v>
                </c:pt>
                <c:pt idx="105">
                  <c:v>3.5492699999999999</c:v>
                </c:pt>
                <c:pt idx="106">
                  <c:v>3.5826500000000001</c:v>
                </c:pt>
                <c:pt idx="107">
                  <c:v>3.5863499999999999</c:v>
                </c:pt>
                <c:pt idx="108">
                  <c:v>3.6197300000000001</c:v>
                </c:pt>
                <c:pt idx="109">
                  <c:v>3.6568100000000001</c:v>
                </c:pt>
                <c:pt idx="110">
                  <c:v>3.6939000000000002</c:v>
                </c:pt>
                <c:pt idx="111">
                  <c:v>3.7309800000000002</c:v>
                </c:pt>
                <c:pt idx="112">
                  <c:v>3.7680699999999998</c:v>
                </c:pt>
                <c:pt idx="113">
                  <c:v>3.8051499999999998</c:v>
                </c:pt>
                <c:pt idx="114">
                  <c:v>3.8422399999999999</c:v>
                </c:pt>
                <c:pt idx="115">
                  <c:v>3.8793199999999999</c:v>
                </c:pt>
                <c:pt idx="116">
                  <c:v>3.9163999999999999</c:v>
                </c:pt>
                <c:pt idx="117">
                  <c:v>3.9534899999999999</c:v>
                </c:pt>
                <c:pt idx="118">
                  <c:v>3.99057</c:v>
                </c:pt>
                <c:pt idx="119">
                  <c:v>4.02766</c:v>
                </c:pt>
                <c:pt idx="120">
                  <c:v>4.0610299999999997</c:v>
                </c:pt>
                <c:pt idx="121">
                  <c:v>4.0981199999999998</c:v>
                </c:pt>
                <c:pt idx="122">
                  <c:v>4.1352000000000002</c:v>
                </c:pt>
                <c:pt idx="123">
                  <c:v>4.1722799999999998</c:v>
                </c:pt>
                <c:pt idx="124">
                  <c:v>4.2093699999999998</c:v>
                </c:pt>
                <c:pt idx="125">
                  <c:v>4.2464500000000003</c:v>
                </c:pt>
                <c:pt idx="126">
                  <c:v>4.2835400000000003</c:v>
                </c:pt>
                <c:pt idx="127">
                  <c:v>4.3206199999999999</c:v>
                </c:pt>
                <c:pt idx="128">
                  <c:v>4.3243299999999998</c:v>
                </c:pt>
                <c:pt idx="129">
                  <c:v>4.35771</c:v>
                </c:pt>
                <c:pt idx="130">
                  <c:v>4.3947900000000004</c:v>
                </c:pt>
                <c:pt idx="131">
                  <c:v>4.43187</c:v>
                </c:pt>
                <c:pt idx="132">
                  <c:v>4.46896</c:v>
                </c:pt>
                <c:pt idx="133">
                  <c:v>4.5060399999999996</c:v>
                </c:pt>
                <c:pt idx="134">
                  <c:v>4.5431299999999997</c:v>
                </c:pt>
                <c:pt idx="135">
                  <c:v>4.5802100000000001</c:v>
                </c:pt>
                <c:pt idx="136">
                  <c:v>4.6173000000000002</c:v>
                </c:pt>
                <c:pt idx="137">
                  <c:v>4.6543799999999997</c:v>
                </c:pt>
                <c:pt idx="138">
                  <c:v>4.6914600000000002</c:v>
                </c:pt>
                <c:pt idx="139">
                  <c:v>4.7285500000000003</c:v>
                </c:pt>
                <c:pt idx="140">
                  <c:v>4.7656299999999998</c:v>
                </c:pt>
                <c:pt idx="141">
                  <c:v>4.8027199999999999</c:v>
                </c:pt>
                <c:pt idx="142">
                  <c:v>4.8398000000000003</c:v>
                </c:pt>
                <c:pt idx="143">
                  <c:v>4.8768900000000004</c:v>
                </c:pt>
                <c:pt idx="144">
                  <c:v>4.9139699999999999</c:v>
                </c:pt>
                <c:pt idx="145">
                  <c:v>4.9510500000000004</c:v>
                </c:pt>
                <c:pt idx="146">
                  <c:v>4.9881399999999996</c:v>
                </c:pt>
                <c:pt idx="147">
                  <c:v>5.02522</c:v>
                </c:pt>
                <c:pt idx="148">
                  <c:v>5.0623100000000001</c:v>
                </c:pt>
                <c:pt idx="149">
                  <c:v>5.0993899999999996</c:v>
                </c:pt>
                <c:pt idx="150">
                  <c:v>5.1364799999999997</c:v>
                </c:pt>
                <c:pt idx="151">
                  <c:v>5.1735600000000002</c:v>
                </c:pt>
                <c:pt idx="152">
                  <c:v>5.2106399999999997</c:v>
                </c:pt>
                <c:pt idx="153">
                  <c:v>5.2477299999999998</c:v>
                </c:pt>
                <c:pt idx="154">
                  <c:v>5.2848100000000002</c:v>
                </c:pt>
                <c:pt idx="155">
                  <c:v>5.3219000000000003</c:v>
                </c:pt>
                <c:pt idx="156">
                  <c:v>5.3589799999999999</c:v>
                </c:pt>
                <c:pt idx="157">
                  <c:v>5.3960699999999999</c:v>
                </c:pt>
                <c:pt idx="158">
                  <c:v>5.4331500000000004</c:v>
                </c:pt>
                <c:pt idx="159">
                  <c:v>5.4702299999999999</c:v>
                </c:pt>
                <c:pt idx="160">
                  <c:v>5.50732</c:v>
                </c:pt>
                <c:pt idx="161">
                  <c:v>5.5444000000000004</c:v>
                </c:pt>
                <c:pt idx="162">
                  <c:v>5.5814899999999996</c:v>
                </c:pt>
                <c:pt idx="163">
                  <c:v>5.6148600000000002</c:v>
                </c:pt>
                <c:pt idx="164">
                  <c:v>5.6519500000000003</c:v>
                </c:pt>
                <c:pt idx="165">
                  <c:v>5.6890299999999998</c:v>
                </c:pt>
                <c:pt idx="166">
                  <c:v>5.7261199999999999</c:v>
                </c:pt>
                <c:pt idx="167">
                  <c:v>5.7632000000000003</c:v>
                </c:pt>
                <c:pt idx="168">
                  <c:v>5.8002799999999999</c:v>
                </c:pt>
                <c:pt idx="169">
                  <c:v>5.8373699999999999</c:v>
                </c:pt>
                <c:pt idx="170">
                  <c:v>5.8744500000000004</c:v>
                </c:pt>
                <c:pt idx="171">
                  <c:v>5.9115399999999996</c:v>
                </c:pt>
                <c:pt idx="172">
                  <c:v>5.94862</c:v>
                </c:pt>
                <c:pt idx="173">
                  <c:v>5.9857100000000001</c:v>
                </c:pt>
                <c:pt idx="174">
                  <c:v>6.0227899999999996</c:v>
                </c:pt>
                <c:pt idx="175">
                  <c:v>6.0598700000000001</c:v>
                </c:pt>
                <c:pt idx="176">
                  <c:v>6.0969600000000002</c:v>
                </c:pt>
                <c:pt idx="177">
                  <c:v>6.1340399999999997</c:v>
                </c:pt>
                <c:pt idx="178">
                  <c:v>6.1711299999999998</c:v>
                </c:pt>
                <c:pt idx="179">
                  <c:v>6.2082100000000002</c:v>
                </c:pt>
                <c:pt idx="180">
                  <c:v>6.2453000000000003</c:v>
                </c:pt>
                <c:pt idx="181">
                  <c:v>6.2823799999999999</c:v>
                </c:pt>
                <c:pt idx="182">
                  <c:v>6.3194600000000003</c:v>
                </c:pt>
                <c:pt idx="183">
                  <c:v>6.3565500000000004</c:v>
                </c:pt>
                <c:pt idx="184">
                  <c:v>6.3936299999999999</c:v>
                </c:pt>
                <c:pt idx="185">
                  <c:v>6.43072</c:v>
                </c:pt>
                <c:pt idx="186">
                  <c:v>6.4678000000000004</c:v>
                </c:pt>
                <c:pt idx="187">
                  <c:v>6.50488</c:v>
                </c:pt>
                <c:pt idx="188">
                  <c:v>6.5419700000000001</c:v>
                </c:pt>
                <c:pt idx="189">
                  <c:v>6.5790499999999996</c:v>
                </c:pt>
                <c:pt idx="190">
                  <c:v>6.6161399999999997</c:v>
                </c:pt>
                <c:pt idx="191">
                  <c:v>6.6532200000000001</c:v>
                </c:pt>
                <c:pt idx="192">
                  <c:v>6.6903100000000002</c:v>
                </c:pt>
                <c:pt idx="193">
                  <c:v>6.7273899999999998</c:v>
                </c:pt>
                <c:pt idx="194">
                  <c:v>6.7644700000000002</c:v>
                </c:pt>
                <c:pt idx="195">
                  <c:v>6.8015600000000003</c:v>
                </c:pt>
                <c:pt idx="196">
                  <c:v>6.8386399999999998</c:v>
                </c:pt>
                <c:pt idx="197">
                  <c:v>6.87202</c:v>
                </c:pt>
                <c:pt idx="198">
                  <c:v>6.9090999999999996</c:v>
                </c:pt>
                <c:pt idx="199">
                  <c:v>6.9461899999999996</c:v>
                </c:pt>
                <c:pt idx="200">
                  <c:v>6.9832700000000001</c:v>
                </c:pt>
                <c:pt idx="201">
                  <c:v>7.0203600000000002</c:v>
                </c:pt>
                <c:pt idx="202">
                  <c:v>7.0574399999999997</c:v>
                </c:pt>
                <c:pt idx="203">
                  <c:v>7.0945200000000002</c:v>
                </c:pt>
                <c:pt idx="204">
                  <c:v>7.1316100000000002</c:v>
                </c:pt>
                <c:pt idx="205">
                  <c:v>7.1686899999999998</c:v>
                </c:pt>
                <c:pt idx="206">
                  <c:v>7.2057799999999999</c:v>
                </c:pt>
                <c:pt idx="207">
                  <c:v>7.2428600000000003</c:v>
                </c:pt>
                <c:pt idx="208">
                  <c:v>7.2799500000000004</c:v>
                </c:pt>
                <c:pt idx="209">
                  <c:v>7.3170299999999999</c:v>
                </c:pt>
                <c:pt idx="210">
                  <c:v>7.3541100000000004</c:v>
                </c:pt>
                <c:pt idx="211">
                  <c:v>7.3912000000000004</c:v>
                </c:pt>
                <c:pt idx="212">
                  <c:v>7.42828</c:v>
                </c:pt>
                <c:pt idx="213">
                  <c:v>7.4653700000000001</c:v>
                </c:pt>
                <c:pt idx="214">
                  <c:v>7.5395399999999997</c:v>
                </c:pt>
                <c:pt idx="215">
                  <c:v>7.5766200000000001</c:v>
                </c:pt>
                <c:pt idx="216">
                  <c:v>7.6136999999999997</c:v>
                </c:pt>
                <c:pt idx="217">
                  <c:v>7.6507899999999998</c:v>
                </c:pt>
                <c:pt idx="218">
                  <c:v>7.6878700000000002</c:v>
                </c:pt>
                <c:pt idx="219">
                  <c:v>7.7249600000000003</c:v>
                </c:pt>
                <c:pt idx="220">
                  <c:v>7.7620399999999998</c:v>
                </c:pt>
                <c:pt idx="221">
                  <c:v>7.7991299999999999</c:v>
                </c:pt>
                <c:pt idx="222">
                  <c:v>7.8362100000000003</c:v>
                </c:pt>
                <c:pt idx="223">
                  <c:v>7.8732899999999999</c:v>
                </c:pt>
                <c:pt idx="224">
                  <c:v>7.91038</c:v>
                </c:pt>
                <c:pt idx="225">
                  <c:v>7.9474600000000004</c:v>
                </c:pt>
                <c:pt idx="226">
                  <c:v>7.9845499999999996</c:v>
                </c:pt>
                <c:pt idx="227">
                  <c:v>8.02163</c:v>
                </c:pt>
                <c:pt idx="228">
                  <c:v>8.0587199999999992</c:v>
                </c:pt>
                <c:pt idx="229">
                  <c:v>8.0958000000000006</c:v>
                </c:pt>
                <c:pt idx="230">
                  <c:v>8.1328800000000001</c:v>
                </c:pt>
                <c:pt idx="231">
                  <c:v>8.1699699999999993</c:v>
                </c:pt>
                <c:pt idx="232">
                  <c:v>8.2070500000000006</c:v>
                </c:pt>
                <c:pt idx="233">
                  <c:v>8.2441399999999998</c:v>
                </c:pt>
                <c:pt idx="234">
                  <c:v>8.2812199999999994</c:v>
                </c:pt>
                <c:pt idx="235">
                  <c:v>8.3183100000000003</c:v>
                </c:pt>
                <c:pt idx="236">
                  <c:v>8.3553899999999999</c:v>
                </c:pt>
                <c:pt idx="237">
                  <c:v>8.3924699999999994</c:v>
                </c:pt>
                <c:pt idx="238">
                  <c:v>8.4258500000000005</c:v>
                </c:pt>
                <c:pt idx="239">
                  <c:v>8.4629300000000001</c:v>
                </c:pt>
                <c:pt idx="240">
                  <c:v>8.5000199999999992</c:v>
                </c:pt>
                <c:pt idx="241">
                  <c:v>8.5371000000000006</c:v>
                </c:pt>
                <c:pt idx="242">
                  <c:v>8.5741899999999998</c:v>
                </c:pt>
                <c:pt idx="243">
                  <c:v>8.6112699999999993</c:v>
                </c:pt>
                <c:pt idx="244">
                  <c:v>8.6483500000000006</c:v>
                </c:pt>
                <c:pt idx="245">
                  <c:v>8.6854399999999998</c:v>
                </c:pt>
                <c:pt idx="246">
                  <c:v>8.7225199999999994</c:v>
                </c:pt>
                <c:pt idx="247">
                  <c:v>8.7596100000000003</c:v>
                </c:pt>
                <c:pt idx="248">
                  <c:v>8.7966899999999999</c:v>
                </c:pt>
                <c:pt idx="249">
                  <c:v>8.8337800000000009</c:v>
                </c:pt>
                <c:pt idx="250">
                  <c:v>8.8708600000000004</c:v>
                </c:pt>
                <c:pt idx="251">
                  <c:v>8.90794</c:v>
                </c:pt>
                <c:pt idx="252">
                  <c:v>8.9450299999999991</c:v>
                </c:pt>
                <c:pt idx="253">
                  <c:v>8.9821100000000005</c:v>
                </c:pt>
                <c:pt idx="254">
                  <c:v>9.0191999999999997</c:v>
                </c:pt>
                <c:pt idx="255">
                  <c:v>9.0562799999999992</c:v>
                </c:pt>
                <c:pt idx="256">
                  <c:v>9.0933700000000002</c:v>
                </c:pt>
                <c:pt idx="257">
                  <c:v>9.1304499999999997</c:v>
                </c:pt>
                <c:pt idx="258">
                  <c:v>9.1675299999999993</c:v>
                </c:pt>
                <c:pt idx="259">
                  <c:v>9.2046200000000002</c:v>
                </c:pt>
                <c:pt idx="260">
                  <c:v>9.2416999999999998</c:v>
                </c:pt>
                <c:pt idx="261">
                  <c:v>9.2787900000000008</c:v>
                </c:pt>
                <c:pt idx="262">
                  <c:v>9.3158700000000003</c:v>
                </c:pt>
                <c:pt idx="263">
                  <c:v>9.3529599999999995</c:v>
                </c:pt>
                <c:pt idx="264">
                  <c:v>9.3900400000000008</c:v>
                </c:pt>
                <c:pt idx="265">
                  <c:v>9.4271200000000004</c:v>
                </c:pt>
                <c:pt idx="266">
                  <c:v>9.4642099999999996</c:v>
                </c:pt>
                <c:pt idx="267">
                  <c:v>9.5012899999999991</c:v>
                </c:pt>
                <c:pt idx="268">
                  <c:v>9.5383800000000001</c:v>
                </c:pt>
                <c:pt idx="269">
                  <c:v>9.5754599999999996</c:v>
                </c:pt>
                <c:pt idx="270">
                  <c:v>9.6125500000000006</c:v>
                </c:pt>
                <c:pt idx="271">
                  <c:v>9.6496300000000002</c:v>
                </c:pt>
                <c:pt idx="272">
                  <c:v>9.6867099999999997</c:v>
                </c:pt>
                <c:pt idx="273">
                  <c:v>9.7238000000000007</c:v>
                </c:pt>
                <c:pt idx="274">
                  <c:v>9.7608800000000002</c:v>
                </c:pt>
                <c:pt idx="275">
                  <c:v>9.7979699999999994</c:v>
                </c:pt>
                <c:pt idx="276">
                  <c:v>9.8350500000000007</c:v>
                </c:pt>
                <c:pt idx="277">
                  <c:v>9.8721399999999999</c:v>
                </c:pt>
                <c:pt idx="278">
                  <c:v>9.9055099999999996</c:v>
                </c:pt>
                <c:pt idx="279">
                  <c:v>9.9426000000000005</c:v>
                </c:pt>
                <c:pt idx="280">
                  <c:v>9.9796800000000001</c:v>
                </c:pt>
                <c:pt idx="281">
                  <c:v>10.0168</c:v>
                </c:pt>
                <c:pt idx="282">
                  <c:v>10.053800000000001</c:v>
                </c:pt>
                <c:pt idx="283">
                  <c:v>10.0909</c:v>
                </c:pt>
                <c:pt idx="284">
                  <c:v>10.128</c:v>
                </c:pt>
                <c:pt idx="285">
                  <c:v>10.165100000000001</c:v>
                </c:pt>
                <c:pt idx="286">
                  <c:v>10.202199999999999</c:v>
                </c:pt>
                <c:pt idx="287">
                  <c:v>10.2393</c:v>
                </c:pt>
                <c:pt idx="288">
                  <c:v>10.276400000000001</c:v>
                </c:pt>
                <c:pt idx="289">
                  <c:v>10.3134</c:v>
                </c:pt>
                <c:pt idx="290">
                  <c:v>10.3505</c:v>
                </c:pt>
                <c:pt idx="291">
                  <c:v>10.387600000000001</c:v>
                </c:pt>
                <c:pt idx="292">
                  <c:v>10.4247</c:v>
                </c:pt>
                <c:pt idx="293">
                  <c:v>10.4618</c:v>
                </c:pt>
                <c:pt idx="294">
                  <c:v>10.498900000000001</c:v>
                </c:pt>
                <c:pt idx="295">
                  <c:v>10.5359</c:v>
                </c:pt>
                <c:pt idx="296">
                  <c:v>10.573</c:v>
                </c:pt>
                <c:pt idx="297">
                  <c:v>10.610099999999999</c:v>
                </c:pt>
                <c:pt idx="298">
                  <c:v>10.6472</c:v>
                </c:pt>
                <c:pt idx="299">
                  <c:v>10.6843</c:v>
                </c:pt>
                <c:pt idx="300">
                  <c:v>10.721399999999999</c:v>
                </c:pt>
                <c:pt idx="301">
                  <c:v>10.7584</c:v>
                </c:pt>
                <c:pt idx="302">
                  <c:v>10.795500000000001</c:v>
                </c:pt>
                <c:pt idx="303">
                  <c:v>10.832599999999999</c:v>
                </c:pt>
                <c:pt idx="304">
                  <c:v>10.8697</c:v>
                </c:pt>
                <c:pt idx="305">
                  <c:v>10.9068</c:v>
                </c:pt>
                <c:pt idx="306">
                  <c:v>10.943899999999999</c:v>
                </c:pt>
                <c:pt idx="307">
                  <c:v>10.981</c:v>
                </c:pt>
                <c:pt idx="308">
                  <c:v>11.018000000000001</c:v>
                </c:pt>
                <c:pt idx="309">
                  <c:v>11.055099999999999</c:v>
                </c:pt>
                <c:pt idx="310">
                  <c:v>11.0922</c:v>
                </c:pt>
                <c:pt idx="311">
                  <c:v>11.129300000000001</c:v>
                </c:pt>
                <c:pt idx="312">
                  <c:v>11.166399999999999</c:v>
                </c:pt>
                <c:pt idx="313">
                  <c:v>11.2035</c:v>
                </c:pt>
                <c:pt idx="314">
                  <c:v>11.240500000000001</c:v>
                </c:pt>
                <c:pt idx="315">
                  <c:v>11.2776</c:v>
                </c:pt>
                <c:pt idx="316">
                  <c:v>11.3147</c:v>
                </c:pt>
                <c:pt idx="317">
                  <c:v>11.348100000000001</c:v>
                </c:pt>
                <c:pt idx="318">
                  <c:v>11.385199999999999</c:v>
                </c:pt>
                <c:pt idx="319">
                  <c:v>11.4223</c:v>
                </c:pt>
                <c:pt idx="320">
                  <c:v>11.459300000000001</c:v>
                </c:pt>
                <c:pt idx="321">
                  <c:v>11.4964</c:v>
                </c:pt>
                <c:pt idx="322">
                  <c:v>11.5335</c:v>
                </c:pt>
                <c:pt idx="323">
                  <c:v>11.570600000000001</c:v>
                </c:pt>
                <c:pt idx="324">
                  <c:v>11.607699999999999</c:v>
                </c:pt>
                <c:pt idx="325">
                  <c:v>11.6448</c:v>
                </c:pt>
                <c:pt idx="326">
                  <c:v>11.681800000000001</c:v>
                </c:pt>
                <c:pt idx="327">
                  <c:v>11.7189</c:v>
                </c:pt>
                <c:pt idx="328">
                  <c:v>11.756</c:v>
                </c:pt>
                <c:pt idx="329">
                  <c:v>11.793100000000001</c:v>
                </c:pt>
                <c:pt idx="330">
                  <c:v>11.8302</c:v>
                </c:pt>
                <c:pt idx="331">
                  <c:v>11.8673</c:v>
                </c:pt>
                <c:pt idx="332">
                  <c:v>11.904400000000001</c:v>
                </c:pt>
                <c:pt idx="333">
                  <c:v>11.9414</c:v>
                </c:pt>
                <c:pt idx="334">
                  <c:v>11.9785</c:v>
                </c:pt>
                <c:pt idx="335">
                  <c:v>12.015599999999999</c:v>
                </c:pt>
                <c:pt idx="336">
                  <c:v>12.0527</c:v>
                </c:pt>
                <c:pt idx="337">
                  <c:v>12.0898</c:v>
                </c:pt>
                <c:pt idx="338">
                  <c:v>12.126899999999999</c:v>
                </c:pt>
                <c:pt idx="339">
                  <c:v>12.1639</c:v>
                </c:pt>
                <c:pt idx="340">
                  <c:v>12.201000000000001</c:v>
                </c:pt>
                <c:pt idx="341">
                  <c:v>12.238099999999999</c:v>
                </c:pt>
                <c:pt idx="342">
                  <c:v>12.2752</c:v>
                </c:pt>
                <c:pt idx="343">
                  <c:v>12.3123</c:v>
                </c:pt>
                <c:pt idx="344">
                  <c:v>12.349399999999999</c:v>
                </c:pt>
                <c:pt idx="345">
                  <c:v>12.3864</c:v>
                </c:pt>
                <c:pt idx="346">
                  <c:v>12.423500000000001</c:v>
                </c:pt>
                <c:pt idx="347">
                  <c:v>12.460599999999999</c:v>
                </c:pt>
                <c:pt idx="348">
                  <c:v>12.4977</c:v>
                </c:pt>
                <c:pt idx="349">
                  <c:v>12.534800000000001</c:v>
                </c:pt>
                <c:pt idx="350">
                  <c:v>12.571899999999999</c:v>
                </c:pt>
                <c:pt idx="351">
                  <c:v>12.609</c:v>
                </c:pt>
                <c:pt idx="352">
                  <c:v>12.646000000000001</c:v>
                </c:pt>
                <c:pt idx="353">
                  <c:v>12.6831</c:v>
                </c:pt>
                <c:pt idx="354">
                  <c:v>12.7165</c:v>
                </c:pt>
                <c:pt idx="355">
                  <c:v>12.7536</c:v>
                </c:pt>
                <c:pt idx="356">
                  <c:v>12.787000000000001</c:v>
                </c:pt>
                <c:pt idx="357">
                  <c:v>12.824</c:v>
                </c:pt>
                <c:pt idx="358">
                  <c:v>12.8611</c:v>
                </c:pt>
                <c:pt idx="359">
                  <c:v>12.898199999999999</c:v>
                </c:pt>
                <c:pt idx="360">
                  <c:v>12.9353</c:v>
                </c:pt>
                <c:pt idx="361">
                  <c:v>12.9724</c:v>
                </c:pt>
                <c:pt idx="362">
                  <c:v>13.009499999999999</c:v>
                </c:pt>
                <c:pt idx="363">
                  <c:v>13.0465</c:v>
                </c:pt>
                <c:pt idx="364">
                  <c:v>13.083600000000001</c:v>
                </c:pt>
                <c:pt idx="365">
                  <c:v>13.120699999999999</c:v>
                </c:pt>
                <c:pt idx="366">
                  <c:v>13.1578</c:v>
                </c:pt>
                <c:pt idx="367">
                  <c:v>13.194900000000001</c:v>
                </c:pt>
                <c:pt idx="368">
                  <c:v>13.231999999999999</c:v>
                </c:pt>
                <c:pt idx="369">
                  <c:v>13.2691</c:v>
                </c:pt>
                <c:pt idx="370">
                  <c:v>13.306100000000001</c:v>
                </c:pt>
                <c:pt idx="371">
                  <c:v>13.3432</c:v>
                </c:pt>
                <c:pt idx="372">
                  <c:v>13.3803</c:v>
                </c:pt>
                <c:pt idx="373">
                  <c:v>13.417400000000001</c:v>
                </c:pt>
                <c:pt idx="374">
                  <c:v>13.454499999999999</c:v>
                </c:pt>
                <c:pt idx="375">
                  <c:v>13.4916</c:v>
                </c:pt>
                <c:pt idx="376">
                  <c:v>13.528600000000001</c:v>
                </c:pt>
                <c:pt idx="377">
                  <c:v>13.5657</c:v>
                </c:pt>
                <c:pt idx="378">
                  <c:v>13.6028</c:v>
                </c:pt>
                <c:pt idx="379">
                  <c:v>13.639900000000001</c:v>
                </c:pt>
                <c:pt idx="380">
                  <c:v>13.677</c:v>
                </c:pt>
                <c:pt idx="381">
                  <c:v>13.7141</c:v>
                </c:pt>
                <c:pt idx="382">
                  <c:v>13.751099999999999</c:v>
                </c:pt>
                <c:pt idx="383">
                  <c:v>13.7882</c:v>
                </c:pt>
                <c:pt idx="384">
                  <c:v>13.8253</c:v>
                </c:pt>
                <c:pt idx="385">
                  <c:v>13.862399999999999</c:v>
                </c:pt>
                <c:pt idx="386">
                  <c:v>13.8995</c:v>
                </c:pt>
                <c:pt idx="387">
                  <c:v>13.9366</c:v>
                </c:pt>
                <c:pt idx="388">
                  <c:v>13.973699999999999</c:v>
                </c:pt>
                <c:pt idx="389">
                  <c:v>14.0107</c:v>
                </c:pt>
                <c:pt idx="390">
                  <c:v>14.047800000000001</c:v>
                </c:pt>
                <c:pt idx="391">
                  <c:v>14.084899999999999</c:v>
                </c:pt>
                <c:pt idx="392">
                  <c:v>14.122</c:v>
                </c:pt>
                <c:pt idx="393">
                  <c:v>14.1591</c:v>
                </c:pt>
                <c:pt idx="394">
                  <c:v>14.196199999999999</c:v>
                </c:pt>
                <c:pt idx="395">
                  <c:v>14.2295</c:v>
                </c:pt>
                <c:pt idx="396">
                  <c:v>14.2666</c:v>
                </c:pt>
                <c:pt idx="397">
                  <c:v>14.303699999999999</c:v>
                </c:pt>
                <c:pt idx="398">
                  <c:v>14.3408</c:v>
                </c:pt>
                <c:pt idx="399">
                  <c:v>14.3779</c:v>
                </c:pt>
                <c:pt idx="400">
                  <c:v>14.414999999999999</c:v>
                </c:pt>
                <c:pt idx="401">
                  <c:v>14.452</c:v>
                </c:pt>
                <c:pt idx="402">
                  <c:v>14.489100000000001</c:v>
                </c:pt>
                <c:pt idx="403">
                  <c:v>14.526199999999999</c:v>
                </c:pt>
                <c:pt idx="404">
                  <c:v>14.5633</c:v>
                </c:pt>
                <c:pt idx="405">
                  <c:v>14.6004</c:v>
                </c:pt>
                <c:pt idx="406">
                  <c:v>14.637499999999999</c:v>
                </c:pt>
                <c:pt idx="407">
                  <c:v>14.6745</c:v>
                </c:pt>
                <c:pt idx="408">
                  <c:v>14.711600000000001</c:v>
                </c:pt>
                <c:pt idx="409">
                  <c:v>14.748699999999999</c:v>
                </c:pt>
                <c:pt idx="410">
                  <c:v>14.7858</c:v>
                </c:pt>
                <c:pt idx="411">
                  <c:v>14.822900000000001</c:v>
                </c:pt>
                <c:pt idx="412">
                  <c:v>14.86</c:v>
                </c:pt>
                <c:pt idx="413">
                  <c:v>14.8971</c:v>
                </c:pt>
                <c:pt idx="414">
                  <c:v>14.934100000000001</c:v>
                </c:pt>
                <c:pt idx="415">
                  <c:v>14.967499999999999</c:v>
                </c:pt>
                <c:pt idx="416">
                  <c:v>15.0046</c:v>
                </c:pt>
                <c:pt idx="417">
                  <c:v>15.041700000000001</c:v>
                </c:pt>
                <c:pt idx="418">
                  <c:v>15.078799999999999</c:v>
                </c:pt>
                <c:pt idx="419">
                  <c:v>15.1158</c:v>
                </c:pt>
                <c:pt idx="420">
                  <c:v>15.152900000000001</c:v>
                </c:pt>
                <c:pt idx="421">
                  <c:v>15.19</c:v>
                </c:pt>
                <c:pt idx="422">
                  <c:v>15.2271</c:v>
                </c:pt>
                <c:pt idx="423">
                  <c:v>15.264200000000001</c:v>
                </c:pt>
                <c:pt idx="424">
                  <c:v>15.301299999999999</c:v>
                </c:pt>
                <c:pt idx="425">
                  <c:v>15.3384</c:v>
                </c:pt>
                <c:pt idx="426">
                  <c:v>15.375400000000001</c:v>
                </c:pt>
                <c:pt idx="427">
                  <c:v>15.4125</c:v>
                </c:pt>
                <c:pt idx="428">
                  <c:v>15.4496</c:v>
                </c:pt>
                <c:pt idx="429">
                  <c:v>15.486700000000001</c:v>
                </c:pt>
                <c:pt idx="430">
                  <c:v>15.5238</c:v>
                </c:pt>
                <c:pt idx="431">
                  <c:v>15.5609</c:v>
                </c:pt>
                <c:pt idx="432">
                  <c:v>15.597899999999999</c:v>
                </c:pt>
                <c:pt idx="433">
                  <c:v>15.635</c:v>
                </c:pt>
                <c:pt idx="434">
                  <c:v>15.6721</c:v>
                </c:pt>
                <c:pt idx="435">
                  <c:v>15.709199999999999</c:v>
                </c:pt>
                <c:pt idx="436">
                  <c:v>15.7463</c:v>
                </c:pt>
                <c:pt idx="437">
                  <c:v>15.7834</c:v>
                </c:pt>
                <c:pt idx="438">
                  <c:v>15.820399999999999</c:v>
                </c:pt>
                <c:pt idx="439">
                  <c:v>15.8575</c:v>
                </c:pt>
                <c:pt idx="440">
                  <c:v>15.894600000000001</c:v>
                </c:pt>
                <c:pt idx="441">
                  <c:v>15.931699999999999</c:v>
                </c:pt>
                <c:pt idx="442">
                  <c:v>15.9688</c:v>
                </c:pt>
                <c:pt idx="443">
                  <c:v>16.0059</c:v>
                </c:pt>
                <c:pt idx="444">
                  <c:v>16.042999999999999</c:v>
                </c:pt>
                <c:pt idx="445">
                  <c:v>16.079999999999998</c:v>
                </c:pt>
                <c:pt idx="446">
                  <c:v>16.117100000000001</c:v>
                </c:pt>
                <c:pt idx="447">
                  <c:v>16.154199999999999</c:v>
                </c:pt>
                <c:pt idx="448">
                  <c:v>16.191299999999998</c:v>
                </c:pt>
                <c:pt idx="449">
                  <c:v>16.224699999999999</c:v>
                </c:pt>
                <c:pt idx="450">
                  <c:v>16.261800000000001</c:v>
                </c:pt>
                <c:pt idx="451">
                  <c:v>16.2988</c:v>
                </c:pt>
                <c:pt idx="452">
                  <c:v>16.335899999999999</c:v>
                </c:pt>
                <c:pt idx="453">
                  <c:v>16.373000000000001</c:v>
                </c:pt>
                <c:pt idx="454">
                  <c:v>16.4101</c:v>
                </c:pt>
                <c:pt idx="455">
                  <c:v>16.447199999999999</c:v>
                </c:pt>
                <c:pt idx="456">
                  <c:v>16.484300000000001</c:v>
                </c:pt>
                <c:pt idx="457">
                  <c:v>16.5213</c:v>
                </c:pt>
                <c:pt idx="458">
                  <c:v>16.558399999999999</c:v>
                </c:pt>
                <c:pt idx="459">
                  <c:v>16.595500000000001</c:v>
                </c:pt>
                <c:pt idx="460">
                  <c:v>16.6326</c:v>
                </c:pt>
                <c:pt idx="461">
                  <c:v>16.669699999999999</c:v>
                </c:pt>
                <c:pt idx="462">
                  <c:v>16.706800000000001</c:v>
                </c:pt>
                <c:pt idx="463">
                  <c:v>16.7438</c:v>
                </c:pt>
                <c:pt idx="464">
                  <c:v>16.780899999999999</c:v>
                </c:pt>
                <c:pt idx="465">
                  <c:v>16.818000000000001</c:v>
                </c:pt>
                <c:pt idx="466">
                  <c:v>16.8551</c:v>
                </c:pt>
                <c:pt idx="467">
                  <c:v>16.892199999999999</c:v>
                </c:pt>
                <c:pt idx="468">
                  <c:v>16.929300000000001</c:v>
                </c:pt>
                <c:pt idx="469">
                  <c:v>16.9664</c:v>
                </c:pt>
                <c:pt idx="470">
                  <c:v>17.003399999999999</c:v>
                </c:pt>
                <c:pt idx="471">
                  <c:v>17.040500000000002</c:v>
                </c:pt>
                <c:pt idx="472">
                  <c:v>17.0776</c:v>
                </c:pt>
                <c:pt idx="473">
                  <c:v>17.114699999999999</c:v>
                </c:pt>
                <c:pt idx="474">
                  <c:v>17.151800000000001</c:v>
                </c:pt>
                <c:pt idx="475">
                  <c:v>17.1889</c:v>
                </c:pt>
                <c:pt idx="476">
                  <c:v>17.225899999999999</c:v>
                </c:pt>
                <c:pt idx="477">
                  <c:v>17.263000000000002</c:v>
                </c:pt>
                <c:pt idx="478">
                  <c:v>17.3001</c:v>
                </c:pt>
                <c:pt idx="479">
                  <c:v>17.337199999999999</c:v>
                </c:pt>
                <c:pt idx="480">
                  <c:v>17.374300000000002</c:v>
                </c:pt>
                <c:pt idx="481">
                  <c:v>17.4114</c:v>
                </c:pt>
                <c:pt idx="482">
                  <c:v>17.448399999999999</c:v>
                </c:pt>
                <c:pt idx="483">
                  <c:v>17.485499999999998</c:v>
                </c:pt>
                <c:pt idx="484">
                  <c:v>17.522600000000001</c:v>
                </c:pt>
                <c:pt idx="485">
                  <c:v>17.559699999999999</c:v>
                </c:pt>
                <c:pt idx="486">
                  <c:v>17.596800000000002</c:v>
                </c:pt>
                <c:pt idx="487">
                  <c:v>17.633900000000001</c:v>
                </c:pt>
                <c:pt idx="488">
                  <c:v>17.667200000000001</c:v>
                </c:pt>
                <c:pt idx="489">
                  <c:v>17.7043</c:v>
                </c:pt>
                <c:pt idx="490">
                  <c:v>17.741399999999999</c:v>
                </c:pt>
                <c:pt idx="491">
                  <c:v>17.778500000000001</c:v>
                </c:pt>
                <c:pt idx="492">
                  <c:v>17.8156</c:v>
                </c:pt>
                <c:pt idx="493">
                  <c:v>17.852699999999999</c:v>
                </c:pt>
                <c:pt idx="494">
                  <c:v>17.889700000000001</c:v>
                </c:pt>
                <c:pt idx="495">
                  <c:v>17.9268</c:v>
                </c:pt>
                <c:pt idx="496">
                  <c:v>17.963899999999999</c:v>
                </c:pt>
                <c:pt idx="497">
                  <c:v>18.001000000000001</c:v>
                </c:pt>
                <c:pt idx="498">
                  <c:v>18.0381</c:v>
                </c:pt>
                <c:pt idx="499">
                  <c:v>18.075199999999999</c:v>
                </c:pt>
                <c:pt idx="500">
                  <c:v>18.112300000000001</c:v>
                </c:pt>
                <c:pt idx="501">
                  <c:v>18.1493</c:v>
                </c:pt>
                <c:pt idx="502">
                  <c:v>18.186399999999999</c:v>
                </c:pt>
                <c:pt idx="503">
                  <c:v>18.223500000000001</c:v>
                </c:pt>
                <c:pt idx="504">
                  <c:v>18.2606</c:v>
                </c:pt>
                <c:pt idx="505">
                  <c:v>18.297699999999999</c:v>
                </c:pt>
                <c:pt idx="506">
                  <c:v>18.334800000000001</c:v>
                </c:pt>
                <c:pt idx="507">
                  <c:v>18.3718</c:v>
                </c:pt>
                <c:pt idx="508">
                  <c:v>18.408899999999999</c:v>
                </c:pt>
                <c:pt idx="509">
                  <c:v>18.446000000000002</c:v>
                </c:pt>
                <c:pt idx="510">
                  <c:v>18.4831</c:v>
                </c:pt>
                <c:pt idx="511">
                  <c:v>18.520199999999999</c:v>
                </c:pt>
                <c:pt idx="512">
                  <c:v>18.557300000000001</c:v>
                </c:pt>
                <c:pt idx="513">
                  <c:v>18.5944</c:v>
                </c:pt>
                <c:pt idx="514">
                  <c:v>18.631399999999999</c:v>
                </c:pt>
                <c:pt idx="515">
                  <c:v>18.668500000000002</c:v>
                </c:pt>
                <c:pt idx="516">
                  <c:v>18.7056</c:v>
                </c:pt>
                <c:pt idx="517">
                  <c:v>18.742699999999999</c:v>
                </c:pt>
                <c:pt idx="518">
                  <c:v>18.779800000000002</c:v>
                </c:pt>
                <c:pt idx="519">
                  <c:v>18.8169</c:v>
                </c:pt>
                <c:pt idx="520">
                  <c:v>18.853899999999999</c:v>
                </c:pt>
                <c:pt idx="521">
                  <c:v>18.890999999999998</c:v>
                </c:pt>
                <c:pt idx="522">
                  <c:v>18.928100000000001</c:v>
                </c:pt>
                <c:pt idx="523">
                  <c:v>18.965199999999999</c:v>
                </c:pt>
                <c:pt idx="524">
                  <c:v>19.002300000000002</c:v>
                </c:pt>
                <c:pt idx="525">
                  <c:v>19.039400000000001</c:v>
                </c:pt>
                <c:pt idx="526">
                  <c:v>19.072700000000001</c:v>
                </c:pt>
                <c:pt idx="527">
                  <c:v>19.1098</c:v>
                </c:pt>
                <c:pt idx="528">
                  <c:v>19.146899999999999</c:v>
                </c:pt>
                <c:pt idx="529">
                  <c:v>19.184000000000001</c:v>
                </c:pt>
              </c:numCache>
            </c:numRef>
          </c:xVal>
          <c:yVal>
            <c:numRef>
              <c:f>res22_old!$B$2:$B$931</c:f>
              <c:numCache>
                <c:formatCode>General</c:formatCode>
                <c:ptCount val="930"/>
                <c:pt idx="0">
                  <c:v>3.30924296379089</c:v>
                </c:pt>
                <c:pt idx="1">
                  <c:v>3.35501837730407</c:v>
                </c:pt>
                <c:pt idx="2">
                  <c:v>3.4007782936096098</c:v>
                </c:pt>
                <c:pt idx="3">
                  <c:v>3.44637775421142</c:v>
                </c:pt>
                <c:pt idx="4">
                  <c:v>3.4923212528228702</c:v>
                </c:pt>
                <c:pt idx="5">
                  <c:v>3.5380592346191402</c:v>
                </c:pt>
                <c:pt idx="6">
                  <c:v>3.5837945938110298</c:v>
                </c:pt>
                <c:pt idx="7">
                  <c:v>3.6297647953033398</c:v>
                </c:pt>
                <c:pt idx="8">
                  <c:v>3.6752855777740399</c:v>
                </c:pt>
                <c:pt idx="9">
                  <c:v>3.72068071365356</c:v>
                </c:pt>
                <c:pt idx="10">
                  <c:v>3.7665529251098602</c:v>
                </c:pt>
                <c:pt idx="11">
                  <c:v>3.8124854564666699</c:v>
                </c:pt>
                <c:pt idx="12">
                  <c:v>3.8583712577819802</c:v>
                </c:pt>
                <c:pt idx="13">
                  <c:v>3.9042637348175</c:v>
                </c:pt>
                <c:pt idx="14">
                  <c:v>3.9455609321594198</c:v>
                </c:pt>
                <c:pt idx="15">
                  <c:v>3.99132823944091</c:v>
                </c:pt>
                <c:pt idx="16">
                  <c:v>4.0373644828796298</c:v>
                </c:pt>
                <c:pt idx="17">
                  <c:v>4.0834908485412598</c:v>
                </c:pt>
                <c:pt idx="18">
                  <c:v>4.1293225288391104</c:v>
                </c:pt>
                <c:pt idx="19">
                  <c:v>4.1754279136657697</c:v>
                </c:pt>
                <c:pt idx="20">
                  <c:v>4.2214217185974103</c:v>
                </c:pt>
                <c:pt idx="21">
                  <c:v>4.2672944068908603</c:v>
                </c:pt>
                <c:pt idx="22">
                  <c:v>4.3132176399230904</c:v>
                </c:pt>
                <c:pt idx="23">
                  <c:v>4.3593177795410103</c:v>
                </c:pt>
                <c:pt idx="24">
                  <c:v>4.4050626754760698</c:v>
                </c:pt>
                <c:pt idx="25">
                  <c:v>4.4508857727050701</c:v>
                </c:pt>
                <c:pt idx="26">
                  <c:v>4.4967284202575604</c:v>
                </c:pt>
                <c:pt idx="27">
                  <c:v>4.5424671173095703</c:v>
                </c:pt>
                <c:pt idx="28">
                  <c:v>4.5879864692687899</c:v>
                </c:pt>
                <c:pt idx="29">
                  <c:v>4.6335544586181596</c:v>
                </c:pt>
                <c:pt idx="30">
                  <c:v>4.6790900230407697</c:v>
                </c:pt>
                <c:pt idx="31">
                  <c:v>4.7245192527770996</c:v>
                </c:pt>
                <c:pt idx="32">
                  <c:v>4.7703452110290501</c:v>
                </c:pt>
                <c:pt idx="33">
                  <c:v>4.8160095214843697</c:v>
                </c:pt>
                <c:pt idx="34">
                  <c:v>4.8617858886718697</c:v>
                </c:pt>
                <c:pt idx="35">
                  <c:v>4.9076170921325604</c:v>
                </c:pt>
                <c:pt idx="36">
                  <c:v>4.9534850120544398</c:v>
                </c:pt>
                <c:pt idx="37">
                  <c:v>4.99951171875</c:v>
                </c:pt>
                <c:pt idx="38">
                  <c:v>5.0454163551330504</c:v>
                </c:pt>
                <c:pt idx="39">
                  <c:v>5.0915050506591797</c:v>
                </c:pt>
                <c:pt idx="40">
                  <c:v>5.1375279426574698</c:v>
                </c:pt>
                <c:pt idx="41">
                  <c:v>5.1837391853332502</c:v>
                </c:pt>
                <c:pt idx="42">
                  <c:v>5.2296895980834899</c:v>
                </c:pt>
                <c:pt idx="43">
                  <c:v>5.2760410308837802</c:v>
                </c:pt>
                <c:pt idx="44">
                  <c:v>5.3221101760864196</c:v>
                </c:pt>
                <c:pt idx="45">
                  <c:v>5.3684926033020002</c:v>
                </c:pt>
                <c:pt idx="46">
                  <c:v>5.4145541191101003</c:v>
                </c:pt>
                <c:pt idx="47">
                  <c:v>5.4609661102294904</c:v>
                </c:pt>
                <c:pt idx="48">
                  <c:v>5.5070867538452104</c:v>
                </c:pt>
                <c:pt idx="49">
                  <c:v>5.5534486770629803</c:v>
                </c:pt>
                <c:pt idx="50">
                  <c:v>5.5995821952819798</c:v>
                </c:pt>
                <c:pt idx="51">
                  <c:v>5.6456928253173801</c:v>
                </c:pt>
                <c:pt idx="52">
                  <c:v>5.6917476654052699</c:v>
                </c:pt>
                <c:pt idx="53">
                  <c:v>5.7378087043762198</c:v>
                </c:pt>
                <c:pt idx="54">
                  <c:v>5.7837443351745597</c:v>
                </c:pt>
                <c:pt idx="55">
                  <c:v>5.8297791481018004</c:v>
                </c:pt>
                <c:pt idx="56">
                  <c:v>5.8708314895629803</c:v>
                </c:pt>
                <c:pt idx="57">
                  <c:v>5.9172210693359304</c:v>
                </c:pt>
                <c:pt idx="58">
                  <c:v>5.9630036354064897</c:v>
                </c:pt>
                <c:pt idx="59">
                  <c:v>6.0093712806701598</c:v>
                </c:pt>
                <c:pt idx="60">
                  <c:v>6.0555000305175701</c:v>
                </c:pt>
                <c:pt idx="61">
                  <c:v>6.1013994216918901</c:v>
                </c:pt>
                <c:pt idx="62">
                  <c:v>6.1475839614868102</c:v>
                </c:pt>
                <c:pt idx="63">
                  <c:v>6.1937398910522399</c:v>
                </c:pt>
                <c:pt idx="64">
                  <c:v>6.2399263381957999</c:v>
                </c:pt>
                <c:pt idx="65">
                  <c:v>6.2859311103820801</c:v>
                </c:pt>
                <c:pt idx="66">
                  <c:v>6.3325548171996999</c:v>
                </c:pt>
                <c:pt idx="67">
                  <c:v>6.3785028457641602</c:v>
                </c:pt>
                <c:pt idx="68">
                  <c:v>6.4247641563415501</c:v>
                </c:pt>
                <c:pt idx="69">
                  <c:v>6.4708356857299796</c:v>
                </c:pt>
                <c:pt idx="70">
                  <c:v>6.5168867111206001</c:v>
                </c:pt>
                <c:pt idx="71">
                  <c:v>6.5630187988281197</c:v>
                </c:pt>
                <c:pt idx="72">
                  <c:v>6.6090517044067303</c:v>
                </c:pt>
                <c:pt idx="73">
                  <c:v>6.6552753448486301</c:v>
                </c:pt>
                <c:pt idx="74">
                  <c:v>6.7012619972229004</c:v>
                </c:pt>
                <c:pt idx="75">
                  <c:v>6.7474741935729901</c:v>
                </c:pt>
                <c:pt idx="76">
                  <c:v>6.7935543060302699</c:v>
                </c:pt>
                <c:pt idx="77">
                  <c:v>6.83977842330932</c:v>
                </c:pt>
                <c:pt idx="78">
                  <c:v>6.8859496116638104</c:v>
                </c:pt>
                <c:pt idx="79">
                  <c:v>6.9320492744445801</c:v>
                </c:pt>
                <c:pt idx="80">
                  <c:v>6.9785504341125399</c:v>
                </c:pt>
                <c:pt idx="81">
                  <c:v>7.0249657630920401</c:v>
                </c:pt>
                <c:pt idx="82">
                  <c:v>7.0713820457458496</c:v>
                </c:pt>
                <c:pt idx="83">
                  <c:v>7.1179356575012198</c:v>
                </c:pt>
                <c:pt idx="84">
                  <c:v>7.16448879241943</c:v>
                </c:pt>
                <c:pt idx="85">
                  <c:v>7.2110705375671298</c:v>
                </c:pt>
                <c:pt idx="86">
                  <c:v>7.2530241012573198</c:v>
                </c:pt>
                <c:pt idx="87">
                  <c:v>7.2577929496765101</c:v>
                </c:pt>
                <c:pt idx="88">
                  <c:v>7.2997202873229901</c:v>
                </c:pt>
                <c:pt idx="89">
                  <c:v>7.3043966293334899</c:v>
                </c:pt>
                <c:pt idx="90">
                  <c:v>7.3462047576904297</c:v>
                </c:pt>
                <c:pt idx="91">
                  <c:v>7.3511323928832999</c:v>
                </c:pt>
                <c:pt idx="92">
                  <c:v>7.3931283950805602</c:v>
                </c:pt>
                <c:pt idx="93">
                  <c:v>7.3978095054626403</c:v>
                </c:pt>
                <c:pt idx="94">
                  <c:v>7.4399132728576598</c:v>
                </c:pt>
                <c:pt idx="95">
                  <c:v>7.444580078125</c:v>
                </c:pt>
                <c:pt idx="96">
                  <c:v>7.4866318702697701</c:v>
                </c:pt>
                <c:pt idx="97">
                  <c:v>7.4913601875305096</c:v>
                </c:pt>
                <c:pt idx="98">
                  <c:v>7.5334019660949698</c:v>
                </c:pt>
                <c:pt idx="99">
                  <c:v>7.5381383895873997</c:v>
                </c:pt>
                <c:pt idx="100">
                  <c:v>7.5799713134765598</c:v>
                </c:pt>
                <c:pt idx="101">
                  <c:v>7.5849328041076598</c:v>
                </c:pt>
                <c:pt idx="102">
                  <c:v>7.6269640922546298</c:v>
                </c:pt>
                <c:pt idx="103">
                  <c:v>7.6314973831176696</c:v>
                </c:pt>
                <c:pt idx="104">
                  <c:v>7.6736459732055602</c:v>
                </c:pt>
                <c:pt idx="105">
                  <c:v>7.6783447265625</c:v>
                </c:pt>
                <c:pt idx="106">
                  <c:v>7.7203822135925204</c:v>
                </c:pt>
                <c:pt idx="107">
                  <c:v>7.7251162528991699</c:v>
                </c:pt>
                <c:pt idx="108">
                  <c:v>7.7670488357543901</c:v>
                </c:pt>
                <c:pt idx="109">
                  <c:v>7.8136291503906197</c:v>
                </c:pt>
                <c:pt idx="110">
                  <c:v>7.8136291503906197</c:v>
                </c:pt>
                <c:pt idx="111">
                  <c:v>7.9067654609680096</c:v>
                </c:pt>
                <c:pt idx="112">
                  <c:v>7.9536423683166504</c:v>
                </c:pt>
                <c:pt idx="113">
                  <c:v>8.0000886917114205</c:v>
                </c:pt>
                <c:pt idx="114">
                  <c:v>8.0469293594360298</c:v>
                </c:pt>
                <c:pt idx="115">
                  <c:v>8.0935993194580007</c:v>
                </c:pt>
                <c:pt idx="116">
                  <c:v>8.1403646469116193</c:v>
                </c:pt>
                <c:pt idx="117">
                  <c:v>8.1869087219238192</c:v>
                </c:pt>
                <c:pt idx="118">
                  <c:v>8.2336168289184499</c:v>
                </c:pt>
                <c:pt idx="119">
                  <c:v>8.2808017730712802</c:v>
                </c:pt>
                <c:pt idx="120">
                  <c:v>8.3225326538085902</c:v>
                </c:pt>
                <c:pt idx="121">
                  <c:v>8.3697223663330007</c:v>
                </c:pt>
                <c:pt idx="122">
                  <c:v>8.4163265228271396</c:v>
                </c:pt>
                <c:pt idx="123">
                  <c:v>8.4631500244140607</c:v>
                </c:pt>
                <c:pt idx="124">
                  <c:v>8.5099887847900302</c:v>
                </c:pt>
                <c:pt idx="125">
                  <c:v>8.5568351745605398</c:v>
                </c:pt>
                <c:pt idx="126">
                  <c:v>8.6036119461059499</c:v>
                </c:pt>
                <c:pt idx="127">
                  <c:v>8.6504840850830007</c:v>
                </c:pt>
                <c:pt idx="128">
                  <c:v>8.6504840850830007</c:v>
                </c:pt>
                <c:pt idx="129">
                  <c:v>8.6969461441040004</c:v>
                </c:pt>
                <c:pt idx="130">
                  <c:v>8.7439031600952095</c:v>
                </c:pt>
                <c:pt idx="131">
                  <c:v>8.7902660369872994</c:v>
                </c:pt>
                <c:pt idx="132">
                  <c:v>8.8371229171752894</c:v>
                </c:pt>
                <c:pt idx="133">
                  <c:v>8.8838396072387695</c:v>
                </c:pt>
                <c:pt idx="134">
                  <c:v>8.9304504394531197</c:v>
                </c:pt>
                <c:pt idx="135">
                  <c:v>8.9772195816040004</c:v>
                </c:pt>
                <c:pt idx="136">
                  <c:v>9.0239791870117099</c:v>
                </c:pt>
                <c:pt idx="137">
                  <c:v>9.0706148147583008</c:v>
                </c:pt>
                <c:pt idx="138">
                  <c:v>9.1177492141723597</c:v>
                </c:pt>
                <c:pt idx="139">
                  <c:v>9.16448974609375</c:v>
                </c:pt>
                <c:pt idx="140">
                  <c:v>9.2117166519165004</c:v>
                </c:pt>
                <c:pt idx="141">
                  <c:v>9.2585964202880806</c:v>
                </c:pt>
                <c:pt idx="142">
                  <c:v>9.3057098388671804</c:v>
                </c:pt>
                <c:pt idx="143">
                  <c:v>9.3528528213500906</c:v>
                </c:pt>
                <c:pt idx="144">
                  <c:v>9.40004062652587</c:v>
                </c:pt>
                <c:pt idx="145">
                  <c:v>9.4472198486328107</c:v>
                </c:pt>
                <c:pt idx="146">
                  <c:v>9.4943065643310494</c:v>
                </c:pt>
                <c:pt idx="147">
                  <c:v>9.5417671203613192</c:v>
                </c:pt>
                <c:pt idx="148">
                  <c:v>9.5888576507568306</c:v>
                </c:pt>
                <c:pt idx="149">
                  <c:v>9.6360235214233398</c:v>
                </c:pt>
                <c:pt idx="150">
                  <c:v>9.6829261779785103</c:v>
                </c:pt>
                <c:pt idx="151">
                  <c:v>9.7301712036132795</c:v>
                </c:pt>
                <c:pt idx="152">
                  <c:v>9.7772436141967702</c:v>
                </c:pt>
                <c:pt idx="153">
                  <c:v>9.8242912292480398</c:v>
                </c:pt>
                <c:pt idx="154">
                  <c:v>9.8712816238403303</c:v>
                </c:pt>
                <c:pt idx="155">
                  <c:v>9.9181709289550692</c:v>
                </c:pt>
                <c:pt idx="156">
                  <c:v>9.9650697708129794</c:v>
                </c:pt>
                <c:pt idx="157">
                  <c:v>10.011851310729901</c:v>
                </c:pt>
                <c:pt idx="158">
                  <c:v>10.058701515197701</c:v>
                </c:pt>
                <c:pt idx="159">
                  <c:v>10.105639457702599</c:v>
                </c:pt>
                <c:pt idx="160">
                  <c:v>10.1528882980346</c:v>
                </c:pt>
                <c:pt idx="161">
                  <c:v>10.199709892272899</c:v>
                </c:pt>
                <c:pt idx="162">
                  <c:v>10.2470245361328</c:v>
                </c:pt>
                <c:pt idx="163">
                  <c:v>10.2893562316894</c:v>
                </c:pt>
                <c:pt idx="164">
                  <c:v>10.3363237380981</c:v>
                </c:pt>
                <c:pt idx="165">
                  <c:v>10.3835592269897</c:v>
                </c:pt>
                <c:pt idx="166">
                  <c:v>10.4306077957153</c:v>
                </c:pt>
                <c:pt idx="167">
                  <c:v>10.477277755737299</c:v>
                </c:pt>
                <c:pt idx="168">
                  <c:v>10.524518966674799</c:v>
                </c:pt>
                <c:pt idx="169">
                  <c:v>10.571550369262599</c:v>
                </c:pt>
                <c:pt idx="170">
                  <c:v>10.6183462142944</c:v>
                </c:pt>
                <c:pt idx="171">
                  <c:v>10.6651945114135</c:v>
                </c:pt>
                <c:pt idx="172">
                  <c:v>10.711926460266101</c:v>
                </c:pt>
                <c:pt idx="173">
                  <c:v>10.758907318115201</c:v>
                </c:pt>
                <c:pt idx="174">
                  <c:v>10.8057193756103</c:v>
                </c:pt>
                <c:pt idx="175">
                  <c:v>10.852622985839799</c:v>
                </c:pt>
                <c:pt idx="176">
                  <c:v>10.899594306945801</c:v>
                </c:pt>
                <c:pt idx="177">
                  <c:v>10.946495056152299</c:v>
                </c:pt>
                <c:pt idx="178">
                  <c:v>10.993638992309499</c:v>
                </c:pt>
                <c:pt idx="179">
                  <c:v>11.0406370162963</c:v>
                </c:pt>
                <c:pt idx="180">
                  <c:v>11.087743759155201</c:v>
                </c:pt>
                <c:pt idx="181">
                  <c:v>11.1348304748535</c:v>
                </c:pt>
                <c:pt idx="182">
                  <c:v>11.1819849014282</c:v>
                </c:pt>
                <c:pt idx="183">
                  <c:v>11.229090690612701</c:v>
                </c:pt>
                <c:pt idx="184">
                  <c:v>11.2762908935546</c:v>
                </c:pt>
                <c:pt idx="185">
                  <c:v>11.3234310150146</c:v>
                </c:pt>
                <c:pt idx="186">
                  <c:v>11.370673179626399</c:v>
                </c:pt>
                <c:pt idx="187">
                  <c:v>11.417910575866699</c:v>
                </c:pt>
                <c:pt idx="188">
                  <c:v>11.465220451354901</c:v>
                </c:pt>
                <c:pt idx="189">
                  <c:v>11.5124464035034</c:v>
                </c:pt>
                <c:pt idx="190">
                  <c:v>11.5596828460693</c:v>
                </c:pt>
                <c:pt idx="191">
                  <c:v>11.6069593429565</c:v>
                </c:pt>
                <c:pt idx="192">
                  <c:v>11.654182434081999</c:v>
                </c:pt>
                <c:pt idx="193">
                  <c:v>11.701357841491699</c:v>
                </c:pt>
                <c:pt idx="194">
                  <c:v>11.7485656738281</c:v>
                </c:pt>
                <c:pt idx="195">
                  <c:v>11.7957706451416</c:v>
                </c:pt>
                <c:pt idx="196">
                  <c:v>11.8428754806518</c:v>
                </c:pt>
                <c:pt idx="197">
                  <c:v>11.885190010070801</c:v>
                </c:pt>
                <c:pt idx="198">
                  <c:v>11.9322061538696</c:v>
                </c:pt>
                <c:pt idx="199">
                  <c:v>11.9794960021972</c:v>
                </c:pt>
                <c:pt idx="200">
                  <c:v>12.026180267333901</c:v>
                </c:pt>
                <c:pt idx="201">
                  <c:v>12.073374748229901</c:v>
                </c:pt>
                <c:pt idx="202">
                  <c:v>12.1203594207763</c:v>
                </c:pt>
                <c:pt idx="203">
                  <c:v>12.1673374176025</c:v>
                </c:pt>
                <c:pt idx="204">
                  <c:v>12.2146034240722</c:v>
                </c:pt>
                <c:pt idx="205">
                  <c:v>12.261496543884199</c:v>
                </c:pt>
                <c:pt idx="206">
                  <c:v>12.308676719665501</c:v>
                </c:pt>
                <c:pt idx="207">
                  <c:v>12.355601310729901</c:v>
                </c:pt>
                <c:pt idx="208">
                  <c:v>12.4027004241943</c:v>
                </c:pt>
                <c:pt idx="209">
                  <c:v>12.449839591979901</c:v>
                </c:pt>
                <c:pt idx="210">
                  <c:v>12.496914863586399</c:v>
                </c:pt>
                <c:pt idx="211">
                  <c:v>12.496914863586399</c:v>
                </c:pt>
                <c:pt idx="212">
                  <c:v>12.5908994674682</c:v>
                </c:pt>
                <c:pt idx="213">
                  <c:v>12.6383056640625</c:v>
                </c:pt>
                <c:pt idx="214">
                  <c:v>12.732250213623001</c:v>
                </c:pt>
                <c:pt idx="215">
                  <c:v>12.7792663574218</c:v>
                </c:pt>
                <c:pt idx="216">
                  <c:v>12.8263540267944</c:v>
                </c:pt>
                <c:pt idx="217">
                  <c:v>12.873181343078601</c:v>
                </c:pt>
                <c:pt idx="218">
                  <c:v>12.9198398590087</c:v>
                </c:pt>
                <c:pt idx="219">
                  <c:v>12.966951370239199</c:v>
                </c:pt>
                <c:pt idx="220">
                  <c:v>13.013927459716699</c:v>
                </c:pt>
                <c:pt idx="221">
                  <c:v>13.060845375061</c:v>
                </c:pt>
                <c:pt idx="222">
                  <c:v>13.107896804809499</c:v>
                </c:pt>
                <c:pt idx="223">
                  <c:v>13.1549530029296</c:v>
                </c:pt>
                <c:pt idx="224">
                  <c:v>13.201870918273899</c:v>
                </c:pt>
                <c:pt idx="225">
                  <c:v>13.249249458312899</c:v>
                </c:pt>
                <c:pt idx="226">
                  <c:v>13.2964115142822</c:v>
                </c:pt>
                <c:pt idx="227">
                  <c:v>13.343610763549799</c:v>
                </c:pt>
                <c:pt idx="228">
                  <c:v>13.3903331756591</c:v>
                </c:pt>
                <c:pt idx="229">
                  <c:v>13.438021659851</c:v>
                </c:pt>
                <c:pt idx="230">
                  <c:v>13.485326766967701</c:v>
                </c:pt>
                <c:pt idx="231">
                  <c:v>13.5326805114746</c:v>
                </c:pt>
                <c:pt idx="232">
                  <c:v>13.5798940658569</c:v>
                </c:pt>
                <c:pt idx="233">
                  <c:v>13.6271858215332</c:v>
                </c:pt>
                <c:pt idx="234">
                  <c:v>13.674527168273899</c:v>
                </c:pt>
                <c:pt idx="235">
                  <c:v>13.721794128417899</c:v>
                </c:pt>
                <c:pt idx="236">
                  <c:v>13.7691030502319</c:v>
                </c:pt>
                <c:pt idx="237">
                  <c:v>13.816154479980399</c:v>
                </c:pt>
                <c:pt idx="238">
                  <c:v>13.8585405349731</c:v>
                </c:pt>
                <c:pt idx="239">
                  <c:v>13.905662536621</c:v>
                </c:pt>
                <c:pt idx="240">
                  <c:v>13.952771186828601</c:v>
                </c:pt>
                <c:pt idx="241">
                  <c:v>13.9998683929443</c:v>
                </c:pt>
                <c:pt idx="242">
                  <c:v>14.0468950271606</c:v>
                </c:pt>
                <c:pt idx="243">
                  <c:v>14.093883514404199</c:v>
                </c:pt>
                <c:pt idx="244">
                  <c:v>14.1409587860107</c:v>
                </c:pt>
                <c:pt idx="245">
                  <c:v>14.1879110336303</c:v>
                </c:pt>
                <c:pt idx="246">
                  <c:v>14.2349834442138</c:v>
                </c:pt>
                <c:pt idx="247">
                  <c:v>14.282248497009199</c:v>
                </c:pt>
                <c:pt idx="248">
                  <c:v>14.329418182373001</c:v>
                </c:pt>
                <c:pt idx="249">
                  <c:v>14.3769006729125</c:v>
                </c:pt>
                <c:pt idx="250">
                  <c:v>14.424003601074199</c:v>
                </c:pt>
                <c:pt idx="251">
                  <c:v>14.471249580383301</c:v>
                </c:pt>
                <c:pt idx="252">
                  <c:v>14.518565177917401</c:v>
                </c:pt>
                <c:pt idx="253">
                  <c:v>14.565541267395</c:v>
                </c:pt>
                <c:pt idx="254">
                  <c:v>14.612548828125</c:v>
                </c:pt>
                <c:pt idx="255">
                  <c:v>14.6594924926757</c:v>
                </c:pt>
                <c:pt idx="256">
                  <c:v>14.7065362930297</c:v>
                </c:pt>
                <c:pt idx="257">
                  <c:v>14.7534227371215</c:v>
                </c:pt>
                <c:pt idx="258">
                  <c:v>14.8002910614013</c:v>
                </c:pt>
                <c:pt idx="259">
                  <c:v>14.847250938415501</c:v>
                </c:pt>
                <c:pt idx="260">
                  <c:v>14.8941078186035</c:v>
                </c:pt>
                <c:pt idx="261">
                  <c:v>14.941056251525801</c:v>
                </c:pt>
                <c:pt idx="262">
                  <c:v>14.9881219863891</c:v>
                </c:pt>
                <c:pt idx="263">
                  <c:v>15.034955024719199</c:v>
                </c:pt>
                <c:pt idx="264">
                  <c:v>15.0821104049682</c:v>
                </c:pt>
                <c:pt idx="265">
                  <c:v>15.1293029785156</c:v>
                </c:pt>
                <c:pt idx="266">
                  <c:v>15.176490783691399</c:v>
                </c:pt>
                <c:pt idx="267">
                  <c:v>15.2236824035644</c:v>
                </c:pt>
                <c:pt idx="268">
                  <c:v>15.2708988189697</c:v>
                </c:pt>
                <c:pt idx="269">
                  <c:v>15.3181619644165</c:v>
                </c:pt>
                <c:pt idx="270">
                  <c:v>15.365165710449199</c:v>
                </c:pt>
                <c:pt idx="271">
                  <c:v>15.4123125076293</c:v>
                </c:pt>
                <c:pt idx="272">
                  <c:v>15.4594211578369</c:v>
                </c:pt>
                <c:pt idx="273">
                  <c:v>15.506495475769</c:v>
                </c:pt>
                <c:pt idx="274">
                  <c:v>15.5534658432006</c:v>
                </c:pt>
                <c:pt idx="275">
                  <c:v>15.600868225097599</c:v>
                </c:pt>
                <c:pt idx="276">
                  <c:v>15.647930145263601</c:v>
                </c:pt>
                <c:pt idx="277">
                  <c:v>15.695033073425201</c:v>
                </c:pt>
                <c:pt idx="278">
                  <c:v>15.737326622009199</c:v>
                </c:pt>
                <c:pt idx="279">
                  <c:v>15.784312248229901</c:v>
                </c:pt>
                <c:pt idx="280">
                  <c:v>15.8311309814453</c:v>
                </c:pt>
                <c:pt idx="281">
                  <c:v>15.877921104431101</c:v>
                </c:pt>
                <c:pt idx="282">
                  <c:v>15.9253740310668</c:v>
                </c:pt>
                <c:pt idx="283">
                  <c:v>15.9722480773925</c:v>
                </c:pt>
                <c:pt idx="284">
                  <c:v>16.019542694091701</c:v>
                </c:pt>
                <c:pt idx="285">
                  <c:v>16.066429138183501</c:v>
                </c:pt>
                <c:pt idx="286">
                  <c:v>16.113756179809499</c:v>
                </c:pt>
                <c:pt idx="287">
                  <c:v>16.160749435424801</c:v>
                </c:pt>
                <c:pt idx="288">
                  <c:v>16.207939147949201</c:v>
                </c:pt>
                <c:pt idx="289">
                  <c:v>16.2549629211425</c:v>
                </c:pt>
                <c:pt idx="290">
                  <c:v>16.301965713500898</c:v>
                </c:pt>
                <c:pt idx="291">
                  <c:v>16.348974227905199</c:v>
                </c:pt>
                <c:pt idx="292">
                  <c:v>16.395784378051701</c:v>
                </c:pt>
                <c:pt idx="293">
                  <c:v>16.442924499511701</c:v>
                </c:pt>
                <c:pt idx="294">
                  <c:v>16.489923477172798</c:v>
                </c:pt>
                <c:pt idx="295">
                  <c:v>16.536714553833001</c:v>
                </c:pt>
                <c:pt idx="296">
                  <c:v>16.583702087402301</c:v>
                </c:pt>
                <c:pt idx="297">
                  <c:v>16.630733489990199</c:v>
                </c:pt>
                <c:pt idx="298">
                  <c:v>16.677768707275298</c:v>
                </c:pt>
                <c:pt idx="299">
                  <c:v>16.724941253662099</c:v>
                </c:pt>
                <c:pt idx="300">
                  <c:v>16.772193908691399</c:v>
                </c:pt>
                <c:pt idx="301">
                  <c:v>16.819116592407202</c:v>
                </c:pt>
                <c:pt idx="302">
                  <c:v>16.866447448730401</c:v>
                </c:pt>
                <c:pt idx="303">
                  <c:v>16.913619995117099</c:v>
                </c:pt>
                <c:pt idx="304">
                  <c:v>16.960414886474599</c:v>
                </c:pt>
                <c:pt idx="305">
                  <c:v>17.007673263549801</c:v>
                </c:pt>
                <c:pt idx="306">
                  <c:v>17.0546360015869</c:v>
                </c:pt>
                <c:pt idx="307">
                  <c:v>17.101661682128899</c:v>
                </c:pt>
                <c:pt idx="308">
                  <c:v>17.148740768432599</c:v>
                </c:pt>
                <c:pt idx="309">
                  <c:v>17.195787429809499</c:v>
                </c:pt>
                <c:pt idx="310">
                  <c:v>17.195787429809499</c:v>
                </c:pt>
                <c:pt idx="311">
                  <c:v>17.289857864379801</c:v>
                </c:pt>
                <c:pt idx="312">
                  <c:v>17.337141036987301</c:v>
                </c:pt>
                <c:pt idx="313">
                  <c:v>17.3841152191162</c:v>
                </c:pt>
                <c:pt idx="314">
                  <c:v>17.4311828613281</c:v>
                </c:pt>
                <c:pt idx="315">
                  <c:v>17.4781589508056</c:v>
                </c:pt>
                <c:pt idx="316">
                  <c:v>17.525415420532202</c:v>
                </c:pt>
                <c:pt idx="317">
                  <c:v>17.5676555633544</c:v>
                </c:pt>
                <c:pt idx="318">
                  <c:v>17.614761352538999</c:v>
                </c:pt>
                <c:pt idx="319">
                  <c:v>17.661748886108398</c:v>
                </c:pt>
                <c:pt idx="320">
                  <c:v>17.7091884613037</c:v>
                </c:pt>
                <c:pt idx="321">
                  <c:v>17.756410598754801</c:v>
                </c:pt>
                <c:pt idx="322">
                  <c:v>17.803539276123001</c:v>
                </c:pt>
                <c:pt idx="323">
                  <c:v>17.850557327270501</c:v>
                </c:pt>
                <c:pt idx="324">
                  <c:v>17.897710800170898</c:v>
                </c:pt>
                <c:pt idx="325">
                  <c:v>17.944511413574201</c:v>
                </c:pt>
                <c:pt idx="326">
                  <c:v>17.991235733032202</c:v>
                </c:pt>
                <c:pt idx="327">
                  <c:v>18.038124084472599</c:v>
                </c:pt>
                <c:pt idx="328">
                  <c:v>18.085302352905199</c:v>
                </c:pt>
                <c:pt idx="329">
                  <c:v>18.132238388061499</c:v>
                </c:pt>
                <c:pt idx="330">
                  <c:v>18.179222106933501</c:v>
                </c:pt>
                <c:pt idx="331">
                  <c:v>18.2262859344482</c:v>
                </c:pt>
                <c:pt idx="332">
                  <c:v>18.272945404052699</c:v>
                </c:pt>
                <c:pt idx="333">
                  <c:v>18.320186614990199</c:v>
                </c:pt>
                <c:pt idx="334">
                  <c:v>18.3675212860107</c:v>
                </c:pt>
                <c:pt idx="335">
                  <c:v>18.4147033691406</c:v>
                </c:pt>
                <c:pt idx="336">
                  <c:v>18.461935043334901</c:v>
                </c:pt>
                <c:pt idx="337">
                  <c:v>18.509057998657202</c:v>
                </c:pt>
                <c:pt idx="338">
                  <c:v>18.5561008453369</c:v>
                </c:pt>
                <c:pt idx="339">
                  <c:v>18.603532791137599</c:v>
                </c:pt>
                <c:pt idx="340">
                  <c:v>18.6504802703857</c:v>
                </c:pt>
                <c:pt idx="341">
                  <c:v>18.697561264038001</c:v>
                </c:pt>
                <c:pt idx="342">
                  <c:v>18.744359970092699</c:v>
                </c:pt>
                <c:pt idx="343">
                  <c:v>18.7912883758544</c:v>
                </c:pt>
                <c:pt idx="344">
                  <c:v>18.838239669799801</c:v>
                </c:pt>
                <c:pt idx="345">
                  <c:v>18.885259628295898</c:v>
                </c:pt>
                <c:pt idx="346">
                  <c:v>18.932334899902301</c:v>
                </c:pt>
                <c:pt idx="347">
                  <c:v>18.979497909545898</c:v>
                </c:pt>
                <c:pt idx="348">
                  <c:v>19.026363372802699</c:v>
                </c:pt>
                <c:pt idx="349">
                  <c:v>19.073360443115199</c:v>
                </c:pt>
                <c:pt idx="350">
                  <c:v>19.1205444335937</c:v>
                </c:pt>
                <c:pt idx="351">
                  <c:v>19.167598724365199</c:v>
                </c:pt>
                <c:pt idx="352">
                  <c:v>19.214599609375</c:v>
                </c:pt>
                <c:pt idx="353">
                  <c:v>19.2618904113769</c:v>
                </c:pt>
                <c:pt idx="354">
                  <c:v>19.304616928100501</c:v>
                </c:pt>
                <c:pt idx="355">
                  <c:v>19.351787567138601</c:v>
                </c:pt>
                <c:pt idx="356">
                  <c:v>19.394281387329102</c:v>
                </c:pt>
                <c:pt idx="357">
                  <c:v>19.441663742065401</c:v>
                </c:pt>
                <c:pt idx="358">
                  <c:v>19.488744735717699</c:v>
                </c:pt>
                <c:pt idx="359">
                  <c:v>19.535451889038001</c:v>
                </c:pt>
                <c:pt idx="360">
                  <c:v>19.582714080810501</c:v>
                </c:pt>
                <c:pt idx="361">
                  <c:v>19.629529953002901</c:v>
                </c:pt>
                <c:pt idx="362">
                  <c:v>19.67649269104</c:v>
                </c:pt>
                <c:pt idx="363">
                  <c:v>19.7236614227294</c:v>
                </c:pt>
                <c:pt idx="364">
                  <c:v>19.770503997802699</c:v>
                </c:pt>
                <c:pt idx="365">
                  <c:v>19.817668914794901</c:v>
                </c:pt>
                <c:pt idx="366">
                  <c:v>19.8644409179687</c:v>
                </c:pt>
                <c:pt idx="367">
                  <c:v>19.911262512206999</c:v>
                </c:pt>
                <c:pt idx="368">
                  <c:v>19.957942962646399</c:v>
                </c:pt>
                <c:pt idx="369">
                  <c:v>20.005151748657202</c:v>
                </c:pt>
                <c:pt idx="370">
                  <c:v>20.052425384521399</c:v>
                </c:pt>
                <c:pt idx="371">
                  <c:v>20.099422454833899</c:v>
                </c:pt>
                <c:pt idx="372">
                  <c:v>20.146854400634702</c:v>
                </c:pt>
                <c:pt idx="373">
                  <c:v>20.193954467773398</c:v>
                </c:pt>
                <c:pt idx="374">
                  <c:v>20.2409858703613</c:v>
                </c:pt>
                <c:pt idx="375">
                  <c:v>20.288455963134702</c:v>
                </c:pt>
                <c:pt idx="376">
                  <c:v>20.335182189941399</c:v>
                </c:pt>
                <c:pt idx="377">
                  <c:v>20.382493972778299</c:v>
                </c:pt>
                <c:pt idx="378">
                  <c:v>20.429203033447202</c:v>
                </c:pt>
                <c:pt idx="379">
                  <c:v>20.476055145263601</c:v>
                </c:pt>
                <c:pt idx="380">
                  <c:v>20.522920608520501</c:v>
                </c:pt>
                <c:pt idx="381">
                  <c:v>20.5699748992919</c:v>
                </c:pt>
                <c:pt idx="382">
                  <c:v>20.616622924804599</c:v>
                </c:pt>
                <c:pt idx="383">
                  <c:v>20.663818359375</c:v>
                </c:pt>
                <c:pt idx="384">
                  <c:v>20.7105312347412</c:v>
                </c:pt>
                <c:pt idx="385">
                  <c:v>20.757705688476499</c:v>
                </c:pt>
                <c:pt idx="386">
                  <c:v>20.804864883422798</c:v>
                </c:pt>
                <c:pt idx="387">
                  <c:v>20.851728439331001</c:v>
                </c:pt>
                <c:pt idx="388">
                  <c:v>20.898918151855401</c:v>
                </c:pt>
                <c:pt idx="389">
                  <c:v>20.946300506591701</c:v>
                </c:pt>
                <c:pt idx="390">
                  <c:v>20.993282318115199</c:v>
                </c:pt>
                <c:pt idx="391">
                  <c:v>21.040809631347599</c:v>
                </c:pt>
                <c:pt idx="392">
                  <c:v>21.088180541992099</c:v>
                </c:pt>
                <c:pt idx="393">
                  <c:v>21.1353664398193</c:v>
                </c:pt>
                <c:pt idx="394">
                  <c:v>21.182313919067301</c:v>
                </c:pt>
                <c:pt idx="395">
                  <c:v>21.224584579467699</c:v>
                </c:pt>
                <c:pt idx="396">
                  <c:v>21.271568298339801</c:v>
                </c:pt>
                <c:pt idx="397">
                  <c:v>21.3185729980468</c:v>
                </c:pt>
                <c:pt idx="398">
                  <c:v>21.365388870239201</c:v>
                </c:pt>
                <c:pt idx="399">
                  <c:v>21.412727355956999</c:v>
                </c:pt>
                <c:pt idx="400">
                  <c:v>21.459835052490199</c:v>
                </c:pt>
                <c:pt idx="401">
                  <c:v>21.506883621215799</c:v>
                </c:pt>
                <c:pt idx="402">
                  <c:v>21.553655624389599</c:v>
                </c:pt>
                <c:pt idx="403">
                  <c:v>21.600795745849599</c:v>
                </c:pt>
                <c:pt idx="404">
                  <c:v>21.6477451324462</c:v>
                </c:pt>
                <c:pt idx="405">
                  <c:v>21.6947517395019</c:v>
                </c:pt>
                <c:pt idx="406">
                  <c:v>21.741832733154201</c:v>
                </c:pt>
                <c:pt idx="407">
                  <c:v>21.789161682128899</c:v>
                </c:pt>
                <c:pt idx="408">
                  <c:v>21.836305618286101</c:v>
                </c:pt>
                <c:pt idx="409">
                  <c:v>21.883314132690401</c:v>
                </c:pt>
                <c:pt idx="410">
                  <c:v>21.883314132690401</c:v>
                </c:pt>
                <c:pt idx="411">
                  <c:v>21.977664947509702</c:v>
                </c:pt>
                <c:pt idx="412">
                  <c:v>22.024734497070298</c:v>
                </c:pt>
                <c:pt idx="413">
                  <c:v>22.071861267089801</c:v>
                </c:pt>
                <c:pt idx="414">
                  <c:v>22.118656158447202</c:v>
                </c:pt>
                <c:pt idx="415">
                  <c:v>22.161054611206001</c:v>
                </c:pt>
                <c:pt idx="416">
                  <c:v>22.207880020141602</c:v>
                </c:pt>
                <c:pt idx="417">
                  <c:v>22.254890441894499</c:v>
                </c:pt>
                <c:pt idx="418">
                  <c:v>22.301845550537099</c:v>
                </c:pt>
                <c:pt idx="419">
                  <c:v>22.3488044738769</c:v>
                </c:pt>
                <c:pt idx="420">
                  <c:v>22.395723342895501</c:v>
                </c:pt>
                <c:pt idx="421">
                  <c:v>22.442785263061499</c:v>
                </c:pt>
                <c:pt idx="422">
                  <c:v>22.4896335601806</c:v>
                </c:pt>
                <c:pt idx="423">
                  <c:v>22.536962509155199</c:v>
                </c:pt>
                <c:pt idx="424">
                  <c:v>22.584260940551701</c:v>
                </c:pt>
                <c:pt idx="425">
                  <c:v>22.631105422973601</c:v>
                </c:pt>
                <c:pt idx="426">
                  <c:v>22.678493499755799</c:v>
                </c:pt>
                <c:pt idx="427">
                  <c:v>22.7256259918212</c:v>
                </c:pt>
                <c:pt idx="428">
                  <c:v>22.772838592529201</c:v>
                </c:pt>
                <c:pt idx="429">
                  <c:v>22.8195991516113</c:v>
                </c:pt>
                <c:pt idx="430">
                  <c:v>22.866874694824201</c:v>
                </c:pt>
                <c:pt idx="431">
                  <c:v>22.913927078246999</c:v>
                </c:pt>
                <c:pt idx="432">
                  <c:v>22.9609661102294</c:v>
                </c:pt>
                <c:pt idx="433">
                  <c:v>23.008172988891602</c:v>
                </c:pt>
                <c:pt idx="434">
                  <c:v>23.0552864074707</c:v>
                </c:pt>
                <c:pt idx="435">
                  <c:v>23.102481842041001</c:v>
                </c:pt>
                <c:pt idx="436">
                  <c:v>23.1494846343994</c:v>
                </c:pt>
                <c:pt idx="437">
                  <c:v>23.196352005004801</c:v>
                </c:pt>
                <c:pt idx="438">
                  <c:v>23.2436809539794</c:v>
                </c:pt>
                <c:pt idx="439">
                  <c:v>23.291000366210898</c:v>
                </c:pt>
                <c:pt idx="440">
                  <c:v>23.338159561157202</c:v>
                </c:pt>
                <c:pt idx="441">
                  <c:v>23.385086059570298</c:v>
                </c:pt>
                <c:pt idx="442">
                  <c:v>23.4322395324707</c:v>
                </c:pt>
                <c:pt idx="443">
                  <c:v>23.479375839233398</c:v>
                </c:pt>
                <c:pt idx="444">
                  <c:v>23.526491165161101</c:v>
                </c:pt>
                <c:pt idx="445">
                  <c:v>23.573610305786101</c:v>
                </c:pt>
                <c:pt idx="446">
                  <c:v>23.620708465576101</c:v>
                </c:pt>
                <c:pt idx="447">
                  <c:v>23.6679573059082</c:v>
                </c:pt>
                <c:pt idx="448">
                  <c:v>23.714931488037099</c:v>
                </c:pt>
                <c:pt idx="449">
                  <c:v>23.757287979125898</c:v>
                </c:pt>
                <c:pt idx="450">
                  <c:v>23.804397583007798</c:v>
                </c:pt>
                <c:pt idx="451">
                  <c:v>23.851457595825099</c:v>
                </c:pt>
                <c:pt idx="452">
                  <c:v>23.8984985351562</c:v>
                </c:pt>
                <c:pt idx="453">
                  <c:v>23.945781707763601</c:v>
                </c:pt>
                <c:pt idx="454">
                  <c:v>23.9928588867187</c:v>
                </c:pt>
                <c:pt idx="455">
                  <c:v>24.03977394104</c:v>
                </c:pt>
                <c:pt idx="456">
                  <c:v>24.0869846343994</c:v>
                </c:pt>
                <c:pt idx="457">
                  <c:v>24.1338996887207</c:v>
                </c:pt>
                <c:pt idx="458">
                  <c:v>24.181097030639599</c:v>
                </c:pt>
                <c:pt idx="459">
                  <c:v>24.228002548217699</c:v>
                </c:pt>
                <c:pt idx="460">
                  <c:v>24.275152206420898</c:v>
                </c:pt>
                <c:pt idx="461">
                  <c:v>24.3220310211181</c:v>
                </c:pt>
                <c:pt idx="462">
                  <c:v>24.369064331054599</c:v>
                </c:pt>
                <c:pt idx="463">
                  <c:v>24.416183471679599</c:v>
                </c:pt>
                <c:pt idx="464">
                  <c:v>24.4631252288818</c:v>
                </c:pt>
                <c:pt idx="465">
                  <c:v>24.510175704956001</c:v>
                </c:pt>
                <c:pt idx="466">
                  <c:v>24.557195663452099</c:v>
                </c:pt>
                <c:pt idx="467">
                  <c:v>24.603996276855401</c:v>
                </c:pt>
                <c:pt idx="468">
                  <c:v>24.651252746581999</c:v>
                </c:pt>
                <c:pt idx="469">
                  <c:v>24.698293685913001</c:v>
                </c:pt>
                <c:pt idx="470">
                  <c:v>24.7455024719238</c:v>
                </c:pt>
                <c:pt idx="471">
                  <c:v>24.792430877685501</c:v>
                </c:pt>
                <c:pt idx="472">
                  <c:v>24.839672088623001</c:v>
                </c:pt>
                <c:pt idx="473">
                  <c:v>24.886653900146399</c:v>
                </c:pt>
                <c:pt idx="474">
                  <c:v>24.9338283538818</c:v>
                </c:pt>
                <c:pt idx="475">
                  <c:v>24.980871200561499</c:v>
                </c:pt>
                <c:pt idx="476">
                  <c:v>25.027568817138601</c:v>
                </c:pt>
                <c:pt idx="477">
                  <c:v>25.074785232543899</c:v>
                </c:pt>
                <c:pt idx="478">
                  <c:v>25.121904373168899</c:v>
                </c:pt>
                <c:pt idx="479">
                  <c:v>25.168714523315401</c:v>
                </c:pt>
                <c:pt idx="480">
                  <c:v>25.2158508300781</c:v>
                </c:pt>
                <c:pt idx="481">
                  <c:v>25.262855529785099</c:v>
                </c:pt>
                <c:pt idx="482">
                  <c:v>25.3096618652343</c:v>
                </c:pt>
                <c:pt idx="483">
                  <c:v>25.357017517089801</c:v>
                </c:pt>
                <c:pt idx="484">
                  <c:v>25.4040126800537</c:v>
                </c:pt>
                <c:pt idx="485">
                  <c:v>25.450904846191399</c:v>
                </c:pt>
                <c:pt idx="486">
                  <c:v>25.49778175354</c:v>
                </c:pt>
                <c:pt idx="487">
                  <c:v>25.545274734496999</c:v>
                </c:pt>
                <c:pt idx="488">
                  <c:v>25.587175369262599</c:v>
                </c:pt>
                <c:pt idx="489">
                  <c:v>25.634485244750898</c:v>
                </c:pt>
                <c:pt idx="490">
                  <c:v>25.6815681457519</c:v>
                </c:pt>
                <c:pt idx="491">
                  <c:v>25.728569030761701</c:v>
                </c:pt>
                <c:pt idx="492">
                  <c:v>25.775575637817301</c:v>
                </c:pt>
                <c:pt idx="493">
                  <c:v>25.822525024413999</c:v>
                </c:pt>
                <c:pt idx="494">
                  <c:v>25.869552612304599</c:v>
                </c:pt>
                <c:pt idx="495">
                  <c:v>25.916505813598601</c:v>
                </c:pt>
                <c:pt idx="496">
                  <c:v>25.963394165038999</c:v>
                </c:pt>
                <c:pt idx="497">
                  <c:v>26.0103454589843</c:v>
                </c:pt>
                <c:pt idx="498">
                  <c:v>26.0573196411132</c:v>
                </c:pt>
                <c:pt idx="499">
                  <c:v>26.104284286498999</c:v>
                </c:pt>
                <c:pt idx="500">
                  <c:v>26.151226043701101</c:v>
                </c:pt>
                <c:pt idx="501">
                  <c:v>26.198259353637599</c:v>
                </c:pt>
                <c:pt idx="502">
                  <c:v>26.2453289031982</c:v>
                </c:pt>
                <c:pt idx="503">
                  <c:v>26.292575836181602</c:v>
                </c:pt>
                <c:pt idx="504">
                  <c:v>26.3397006988525</c:v>
                </c:pt>
                <c:pt idx="505">
                  <c:v>26.386672973632798</c:v>
                </c:pt>
                <c:pt idx="506">
                  <c:v>26.433815002441399</c:v>
                </c:pt>
                <c:pt idx="507">
                  <c:v>26.480918884277301</c:v>
                </c:pt>
                <c:pt idx="508">
                  <c:v>26.527992248535099</c:v>
                </c:pt>
                <c:pt idx="509">
                  <c:v>26.575023651123001</c:v>
                </c:pt>
                <c:pt idx="510">
                  <c:v>26.575023651123001</c:v>
                </c:pt>
                <c:pt idx="511">
                  <c:v>26.669078826904201</c:v>
                </c:pt>
                <c:pt idx="512">
                  <c:v>26.7158889770507</c:v>
                </c:pt>
                <c:pt idx="513">
                  <c:v>26.763034820556602</c:v>
                </c:pt>
                <c:pt idx="514">
                  <c:v>26.810117721557599</c:v>
                </c:pt>
                <c:pt idx="515">
                  <c:v>26.8571243286132</c:v>
                </c:pt>
                <c:pt idx="516">
                  <c:v>26.904228210449201</c:v>
                </c:pt>
                <c:pt idx="517">
                  <c:v>26.951198577880799</c:v>
                </c:pt>
                <c:pt idx="518">
                  <c:v>26.998424530029201</c:v>
                </c:pt>
                <c:pt idx="519">
                  <c:v>27.045579910278299</c:v>
                </c:pt>
                <c:pt idx="520">
                  <c:v>27.092393875121999</c:v>
                </c:pt>
                <c:pt idx="521">
                  <c:v>27.1397686004638</c:v>
                </c:pt>
                <c:pt idx="522">
                  <c:v>27.187017440795898</c:v>
                </c:pt>
                <c:pt idx="523">
                  <c:v>27.234388351440401</c:v>
                </c:pt>
                <c:pt idx="524">
                  <c:v>27.281568527221602</c:v>
                </c:pt>
                <c:pt idx="525">
                  <c:v>27.328578948974599</c:v>
                </c:pt>
                <c:pt idx="526">
                  <c:v>27.3706970214843</c:v>
                </c:pt>
                <c:pt idx="527">
                  <c:v>27.417961120605401</c:v>
                </c:pt>
                <c:pt idx="528">
                  <c:v>27.464990615844702</c:v>
                </c:pt>
                <c:pt idx="529">
                  <c:v>27.512050628662099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8AD-264D-BCB8-55B736124D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475456"/>
        <c:axId val="612476032"/>
      </c:scatterChart>
      <c:valAx>
        <c:axId val="612475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2476032"/>
        <c:crosses val="autoZero"/>
        <c:crossBetween val="midCat"/>
      </c:valAx>
      <c:valAx>
        <c:axId val="612476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2475456"/>
        <c:crosses val="autoZero"/>
        <c:crossBetween val="midCat"/>
      </c:valAx>
    </c:plotArea>
    <c:legend>
      <c:legendPos val="r"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txPr>
    <a:bodyPr/>
    <a:lstStyle/>
    <a:p>
      <a:pPr>
        <a:defRPr lang="en-US"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 rot="0" spcFirstLastPara="0" vertOverflow="ellipsis" vert="horz" wrap="square" anchor="ctr" anchorCtr="1"/>
        <a:lstStyle/>
        <a:p>
          <a:pPr>
            <a:defRPr lang="en-US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'19'!$B$1</c:f>
              <c:strCache>
                <c:ptCount val="1"/>
                <c:pt idx="0">
                  <c:v>x_tail</c:v>
                </c:pt>
              </c:strCache>
            </c:strRef>
          </c:tx>
          <c:marker>
            <c:symbol val="none"/>
          </c:marker>
          <c:xVal>
            <c:numRef>
              <c:f>'19'!#REF!</c:f>
            </c:numRef>
          </c:xVal>
          <c:yVal>
            <c:numRef>
              <c:f>'19'!$B$2:$B$384</c:f>
              <c:numCache>
                <c:formatCode>General</c:formatCode>
                <c:ptCount val="383"/>
                <c:pt idx="0">
                  <c:v>5.4556083679199201</c:v>
                </c:pt>
                <c:pt idx="1">
                  <c:v>5.4782376289367596</c:v>
                </c:pt>
                <c:pt idx="2">
                  <c:v>5.5020322799682599</c:v>
                </c:pt>
                <c:pt idx="3">
                  <c:v>5.5276174545287997</c:v>
                </c:pt>
                <c:pt idx="4">
                  <c:v>5.5555624961853001</c:v>
                </c:pt>
                <c:pt idx="5">
                  <c:v>5.5904049873351997</c:v>
                </c:pt>
                <c:pt idx="6">
                  <c:v>5.6204171180725098</c:v>
                </c:pt>
                <c:pt idx="7">
                  <c:v>5.6479039192199698</c:v>
                </c:pt>
                <c:pt idx="8">
                  <c:v>5.6737742424011204</c:v>
                </c:pt>
                <c:pt idx="9">
                  <c:v>5.7033095359802202</c:v>
                </c:pt>
                <c:pt idx="10">
                  <c:v>5.9371528625488201</c:v>
                </c:pt>
                <c:pt idx="11">
                  <c:v>5.9663977622985804</c:v>
                </c:pt>
                <c:pt idx="12">
                  <c:v>5.9949078559875399</c:v>
                </c:pt>
                <c:pt idx="13">
                  <c:v>6.0209817886352504</c:v>
                </c:pt>
                <c:pt idx="14">
                  <c:v>6.0486526489257804</c:v>
                </c:pt>
                <c:pt idx="15">
                  <c:v>6.0744237899780202</c:v>
                </c:pt>
                <c:pt idx="16">
                  <c:v>6.0990977287292401</c:v>
                </c:pt>
                <c:pt idx="17">
                  <c:v>6.1232748031616202</c:v>
                </c:pt>
                <c:pt idx="18">
                  <c:v>6.1474013328552202</c:v>
                </c:pt>
                <c:pt idx="19">
                  <c:v>6.1712241172790501</c:v>
                </c:pt>
                <c:pt idx="20">
                  <c:v>6.1957521438598597</c:v>
                </c:pt>
                <c:pt idx="21">
                  <c:v>6.2166585922241202</c:v>
                </c:pt>
                <c:pt idx="22">
                  <c:v>6.2399296760559002</c:v>
                </c:pt>
                <c:pt idx="23">
                  <c:v>6.2641468048095703</c:v>
                </c:pt>
                <c:pt idx="24">
                  <c:v>6.2849779129028303</c:v>
                </c:pt>
                <c:pt idx="25">
                  <c:v>6.3084039688110298</c:v>
                </c:pt>
                <c:pt idx="26">
                  <c:v>6.3326215744018501</c:v>
                </c:pt>
                <c:pt idx="27">
                  <c:v>6.3572220802307102</c:v>
                </c:pt>
                <c:pt idx="28">
                  <c:v>6.3824758529662997</c:v>
                </c:pt>
                <c:pt idx="29">
                  <c:v>6.4106121063232404</c:v>
                </c:pt>
                <c:pt idx="30">
                  <c:v>6.4393386840820304</c:v>
                </c:pt>
                <c:pt idx="31">
                  <c:v>6.4685239791870099</c:v>
                </c:pt>
                <c:pt idx="32">
                  <c:v>6.49861335754394</c:v>
                </c:pt>
                <c:pt idx="33">
                  <c:v>6.5288124084472603</c:v>
                </c:pt>
                <c:pt idx="34">
                  <c:v>6.5610852241516104</c:v>
                </c:pt>
                <c:pt idx="35">
                  <c:v>6.5918917655944798</c:v>
                </c:pt>
                <c:pt idx="36">
                  <c:v>6.6228895187377903</c:v>
                </c:pt>
                <c:pt idx="37">
                  <c:v>6.6551127433776802</c:v>
                </c:pt>
                <c:pt idx="38">
                  <c:v>6.6892004013061497</c:v>
                </c:pt>
                <c:pt idx="39">
                  <c:v>6.7151999473571697</c:v>
                </c:pt>
                <c:pt idx="40">
                  <c:v>6.7466611862182599</c:v>
                </c:pt>
                <c:pt idx="41">
                  <c:v>6.77636289596557</c:v>
                </c:pt>
                <c:pt idx="42">
                  <c:v>6.8045334815979004</c:v>
                </c:pt>
                <c:pt idx="43">
                  <c:v>6.8333821296691797</c:v>
                </c:pt>
                <c:pt idx="44">
                  <c:v>6.8597645759582502</c:v>
                </c:pt>
                <c:pt idx="45">
                  <c:v>6.8872132301330504</c:v>
                </c:pt>
                <c:pt idx="46">
                  <c:v>6.9142975807189897</c:v>
                </c:pt>
                <c:pt idx="47">
                  <c:v>6.9425401687621999</c:v>
                </c:pt>
                <c:pt idx="48">
                  <c:v>6.9670057296752903</c:v>
                </c:pt>
                <c:pt idx="49">
                  <c:v>6.9922809600829998</c:v>
                </c:pt>
                <c:pt idx="50">
                  <c:v>7.0169105529785103</c:v>
                </c:pt>
                <c:pt idx="51">
                  <c:v>7.0411043167114196</c:v>
                </c:pt>
                <c:pt idx="52">
                  <c:v>7.0652098655700604</c:v>
                </c:pt>
                <c:pt idx="53">
                  <c:v>7.0893688201904297</c:v>
                </c:pt>
                <c:pt idx="54">
                  <c:v>7.1135087013244602</c:v>
                </c:pt>
                <c:pt idx="55">
                  <c:v>7.1373953819274902</c:v>
                </c:pt>
                <c:pt idx="56">
                  <c:v>7.1583976745605398</c:v>
                </c:pt>
                <c:pt idx="57">
                  <c:v>7.1829700469970703</c:v>
                </c:pt>
                <c:pt idx="58">
                  <c:v>7.2075705528259197</c:v>
                </c:pt>
                <c:pt idx="59">
                  <c:v>7.2353129386901802</c:v>
                </c:pt>
                <c:pt idx="60">
                  <c:v>7.2609353065490696</c:v>
                </c:pt>
                <c:pt idx="61">
                  <c:v>7.2893877029418901</c:v>
                </c:pt>
                <c:pt idx="62">
                  <c:v>7.31789207458496</c:v>
                </c:pt>
                <c:pt idx="63">
                  <c:v>7.3450722694396902</c:v>
                </c:pt>
                <c:pt idx="64">
                  <c:v>7.3742308616638104</c:v>
                </c:pt>
                <c:pt idx="65">
                  <c:v>7.4036717414855904</c:v>
                </c:pt>
                <c:pt idx="66">
                  <c:v>7.4036717414855904</c:v>
                </c:pt>
                <c:pt idx="67">
                  <c:v>7.4036717414855904</c:v>
                </c:pt>
                <c:pt idx="68">
                  <c:v>7.4036717414855904</c:v>
                </c:pt>
                <c:pt idx="69">
                  <c:v>7.5229082107543901</c:v>
                </c:pt>
                <c:pt idx="70">
                  <c:v>7.5527825355529696</c:v>
                </c:pt>
                <c:pt idx="71">
                  <c:v>7.5814118385314897</c:v>
                </c:pt>
                <c:pt idx="72">
                  <c:v>7.6112847328186</c:v>
                </c:pt>
                <c:pt idx="73">
                  <c:v>7.6391606330871502</c:v>
                </c:pt>
                <c:pt idx="74">
                  <c:v>7.6673903465270996</c:v>
                </c:pt>
                <c:pt idx="75">
                  <c:v>7.6957759857177699</c:v>
                </c:pt>
                <c:pt idx="76">
                  <c:v>7.7237496376037598</c:v>
                </c:pt>
                <c:pt idx="77">
                  <c:v>7.7503590583801198</c:v>
                </c:pt>
                <c:pt idx="78">
                  <c:v>7.7781710624694798</c:v>
                </c:pt>
                <c:pt idx="79">
                  <c:v>7.8038568496704102</c:v>
                </c:pt>
                <c:pt idx="80">
                  <c:v>7.8310790061950604</c:v>
                </c:pt>
                <c:pt idx="81">
                  <c:v>7.8566837310790998</c:v>
                </c:pt>
                <c:pt idx="82">
                  <c:v>7.8809380531311</c:v>
                </c:pt>
                <c:pt idx="83">
                  <c:v>7.9057536125183097</c:v>
                </c:pt>
                <c:pt idx="84">
                  <c:v>7.9305610656738201</c:v>
                </c:pt>
                <c:pt idx="85">
                  <c:v>7.9305610656738201</c:v>
                </c:pt>
                <c:pt idx="86">
                  <c:v>7.9794845581054599</c:v>
                </c:pt>
                <c:pt idx="87">
                  <c:v>8.0062561035156197</c:v>
                </c:pt>
                <c:pt idx="88">
                  <c:v>8.0317316055297798</c:v>
                </c:pt>
                <c:pt idx="89">
                  <c:v>8.05596923828125</c:v>
                </c:pt>
                <c:pt idx="90">
                  <c:v>8.0812950134277308</c:v>
                </c:pt>
                <c:pt idx="91">
                  <c:v>8.1069202423095703</c:v>
                </c:pt>
                <c:pt idx="92">
                  <c:v>8.1344499588012695</c:v>
                </c:pt>
                <c:pt idx="93">
                  <c:v>8.1605339050292898</c:v>
                </c:pt>
                <c:pt idx="94">
                  <c:v>8.1884336471557599</c:v>
                </c:pt>
                <c:pt idx="95">
                  <c:v>8.2172899246215803</c:v>
                </c:pt>
                <c:pt idx="96">
                  <c:v>8.2434501647949201</c:v>
                </c:pt>
                <c:pt idx="97">
                  <c:v>8.2717523574829102</c:v>
                </c:pt>
                <c:pt idx="98">
                  <c:v>8.3004131317138601</c:v>
                </c:pt>
                <c:pt idx="99">
                  <c:v>8.3294410705566406</c:v>
                </c:pt>
                <c:pt idx="100">
                  <c:v>8.3581962585449201</c:v>
                </c:pt>
                <c:pt idx="101">
                  <c:v>8.3852863311767507</c:v>
                </c:pt>
                <c:pt idx="102">
                  <c:v>8.4138460159301705</c:v>
                </c:pt>
                <c:pt idx="103">
                  <c:v>8.4423408508300692</c:v>
                </c:pt>
                <c:pt idx="104">
                  <c:v>8.4712705612182599</c:v>
                </c:pt>
                <c:pt idx="105">
                  <c:v>8.4984264373779297</c:v>
                </c:pt>
                <c:pt idx="106">
                  <c:v>8.5261774063110298</c:v>
                </c:pt>
                <c:pt idx="107">
                  <c:v>8.5545082092285103</c:v>
                </c:pt>
                <c:pt idx="108">
                  <c:v>8.5826330184936506</c:v>
                </c:pt>
                <c:pt idx="109">
                  <c:v>8.6086778640746999</c:v>
                </c:pt>
                <c:pt idx="110">
                  <c:v>8.63295078277587</c:v>
                </c:pt>
                <c:pt idx="111">
                  <c:v>8.6606111526489205</c:v>
                </c:pt>
                <c:pt idx="112">
                  <c:v>8.6866779327392507</c:v>
                </c:pt>
                <c:pt idx="113">
                  <c:v>8.7116546630859304</c:v>
                </c:pt>
                <c:pt idx="114">
                  <c:v>8.7389507293701101</c:v>
                </c:pt>
                <c:pt idx="115">
                  <c:v>8.7642459869384695</c:v>
                </c:pt>
                <c:pt idx="116">
                  <c:v>8.78913974761962</c:v>
                </c:pt>
                <c:pt idx="117">
                  <c:v>8.8144950866699201</c:v>
                </c:pt>
                <c:pt idx="118">
                  <c:v>8.8422489166259695</c:v>
                </c:pt>
                <c:pt idx="119">
                  <c:v>8.8666276931762695</c:v>
                </c:pt>
                <c:pt idx="120">
                  <c:v>8.8917188644409109</c:v>
                </c:pt>
                <c:pt idx="121">
                  <c:v>8.9170417785644496</c:v>
                </c:pt>
                <c:pt idx="122">
                  <c:v>8.9443359375</c:v>
                </c:pt>
                <c:pt idx="123">
                  <c:v>8.9695711135864205</c:v>
                </c:pt>
                <c:pt idx="124">
                  <c:v>8.9956140518188406</c:v>
                </c:pt>
                <c:pt idx="125">
                  <c:v>9.0229110717773402</c:v>
                </c:pt>
                <c:pt idx="126">
                  <c:v>9.0491094589233398</c:v>
                </c:pt>
                <c:pt idx="127">
                  <c:v>9.0767507553100497</c:v>
                </c:pt>
                <c:pt idx="128">
                  <c:v>9.1029977798461896</c:v>
                </c:pt>
                <c:pt idx="129">
                  <c:v>9.1311759948730398</c:v>
                </c:pt>
                <c:pt idx="130">
                  <c:v>9.15966701507568</c:v>
                </c:pt>
                <c:pt idx="131">
                  <c:v>9.1879110336303693</c:v>
                </c:pt>
                <c:pt idx="132">
                  <c:v>9.2144308090209908</c:v>
                </c:pt>
                <c:pt idx="133">
                  <c:v>9.2430076599121094</c:v>
                </c:pt>
                <c:pt idx="134">
                  <c:v>9.2711362838745099</c:v>
                </c:pt>
                <c:pt idx="135">
                  <c:v>9.2978839874267507</c:v>
                </c:pt>
                <c:pt idx="136">
                  <c:v>9.3259849548339808</c:v>
                </c:pt>
                <c:pt idx="137">
                  <c:v>9.3540668487548793</c:v>
                </c:pt>
                <c:pt idx="138">
                  <c:v>9.4088525772094709</c:v>
                </c:pt>
                <c:pt idx="139">
                  <c:v>9.4358406066894496</c:v>
                </c:pt>
                <c:pt idx="140">
                  <c:v>9.4630918502807599</c:v>
                </c:pt>
                <c:pt idx="141">
                  <c:v>9.4912042617797798</c:v>
                </c:pt>
                <c:pt idx="142">
                  <c:v>9.5169258117675692</c:v>
                </c:pt>
                <c:pt idx="143">
                  <c:v>9.5457105636596609</c:v>
                </c:pt>
                <c:pt idx="144">
                  <c:v>9.5699071884155202</c:v>
                </c:pt>
                <c:pt idx="145">
                  <c:v>9.5979518890380806</c:v>
                </c:pt>
                <c:pt idx="146">
                  <c:v>9.6234512329101491</c:v>
                </c:pt>
                <c:pt idx="147">
                  <c:v>9.6489648818969709</c:v>
                </c:pt>
                <c:pt idx="148">
                  <c:v>9.6762380599975497</c:v>
                </c:pt>
                <c:pt idx="149">
                  <c:v>9.7016639709472603</c:v>
                </c:pt>
                <c:pt idx="150">
                  <c:v>9.7272882461547798</c:v>
                </c:pt>
                <c:pt idx="151">
                  <c:v>9.7544250488281197</c:v>
                </c:pt>
                <c:pt idx="152">
                  <c:v>9.7800760269165004</c:v>
                </c:pt>
                <c:pt idx="153">
                  <c:v>9.8056373596191406</c:v>
                </c:pt>
                <c:pt idx="154">
                  <c:v>9.8331184387206996</c:v>
                </c:pt>
                <c:pt idx="155">
                  <c:v>9.8586750030517507</c:v>
                </c:pt>
                <c:pt idx="156">
                  <c:v>9.8874931335449201</c:v>
                </c:pt>
                <c:pt idx="157">
                  <c:v>9.9121494293212802</c:v>
                </c:pt>
                <c:pt idx="158">
                  <c:v>9.9399433135986293</c:v>
                </c:pt>
                <c:pt idx="159">
                  <c:v>9.9662132263183594</c:v>
                </c:pt>
                <c:pt idx="160">
                  <c:v>9.9939584732055593</c:v>
                </c:pt>
                <c:pt idx="161">
                  <c:v>10.019919395446699</c:v>
                </c:pt>
                <c:pt idx="162">
                  <c:v>10.048203468322701</c:v>
                </c:pt>
                <c:pt idx="163">
                  <c:v>10.0744714736938</c:v>
                </c:pt>
                <c:pt idx="164">
                  <c:v>10.1025266647338</c:v>
                </c:pt>
                <c:pt idx="165">
                  <c:v>10.131644248962401</c:v>
                </c:pt>
                <c:pt idx="166">
                  <c:v>10.1570377349853</c:v>
                </c:pt>
                <c:pt idx="167">
                  <c:v>10.185234069824199</c:v>
                </c:pt>
                <c:pt idx="168">
                  <c:v>10.2131395339965</c:v>
                </c:pt>
                <c:pt idx="169">
                  <c:v>10.2395782470703</c:v>
                </c:pt>
                <c:pt idx="170">
                  <c:v>10.2666826248168</c:v>
                </c:pt>
                <c:pt idx="171">
                  <c:v>10.293906211853001</c:v>
                </c:pt>
                <c:pt idx="172">
                  <c:v>10.3216800689697</c:v>
                </c:pt>
                <c:pt idx="173">
                  <c:v>10.3480510711669</c:v>
                </c:pt>
                <c:pt idx="174">
                  <c:v>10.375612258911101</c:v>
                </c:pt>
                <c:pt idx="175">
                  <c:v>10.3998575210571</c:v>
                </c:pt>
                <c:pt idx="176">
                  <c:v>10.425983428955</c:v>
                </c:pt>
                <c:pt idx="177">
                  <c:v>10.4536933898925</c:v>
                </c:pt>
                <c:pt idx="178">
                  <c:v>10.479383468627899</c:v>
                </c:pt>
                <c:pt idx="179">
                  <c:v>10.5067834854125</c:v>
                </c:pt>
                <c:pt idx="180">
                  <c:v>10.532579421996999</c:v>
                </c:pt>
                <c:pt idx="181">
                  <c:v>10.559948921203601</c:v>
                </c:pt>
                <c:pt idx="182">
                  <c:v>10.585766792297299</c:v>
                </c:pt>
                <c:pt idx="183">
                  <c:v>10.6114511489868</c:v>
                </c:pt>
                <c:pt idx="184">
                  <c:v>10.6114511489868</c:v>
                </c:pt>
                <c:pt idx="185">
                  <c:v>10.6645240783691</c:v>
                </c:pt>
                <c:pt idx="186">
                  <c:v>10.6921224594116</c:v>
                </c:pt>
                <c:pt idx="187">
                  <c:v>10.717786788940399</c:v>
                </c:pt>
                <c:pt idx="188">
                  <c:v>10.7438344955444</c:v>
                </c:pt>
                <c:pt idx="189">
                  <c:v>10.771266937255801</c:v>
                </c:pt>
                <c:pt idx="190">
                  <c:v>10.797217369079499</c:v>
                </c:pt>
                <c:pt idx="191">
                  <c:v>10.825037956237701</c:v>
                </c:pt>
                <c:pt idx="192">
                  <c:v>10.8509922027587</c:v>
                </c:pt>
                <c:pt idx="193">
                  <c:v>10.8787279129028</c:v>
                </c:pt>
                <c:pt idx="194">
                  <c:v>10.906587600708001</c:v>
                </c:pt>
                <c:pt idx="195">
                  <c:v>10.932690620422299</c:v>
                </c:pt>
                <c:pt idx="196">
                  <c:v>10.959567070007299</c:v>
                </c:pt>
                <c:pt idx="197">
                  <c:v>10.9868574142456</c:v>
                </c:pt>
                <c:pt idx="198">
                  <c:v>11.0149583816528</c:v>
                </c:pt>
                <c:pt idx="199">
                  <c:v>11.0411367416381</c:v>
                </c:pt>
                <c:pt idx="200">
                  <c:v>11.095563888549799</c:v>
                </c:pt>
                <c:pt idx="201">
                  <c:v>11.123228073120099</c:v>
                </c:pt>
                <c:pt idx="202">
                  <c:v>11.1510868072509</c:v>
                </c:pt>
                <c:pt idx="203">
                  <c:v>11.1773109436035</c:v>
                </c:pt>
                <c:pt idx="204">
                  <c:v>11.2043504714965</c:v>
                </c:pt>
                <c:pt idx="205">
                  <c:v>11.231305122375399</c:v>
                </c:pt>
                <c:pt idx="206">
                  <c:v>11.258973121643001</c:v>
                </c:pt>
                <c:pt idx="207">
                  <c:v>11.284966468811</c:v>
                </c:pt>
                <c:pt idx="208">
                  <c:v>11.313050270080501</c:v>
                </c:pt>
                <c:pt idx="209">
                  <c:v>11.3662557601928</c:v>
                </c:pt>
                <c:pt idx="210">
                  <c:v>11.420417785644499</c:v>
                </c:pt>
                <c:pt idx="211">
                  <c:v>11.4455871582031</c:v>
                </c:pt>
                <c:pt idx="212">
                  <c:v>11.473125457763601</c:v>
                </c:pt>
                <c:pt idx="213">
                  <c:v>11.498958587646401</c:v>
                </c:pt>
                <c:pt idx="214">
                  <c:v>11.524915695190399</c:v>
                </c:pt>
                <c:pt idx="215">
                  <c:v>11.552395820617599</c:v>
                </c:pt>
                <c:pt idx="216">
                  <c:v>11.578183174133301</c:v>
                </c:pt>
                <c:pt idx="217">
                  <c:v>11.6062726974487</c:v>
                </c:pt>
                <c:pt idx="218">
                  <c:v>11.631633758544901</c:v>
                </c:pt>
                <c:pt idx="219">
                  <c:v>11.685192108154199</c:v>
                </c:pt>
                <c:pt idx="220">
                  <c:v>11.713685989379799</c:v>
                </c:pt>
                <c:pt idx="221">
                  <c:v>11.738939285278301</c:v>
                </c:pt>
                <c:pt idx="222">
                  <c:v>11.7668399810791</c:v>
                </c:pt>
                <c:pt idx="223">
                  <c:v>11.7927808761596</c:v>
                </c:pt>
                <c:pt idx="224">
                  <c:v>11.820731163024901</c:v>
                </c:pt>
                <c:pt idx="225">
                  <c:v>11.846798896789499</c:v>
                </c:pt>
                <c:pt idx="226">
                  <c:v>11.8746795654296</c:v>
                </c:pt>
                <c:pt idx="227">
                  <c:v>11.9286489486694</c:v>
                </c:pt>
                <c:pt idx="228">
                  <c:v>11.955147743225</c:v>
                </c:pt>
                <c:pt idx="229">
                  <c:v>11.9826545715332</c:v>
                </c:pt>
                <c:pt idx="230">
                  <c:v>12.010459899902299</c:v>
                </c:pt>
                <c:pt idx="231">
                  <c:v>12.037471771240201</c:v>
                </c:pt>
                <c:pt idx="232">
                  <c:v>12.0635662078857</c:v>
                </c:pt>
                <c:pt idx="233">
                  <c:v>12.088752746581999</c:v>
                </c:pt>
                <c:pt idx="234">
                  <c:v>12.114878654479901</c:v>
                </c:pt>
                <c:pt idx="235">
                  <c:v>12.142333984375</c:v>
                </c:pt>
                <c:pt idx="236">
                  <c:v>12.168678283691399</c:v>
                </c:pt>
                <c:pt idx="237">
                  <c:v>12.1963186264038</c:v>
                </c:pt>
                <c:pt idx="238">
                  <c:v>12.222349166870099</c:v>
                </c:pt>
                <c:pt idx="239">
                  <c:v>12.248908996581999</c:v>
                </c:pt>
                <c:pt idx="240">
                  <c:v>12.2759504318237</c:v>
                </c:pt>
                <c:pt idx="241">
                  <c:v>12.303521156311</c:v>
                </c:pt>
                <c:pt idx="242">
                  <c:v>12.329470634460399</c:v>
                </c:pt>
                <c:pt idx="243">
                  <c:v>12.3557796478271</c:v>
                </c:pt>
                <c:pt idx="244">
                  <c:v>12.3829841613769</c:v>
                </c:pt>
                <c:pt idx="245">
                  <c:v>12.462621688842701</c:v>
                </c:pt>
                <c:pt idx="246">
                  <c:v>12.4900779724121</c:v>
                </c:pt>
                <c:pt idx="247">
                  <c:v>12.516092300415</c:v>
                </c:pt>
                <c:pt idx="248">
                  <c:v>12.5436859130859</c:v>
                </c:pt>
                <c:pt idx="249">
                  <c:v>12.5697174072265</c:v>
                </c:pt>
                <c:pt idx="250">
                  <c:v>12.597376823425201</c:v>
                </c:pt>
                <c:pt idx="251">
                  <c:v>12.623424530029199</c:v>
                </c:pt>
                <c:pt idx="252">
                  <c:v>12.651119232177701</c:v>
                </c:pt>
                <c:pt idx="253">
                  <c:v>12.677258491516101</c:v>
                </c:pt>
                <c:pt idx="254">
                  <c:v>12.704924583435</c:v>
                </c:pt>
                <c:pt idx="255">
                  <c:v>12.732557296752899</c:v>
                </c:pt>
                <c:pt idx="256">
                  <c:v>12.758780479431101</c:v>
                </c:pt>
                <c:pt idx="257">
                  <c:v>12.785208702087401</c:v>
                </c:pt>
                <c:pt idx="258">
                  <c:v>12.812554359436</c:v>
                </c:pt>
                <c:pt idx="259">
                  <c:v>12.8404445648193</c:v>
                </c:pt>
                <c:pt idx="260">
                  <c:v>12.8671827316284</c:v>
                </c:pt>
                <c:pt idx="261">
                  <c:v>12.9205121994018</c:v>
                </c:pt>
                <c:pt idx="262">
                  <c:v>12.948234558105399</c:v>
                </c:pt>
                <c:pt idx="263">
                  <c:v>12.9743690490722</c:v>
                </c:pt>
                <c:pt idx="264">
                  <c:v>13.002492904663001</c:v>
                </c:pt>
                <c:pt idx="265">
                  <c:v>13.0281915664672</c:v>
                </c:pt>
                <c:pt idx="266">
                  <c:v>13.0558309555053</c:v>
                </c:pt>
                <c:pt idx="267">
                  <c:v>13.081925392150801</c:v>
                </c:pt>
                <c:pt idx="268">
                  <c:v>13.1089744567871</c:v>
                </c:pt>
                <c:pt idx="269">
                  <c:v>13.1356077194213</c:v>
                </c:pt>
                <c:pt idx="270">
                  <c:v>13.163190841674799</c:v>
                </c:pt>
                <c:pt idx="271">
                  <c:v>13.189220428466699</c:v>
                </c:pt>
                <c:pt idx="272">
                  <c:v>13.217323303222599</c:v>
                </c:pt>
                <c:pt idx="273">
                  <c:v>13.2428264617919</c:v>
                </c:pt>
                <c:pt idx="274">
                  <c:v>13.270418167114199</c:v>
                </c:pt>
                <c:pt idx="275">
                  <c:v>13.296388626098601</c:v>
                </c:pt>
                <c:pt idx="276">
                  <c:v>13.3500041961669</c:v>
                </c:pt>
                <c:pt idx="277">
                  <c:v>13.3776140213012</c:v>
                </c:pt>
                <c:pt idx="278">
                  <c:v>13.4036207199096</c:v>
                </c:pt>
                <c:pt idx="279">
                  <c:v>13.4301223754882</c:v>
                </c:pt>
                <c:pt idx="280">
                  <c:v>13.457296371459901</c:v>
                </c:pt>
                <c:pt idx="281">
                  <c:v>13.484709739685</c:v>
                </c:pt>
                <c:pt idx="282">
                  <c:v>13.511003494262599</c:v>
                </c:pt>
                <c:pt idx="283">
                  <c:v>13.537553787231399</c:v>
                </c:pt>
                <c:pt idx="284">
                  <c:v>13.5647821426391</c:v>
                </c:pt>
                <c:pt idx="285">
                  <c:v>13.5924835205078</c:v>
                </c:pt>
                <c:pt idx="286">
                  <c:v>13.618581771850501</c:v>
                </c:pt>
                <c:pt idx="287">
                  <c:v>13.645367622375399</c:v>
                </c:pt>
                <c:pt idx="288">
                  <c:v>13.672435760498001</c:v>
                </c:pt>
                <c:pt idx="289">
                  <c:v>13.700160026550201</c:v>
                </c:pt>
                <c:pt idx="290">
                  <c:v>13.726283073425201</c:v>
                </c:pt>
                <c:pt idx="291">
                  <c:v>13.753396987915</c:v>
                </c:pt>
                <c:pt idx="292">
                  <c:v>13.780168533325099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C6-634D-A9EE-E375E247D8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949056"/>
        <c:axId val="579949632"/>
      </c:scatterChart>
      <c:valAx>
        <c:axId val="579949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9949632"/>
        <c:crosses val="autoZero"/>
        <c:crossBetween val="midCat"/>
      </c:valAx>
      <c:valAx>
        <c:axId val="579949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9949056"/>
        <c:crosses val="autoZero"/>
        <c:crossBetween val="midCat"/>
      </c:valAx>
    </c:plotArea>
    <c:legend>
      <c:legendPos val="r"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txPr>
    <a:bodyPr/>
    <a:lstStyle/>
    <a:p>
      <a:pPr>
        <a:defRPr lang="en-US"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delta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'19'!$L$1</c:f>
              <c:strCache>
                <c:ptCount val="1"/>
                <c:pt idx="0">
                  <c:v>delta_max</c:v>
                </c:pt>
              </c:strCache>
            </c:strRef>
          </c:tx>
          <c:marker>
            <c:symbol val="none"/>
          </c:marker>
          <c:xVal>
            <c:numRef>
              <c:f>'19'!$A$2:$A$2000</c:f>
              <c:numCache>
                <c:formatCode>General</c:formatCode>
                <c:ptCount val="1999"/>
                <c:pt idx="0">
                  <c:v>2.9598100000000001</c:v>
                </c:pt>
                <c:pt idx="1">
                  <c:v>2.9838800000000001</c:v>
                </c:pt>
                <c:pt idx="2">
                  <c:v>3.0079400000000001</c:v>
                </c:pt>
                <c:pt idx="3">
                  <c:v>3.0320100000000001</c:v>
                </c:pt>
                <c:pt idx="4">
                  <c:v>3.0560800000000001</c:v>
                </c:pt>
                <c:pt idx="5">
                  <c:v>3.0801400000000001</c:v>
                </c:pt>
                <c:pt idx="6">
                  <c:v>3.1042100000000001</c:v>
                </c:pt>
                <c:pt idx="7">
                  <c:v>3.1282800000000002</c:v>
                </c:pt>
                <c:pt idx="8">
                  <c:v>3.1523400000000001</c:v>
                </c:pt>
                <c:pt idx="9">
                  <c:v>3.1764100000000002</c:v>
                </c:pt>
                <c:pt idx="10">
                  <c:v>3.3448799999999999</c:v>
                </c:pt>
                <c:pt idx="11">
                  <c:v>3.3689399999999998</c:v>
                </c:pt>
                <c:pt idx="12">
                  <c:v>3.3930099999999999</c:v>
                </c:pt>
                <c:pt idx="13">
                  <c:v>3.4170799999999999</c:v>
                </c:pt>
                <c:pt idx="14">
                  <c:v>3.4411399999999999</c:v>
                </c:pt>
                <c:pt idx="15">
                  <c:v>3.4652099999999999</c:v>
                </c:pt>
                <c:pt idx="16">
                  <c:v>3.4892799999999999</c:v>
                </c:pt>
                <c:pt idx="17">
                  <c:v>3.5133399999999999</c:v>
                </c:pt>
                <c:pt idx="18">
                  <c:v>3.5374099999999999</c:v>
                </c:pt>
                <c:pt idx="19">
                  <c:v>3.5614699999999999</c:v>
                </c:pt>
                <c:pt idx="20">
                  <c:v>3.5855399999999999</c:v>
                </c:pt>
                <c:pt idx="21">
                  <c:v>3.60961</c:v>
                </c:pt>
                <c:pt idx="22">
                  <c:v>3.63367</c:v>
                </c:pt>
                <c:pt idx="23">
                  <c:v>3.65774</c:v>
                </c:pt>
                <c:pt idx="24">
                  <c:v>3.68181</c:v>
                </c:pt>
                <c:pt idx="25">
                  <c:v>3.70587</c:v>
                </c:pt>
                <c:pt idx="26">
                  <c:v>3.72994</c:v>
                </c:pt>
                <c:pt idx="27">
                  <c:v>3.7540100000000001</c:v>
                </c:pt>
                <c:pt idx="28">
                  <c:v>3.77807</c:v>
                </c:pt>
                <c:pt idx="29">
                  <c:v>3.8021400000000001</c:v>
                </c:pt>
                <c:pt idx="30">
                  <c:v>3.8262</c:v>
                </c:pt>
                <c:pt idx="31">
                  <c:v>3.8502700000000001</c:v>
                </c:pt>
                <c:pt idx="32">
                  <c:v>3.8743400000000001</c:v>
                </c:pt>
                <c:pt idx="33">
                  <c:v>3.8984000000000001</c:v>
                </c:pt>
                <c:pt idx="34">
                  <c:v>3.9224700000000001</c:v>
                </c:pt>
                <c:pt idx="35">
                  <c:v>3.9465400000000002</c:v>
                </c:pt>
                <c:pt idx="36">
                  <c:v>3.9706000000000001</c:v>
                </c:pt>
                <c:pt idx="37">
                  <c:v>3.9946700000000002</c:v>
                </c:pt>
                <c:pt idx="38">
                  <c:v>4.0187400000000002</c:v>
                </c:pt>
                <c:pt idx="39">
                  <c:v>4.0427999999999997</c:v>
                </c:pt>
                <c:pt idx="40">
                  <c:v>4.0668699999999998</c:v>
                </c:pt>
                <c:pt idx="41">
                  <c:v>4.0909300000000002</c:v>
                </c:pt>
                <c:pt idx="42">
                  <c:v>4.1150000000000002</c:v>
                </c:pt>
                <c:pt idx="43">
                  <c:v>4.1390700000000002</c:v>
                </c:pt>
                <c:pt idx="44">
                  <c:v>4.1631299999999998</c:v>
                </c:pt>
                <c:pt idx="45">
                  <c:v>4.1871999999999998</c:v>
                </c:pt>
                <c:pt idx="46">
                  <c:v>4.2112699999999998</c:v>
                </c:pt>
                <c:pt idx="47">
                  <c:v>4.2353300000000003</c:v>
                </c:pt>
                <c:pt idx="48">
                  <c:v>4.2594000000000003</c:v>
                </c:pt>
                <c:pt idx="49">
                  <c:v>4.2834700000000003</c:v>
                </c:pt>
                <c:pt idx="50">
                  <c:v>4.3075299999999999</c:v>
                </c:pt>
                <c:pt idx="51">
                  <c:v>4.3315999999999999</c:v>
                </c:pt>
                <c:pt idx="52">
                  <c:v>4.3556600000000003</c:v>
                </c:pt>
                <c:pt idx="53">
                  <c:v>4.3797300000000003</c:v>
                </c:pt>
                <c:pt idx="54">
                  <c:v>4.4038000000000004</c:v>
                </c:pt>
                <c:pt idx="55">
                  <c:v>4.4278599999999999</c:v>
                </c:pt>
                <c:pt idx="56">
                  <c:v>4.4495199999999997</c:v>
                </c:pt>
                <c:pt idx="57">
                  <c:v>4.4735899999999997</c:v>
                </c:pt>
                <c:pt idx="58">
                  <c:v>4.4976599999999998</c:v>
                </c:pt>
                <c:pt idx="59">
                  <c:v>4.5217200000000002</c:v>
                </c:pt>
                <c:pt idx="60">
                  <c:v>4.5457900000000002</c:v>
                </c:pt>
                <c:pt idx="61">
                  <c:v>4.5698600000000003</c:v>
                </c:pt>
                <c:pt idx="62">
                  <c:v>4.5939199999999998</c:v>
                </c:pt>
                <c:pt idx="63">
                  <c:v>4.6179899999999998</c:v>
                </c:pt>
                <c:pt idx="64">
                  <c:v>4.6420500000000002</c:v>
                </c:pt>
                <c:pt idx="65">
                  <c:v>4.6661200000000003</c:v>
                </c:pt>
                <c:pt idx="66">
                  <c:v>4.6901900000000003</c:v>
                </c:pt>
                <c:pt idx="67">
                  <c:v>4.7142499999999998</c:v>
                </c:pt>
                <c:pt idx="68">
                  <c:v>4.7383199999999999</c:v>
                </c:pt>
                <c:pt idx="69">
                  <c:v>4.7623899999999999</c:v>
                </c:pt>
                <c:pt idx="70">
                  <c:v>4.7864500000000003</c:v>
                </c:pt>
                <c:pt idx="71">
                  <c:v>4.8105200000000004</c:v>
                </c:pt>
                <c:pt idx="72">
                  <c:v>4.8345900000000004</c:v>
                </c:pt>
                <c:pt idx="73">
                  <c:v>4.8586499999999999</c:v>
                </c:pt>
                <c:pt idx="74">
                  <c:v>4.8827199999999999</c:v>
                </c:pt>
                <c:pt idx="75">
                  <c:v>4.9067800000000004</c:v>
                </c:pt>
                <c:pt idx="76">
                  <c:v>4.9308500000000004</c:v>
                </c:pt>
                <c:pt idx="77">
                  <c:v>4.9549200000000004</c:v>
                </c:pt>
                <c:pt idx="78">
                  <c:v>4.97898</c:v>
                </c:pt>
                <c:pt idx="79">
                  <c:v>5.00305</c:v>
                </c:pt>
                <c:pt idx="80">
                  <c:v>5.02712</c:v>
                </c:pt>
                <c:pt idx="81">
                  <c:v>5.0511799999999996</c:v>
                </c:pt>
                <c:pt idx="82">
                  <c:v>5.0752499999999996</c:v>
                </c:pt>
                <c:pt idx="83">
                  <c:v>5.0993199999999996</c:v>
                </c:pt>
                <c:pt idx="84">
                  <c:v>5.12338</c:v>
                </c:pt>
                <c:pt idx="85">
                  <c:v>5.1474500000000001</c:v>
                </c:pt>
                <c:pt idx="86">
                  <c:v>5.1715099999999996</c:v>
                </c:pt>
                <c:pt idx="87">
                  <c:v>5.1955799999999996</c:v>
                </c:pt>
                <c:pt idx="88">
                  <c:v>5.2196499999999997</c:v>
                </c:pt>
                <c:pt idx="89">
                  <c:v>5.2437100000000001</c:v>
                </c:pt>
                <c:pt idx="90">
                  <c:v>5.2677800000000001</c:v>
                </c:pt>
                <c:pt idx="91">
                  <c:v>5.2918500000000002</c:v>
                </c:pt>
                <c:pt idx="92">
                  <c:v>5.3159099999999997</c:v>
                </c:pt>
                <c:pt idx="93">
                  <c:v>5.3399799999999997</c:v>
                </c:pt>
                <c:pt idx="94">
                  <c:v>5.3640499999999998</c:v>
                </c:pt>
                <c:pt idx="95">
                  <c:v>5.3881100000000002</c:v>
                </c:pt>
                <c:pt idx="96">
                  <c:v>5.4121800000000002</c:v>
                </c:pt>
                <c:pt idx="97">
                  <c:v>5.4362399999999997</c:v>
                </c:pt>
                <c:pt idx="98">
                  <c:v>5.4603099999999998</c:v>
                </c:pt>
                <c:pt idx="99">
                  <c:v>5.4843799999999998</c:v>
                </c:pt>
                <c:pt idx="100">
                  <c:v>5.5084400000000002</c:v>
                </c:pt>
                <c:pt idx="101">
                  <c:v>5.5325100000000003</c:v>
                </c:pt>
                <c:pt idx="102">
                  <c:v>5.5565800000000003</c:v>
                </c:pt>
                <c:pt idx="103">
                  <c:v>5.5806399999999998</c:v>
                </c:pt>
                <c:pt idx="104">
                  <c:v>5.6047099999999999</c:v>
                </c:pt>
                <c:pt idx="105">
                  <c:v>5.6287799999999999</c:v>
                </c:pt>
                <c:pt idx="106">
                  <c:v>5.6528400000000003</c:v>
                </c:pt>
                <c:pt idx="107">
                  <c:v>5.6769100000000003</c:v>
                </c:pt>
                <c:pt idx="108">
                  <c:v>5.7009699999999999</c:v>
                </c:pt>
                <c:pt idx="109">
                  <c:v>5.7250399999999999</c:v>
                </c:pt>
                <c:pt idx="110">
                  <c:v>5.7466999999999997</c:v>
                </c:pt>
                <c:pt idx="111">
                  <c:v>5.7707699999999997</c:v>
                </c:pt>
                <c:pt idx="112">
                  <c:v>5.7948300000000001</c:v>
                </c:pt>
                <c:pt idx="113">
                  <c:v>5.8189000000000002</c:v>
                </c:pt>
                <c:pt idx="114">
                  <c:v>5.8429700000000002</c:v>
                </c:pt>
                <c:pt idx="115">
                  <c:v>5.8670299999999997</c:v>
                </c:pt>
                <c:pt idx="116">
                  <c:v>5.8910999999999998</c:v>
                </c:pt>
                <c:pt idx="117">
                  <c:v>5.9151600000000002</c:v>
                </c:pt>
                <c:pt idx="118">
                  <c:v>5.9392300000000002</c:v>
                </c:pt>
                <c:pt idx="119">
                  <c:v>5.9633000000000003</c:v>
                </c:pt>
                <c:pt idx="120">
                  <c:v>5.9873599999999998</c:v>
                </c:pt>
                <c:pt idx="121">
                  <c:v>6.0114299999999998</c:v>
                </c:pt>
                <c:pt idx="122">
                  <c:v>6.0354999999999999</c:v>
                </c:pt>
                <c:pt idx="123">
                  <c:v>6.0595600000000003</c:v>
                </c:pt>
                <c:pt idx="124">
                  <c:v>6.0836300000000003</c:v>
                </c:pt>
                <c:pt idx="125">
                  <c:v>6.1077000000000004</c:v>
                </c:pt>
                <c:pt idx="126">
                  <c:v>6.1317599999999999</c:v>
                </c:pt>
                <c:pt idx="127">
                  <c:v>6.1558299999999999</c:v>
                </c:pt>
                <c:pt idx="128">
                  <c:v>6.1798900000000003</c:v>
                </c:pt>
                <c:pt idx="129">
                  <c:v>6.2039600000000004</c:v>
                </c:pt>
                <c:pt idx="130">
                  <c:v>6.2280300000000004</c:v>
                </c:pt>
                <c:pt idx="131">
                  <c:v>6.2520899999999999</c:v>
                </c:pt>
                <c:pt idx="132">
                  <c:v>6.27616</c:v>
                </c:pt>
                <c:pt idx="133">
                  <c:v>6.30023</c:v>
                </c:pt>
                <c:pt idx="134">
                  <c:v>6.3242900000000004</c:v>
                </c:pt>
                <c:pt idx="135">
                  <c:v>6.3483599999999996</c:v>
                </c:pt>
                <c:pt idx="136">
                  <c:v>6.3724299999999996</c:v>
                </c:pt>
                <c:pt idx="137">
                  <c:v>6.39649</c:v>
                </c:pt>
                <c:pt idx="138">
                  <c:v>6.4446199999999996</c:v>
                </c:pt>
                <c:pt idx="139">
                  <c:v>6.4686899999999996</c:v>
                </c:pt>
                <c:pt idx="140">
                  <c:v>6.4927599999999996</c:v>
                </c:pt>
                <c:pt idx="141">
                  <c:v>6.5168200000000001</c:v>
                </c:pt>
                <c:pt idx="142">
                  <c:v>6.5408900000000001</c:v>
                </c:pt>
                <c:pt idx="143">
                  <c:v>6.5649600000000001</c:v>
                </c:pt>
                <c:pt idx="144">
                  <c:v>6.5890199999999997</c:v>
                </c:pt>
                <c:pt idx="145">
                  <c:v>6.6130899999999997</c:v>
                </c:pt>
                <c:pt idx="146">
                  <c:v>6.6371599999999997</c:v>
                </c:pt>
                <c:pt idx="147">
                  <c:v>6.6612200000000001</c:v>
                </c:pt>
                <c:pt idx="148">
                  <c:v>6.6852900000000002</c:v>
                </c:pt>
                <c:pt idx="149">
                  <c:v>6.7093499999999997</c:v>
                </c:pt>
                <c:pt idx="150">
                  <c:v>6.7334199999999997</c:v>
                </c:pt>
                <c:pt idx="151">
                  <c:v>6.7574899999999998</c:v>
                </c:pt>
                <c:pt idx="152">
                  <c:v>6.7815500000000002</c:v>
                </c:pt>
                <c:pt idx="153">
                  <c:v>6.8056200000000002</c:v>
                </c:pt>
                <c:pt idx="154">
                  <c:v>6.8296900000000003</c:v>
                </c:pt>
                <c:pt idx="155">
                  <c:v>6.8537499999999998</c:v>
                </c:pt>
                <c:pt idx="156">
                  <c:v>6.8778199999999998</c:v>
                </c:pt>
                <c:pt idx="157">
                  <c:v>6.9018899999999999</c:v>
                </c:pt>
                <c:pt idx="158">
                  <c:v>6.9259500000000003</c:v>
                </c:pt>
                <c:pt idx="159">
                  <c:v>6.9500200000000003</c:v>
                </c:pt>
                <c:pt idx="160">
                  <c:v>6.9740799999999998</c:v>
                </c:pt>
                <c:pt idx="161">
                  <c:v>6.9981499999999999</c:v>
                </c:pt>
                <c:pt idx="162">
                  <c:v>7.0222199999999999</c:v>
                </c:pt>
                <c:pt idx="163">
                  <c:v>7.0462800000000003</c:v>
                </c:pt>
                <c:pt idx="164">
                  <c:v>7.0703500000000004</c:v>
                </c:pt>
                <c:pt idx="165">
                  <c:v>7.0944200000000004</c:v>
                </c:pt>
                <c:pt idx="166">
                  <c:v>7.1184799999999999</c:v>
                </c:pt>
                <c:pt idx="167">
                  <c:v>7.14255</c:v>
                </c:pt>
                <c:pt idx="168">
                  <c:v>7.16662</c:v>
                </c:pt>
                <c:pt idx="169">
                  <c:v>7.1906800000000004</c:v>
                </c:pt>
                <c:pt idx="170">
                  <c:v>7.2147500000000004</c:v>
                </c:pt>
                <c:pt idx="171">
                  <c:v>7.23881</c:v>
                </c:pt>
                <c:pt idx="172">
                  <c:v>7.26288</c:v>
                </c:pt>
                <c:pt idx="173">
                  <c:v>7.28695</c:v>
                </c:pt>
                <c:pt idx="174">
                  <c:v>7.3110099999999996</c:v>
                </c:pt>
                <c:pt idx="175">
                  <c:v>7.3326700000000002</c:v>
                </c:pt>
                <c:pt idx="176">
                  <c:v>7.3567400000000003</c:v>
                </c:pt>
                <c:pt idx="177">
                  <c:v>7.3808100000000003</c:v>
                </c:pt>
                <c:pt idx="178">
                  <c:v>7.4048699999999998</c:v>
                </c:pt>
                <c:pt idx="179">
                  <c:v>7.4289399999999999</c:v>
                </c:pt>
                <c:pt idx="180">
                  <c:v>7.4530099999999999</c:v>
                </c:pt>
                <c:pt idx="181">
                  <c:v>7.4770700000000003</c:v>
                </c:pt>
                <c:pt idx="182">
                  <c:v>7.5011400000000004</c:v>
                </c:pt>
                <c:pt idx="183">
                  <c:v>7.5251999999999999</c:v>
                </c:pt>
                <c:pt idx="184">
                  <c:v>7.5492699999999999</c:v>
                </c:pt>
                <c:pt idx="185">
                  <c:v>7.57334</c:v>
                </c:pt>
                <c:pt idx="186">
                  <c:v>7.5974000000000004</c:v>
                </c:pt>
                <c:pt idx="187">
                  <c:v>7.6214700000000004</c:v>
                </c:pt>
                <c:pt idx="188">
                  <c:v>7.6455399999999996</c:v>
                </c:pt>
                <c:pt idx="189">
                  <c:v>7.6696</c:v>
                </c:pt>
                <c:pt idx="190">
                  <c:v>7.69367</c:v>
                </c:pt>
                <c:pt idx="191">
                  <c:v>7.71774</c:v>
                </c:pt>
                <c:pt idx="192">
                  <c:v>7.7417999999999996</c:v>
                </c:pt>
                <c:pt idx="193">
                  <c:v>7.7658699999999996</c:v>
                </c:pt>
                <c:pt idx="194">
                  <c:v>7.78993</c:v>
                </c:pt>
                <c:pt idx="195">
                  <c:v>7.8140000000000001</c:v>
                </c:pt>
                <c:pt idx="196">
                  <c:v>7.8380700000000001</c:v>
                </c:pt>
                <c:pt idx="197">
                  <c:v>7.8621299999999996</c:v>
                </c:pt>
                <c:pt idx="198">
                  <c:v>7.8861999999999997</c:v>
                </c:pt>
                <c:pt idx="199">
                  <c:v>7.9102699999999997</c:v>
                </c:pt>
                <c:pt idx="200">
                  <c:v>7.9584000000000001</c:v>
                </c:pt>
                <c:pt idx="201">
                  <c:v>7.9824700000000002</c:v>
                </c:pt>
                <c:pt idx="202">
                  <c:v>8.0065299999999997</c:v>
                </c:pt>
                <c:pt idx="203">
                  <c:v>8.0305999999999997</c:v>
                </c:pt>
                <c:pt idx="204">
                  <c:v>8.0546600000000002</c:v>
                </c:pt>
                <c:pt idx="205">
                  <c:v>8.0787300000000002</c:v>
                </c:pt>
                <c:pt idx="206">
                  <c:v>8.1028000000000002</c:v>
                </c:pt>
                <c:pt idx="207">
                  <c:v>8.1268600000000006</c:v>
                </c:pt>
                <c:pt idx="208">
                  <c:v>8.1509300000000007</c:v>
                </c:pt>
                <c:pt idx="209">
                  <c:v>8.1990599999999993</c:v>
                </c:pt>
                <c:pt idx="210">
                  <c:v>8.2471899999999998</c:v>
                </c:pt>
                <c:pt idx="211">
                  <c:v>8.2712599999999998</c:v>
                </c:pt>
                <c:pt idx="212">
                  <c:v>8.2953299999999999</c:v>
                </c:pt>
                <c:pt idx="213">
                  <c:v>8.3193900000000003</c:v>
                </c:pt>
                <c:pt idx="214">
                  <c:v>8.3434600000000003</c:v>
                </c:pt>
                <c:pt idx="215">
                  <c:v>8.3675300000000004</c:v>
                </c:pt>
                <c:pt idx="216">
                  <c:v>8.3915900000000008</c:v>
                </c:pt>
                <c:pt idx="217">
                  <c:v>8.4156600000000008</c:v>
                </c:pt>
                <c:pt idx="218">
                  <c:v>8.4397300000000008</c:v>
                </c:pt>
                <c:pt idx="219">
                  <c:v>8.4878599999999995</c:v>
                </c:pt>
                <c:pt idx="220">
                  <c:v>8.5119199999999999</c:v>
                </c:pt>
                <c:pt idx="221">
                  <c:v>8.53599</c:v>
                </c:pt>
                <c:pt idx="222">
                  <c:v>8.56006</c:v>
                </c:pt>
                <c:pt idx="223">
                  <c:v>8.5841200000000004</c:v>
                </c:pt>
                <c:pt idx="224">
                  <c:v>8.6081900000000005</c:v>
                </c:pt>
                <c:pt idx="225">
                  <c:v>8.6322600000000005</c:v>
                </c:pt>
                <c:pt idx="226">
                  <c:v>8.6563199999999991</c:v>
                </c:pt>
                <c:pt idx="227">
                  <c:v>8.7044599999999992</c:v>
                </c:pt>
                <c:pt idx="228">
                  <c:v>8.7285199999999996</c:v>
                </c:pt>
                <c:pt idx="229">
                  <c:v>8.7525899999999996</c:v>
                </c:pt>
                <c:pt idx="230">
                  <c:v>8.7766500000000001</c:v>
                </c:pt>
                <c:pt idx="231">
                  <c:v>8.8007200000000001</c:v>
                </c:pt>
                <c:pt idx="232">
                  <c:v>8.8247900000000001</c:v>
                </c:pt>
                <c:pt idx="233">
                  <c:v>8.8464500000000008</c:v>
                </c:pt>
                <c:pt idx="234">
                  <c:v>8.8705099999999995</c:v>
                </c:pt>
                <c:pt idx="235">
                  <c:v>8.8945799999999995</c:v>
                </c:pt>
                <c:pt idx="236">
                  <c:v>8.9186499999999995</c:v>
                </c:pt>
                <c:pt idx="237">
                  <c:v>8.9427099999999999</c:v>
                </c:pt>
                <c:pt idx="238">
                  <c:v>8.96678</c:v>
                </c:pt>
                <c:pt idx="239">
                  <c:v>8.99085</c:v>
                </c:pt>
                <c:pt idx="240">
                  <c:v>9.0149100000000004</c:v>
                </c:pt>
                <c:pt idx="241">
                  <c:v>9.0389800000000005</c:v>
                </c:pt>
                <c:pt idx="242">
                  <c:v>9.0630400000000009</c:v>
                </c:pt>
                <c:pt idx="243">
                  <c:v>9.0871099999999991</c:v>
                </c:pt>
                <c:pt idx="244">
                  <c:v>9.1111799999999992</c:v>
                </c:pt>
                <c:pt idx="245">
                  <c:v>9.1833799999999997</c:v>
                </c:pt>
                <c:pt idx="246">
                  <c:v>9.2074400000000001</c:v>
                </c:pt>
                <c:pt idx="247">
                  <c:v>9.2315100000000001</c:v>
                </c:pt>
                <c:pt idx="248">
                  <c:v>9.2555800000000001</c:v>
                </c:pt>
                <c:pt idx="249">
                  <c:v>9.2796400000000006</c:v>
                </c:pt>
                <c:pt idx="250">
                  <c:v>9.3037100000000006</c:v>
                </c:pt>
                <c:pt idx="251">
                  <c:v>9.3277699999999992</c:v>
                </c:pt>
                <c:pt idx="252">
                  <c:v>9.3518399999999993</c:v>
                </c:pt>
                <c:pt idx="253">
                  <c:v>9.3759099999999993</c:v>
                </c:pt>
                <c:pt idx="254">
                  <c:v>9.3999699999999997</c:v>
                </c:pt>
                <c:pt idx="255">
                  <c:v>9.4240399999999998</c:v>
                </c:pt>
                <c:pt idx="256">
                  <c:v>9.4481099999999998</c:v>
                </c:pt>
                <c:pt idx="257">
                  <c:v>9.4721700000000002</c:v>
                </c:pt>
                <c:pt idx="258">
                  <c:v>9.4962400000000002</c:v>
                </c:pt>
                <c:pt idx="259">
                  <c:v>9.5203100000000003</c:v>
                </c:pt>
                <c:pt idx="260">
                  <c:v>9.5443700000000007</c:v>
                </c:pt>
                <c:pt idx="261">
                  <c:v>9.5924999999999994</c:v>
                </c:pt>
                <c:pt idx="262">
                  <c:v>9.6165699999999994</c:v>
                </c:pt>
                <c:pt idx="263">
                  <c:v>9.6406399999999994</c:v>
                </c:pt>
                <c:pt idx="264">
                  <c:v>9.6646999999999998</c:v>
                </c:pt>
                <c:pt idx="265">
                  <c:v>9.6887699999999999</c:v>
                </c:pt>
                <c:pt idx="266">
                  <c:v>9.7128399999999999</c:v>
                </c:pt>
                <c:pt idx="267">
                  <c:v>9.7369000000000003</c:v>
                </c:pt>
                <c:pt idx="268">
                  <c:v>9.7609700000000004</c:v>
                </c:pt>
                <c:pt idx="269">
                  <c:v>9.7850400000000004</c:v>
                </c:pt>
                <c:pt idx="270">
                  <c:v>9.8091000000000008</c:v>
                </c:pt>
                <c:pt idx="271">
                  <c:v>9.8331700000000009</c:v>
                </c:pt>
                <c:pt idx="272">
                  <c:v>9.8572299999999995</c:v>
                </c:pt>
                <c:pt idx="273">
                  <c:v>9.8812999999999995</c:v>
                </c:pt>
                <c:pt idx="274">
                  <c:v>9.9053699999999996</c:v>
                </c:pt>
                <c:pt idx="275">
                  <c:v>9.9535</c:v>
                </c:pt>
                <c:pt idx="276">
                  <c:v>9.9775700000000001</c:v>
                </c:pt>
                <c:pt idx="277">
                  <c:v>10.0016</c:v>
                </c:pt>
                <c:pt idx="278">
                  <c:v>10.025700000000001</c:v>
                </c:pt>
                <c:pt idx="279">
                  <c:v>10.049799999999999</c:v>
                </c:pt>
                <c:pt idx="280">
                  <c:v>10.0738</c:v>
                </c:pt>
                <c:pt idx="281">
                  <c:v>10.097899999999999</c:v>
                </c:pt>
                <c:pt idx="282">
                  <c:v>10.122</c:v>
                </c:pt>
                <c:pt idx="283">
                  <c:v>10.146000000000001</c:v>
                </c:pt>
                <c:pt idx="284">
                  <c:v>10.1701</c:v>
                </c:pt>
                <c:pt idx="285">
                  <c:v>10.1942</c:v>
                </c:pt>
                <c:pt idx="286">
                  <c:v>10.2182</c:v>
                </c:pt>
                <c:pt idx="287">
                  <c:v>10.2423</c:v>
                </c:pt>
                <c:pt idx="288">
                  <c:v>10.266400000000001</c:v>
                </c:pt>
                <c:pt idx="289">
                  <c:v>10.2904</c:v>
                </c:pt>
                <c:pt idx="290">
                  <c:v>10.314500000000001</c:v>
                </c:pt>
                <c:pt idx="291">
                  <c:v>10.3386</c:v>
                </c:pt>
                <c:pt idx="292">
                  <c:v>10.3626</c:v>
                </c:pt>
                <c:pt idx="293">
                  <c:v>12.985180202724962</c:v>
                </c:pt>
              </c:numCache>
            </c:numRef>
          </c:xVal>
          <c:yVal>
            <c:numRef>
              <c:f>'19'!$L$2:$L$2000</c:f>
              <c:numCache>
                <c:formatCode>General</c:formatCode>
                <c:ptCount val="1999"/>
                <c:pt idx="0">
                  <c:v>5.6775547210459701E-2</c:v>
                </c:pt>
                <c:pt idx="1">
                  <c:v>5.5403984119239399E-2</c:v>
                </c:pt>
                <c:pt idx="2">
                  <c:v>5.4673852535848097E-2</c:v>
                </c:pt>
                <c:pt idx="3">
                  <c:v>5.3312912674335099E-2</c:v>
                </c:pt>
                <c:pt idx="4">
                  <c:v>5.1822443243663301E-2</c:v>
                </c:pt>
                <c:pt idx="5">
                  <c:v>5.0843748732273097E-2</c:v>
                </c:pt>
                <c:pt idx="6">
                  <c:v>4.9803403475790702E-2</c:v>
                </c:pt>
                <c:pt idx="7">
                  <c:v>4.9029038840842101E-2</c:v>
                </c:pt>
                <c:pt idx="8">
                  <c:v>4.8029094321082502E-2</c:v>
                </c:pt>
                <c:pt idx="9">
                  <c:v>4.7281872353851499E-2</c:v>
                </c:pt>
                <c:pt idx="10">
                  <c:v>4.3236130723428898E-2</c:v>
                </c:pt>
                <c:pt idx="11">
                  <c:v>4.3958340653299101E-2</c:v>
                </c:pt>
                <c:pt idx="12">
                  <c:v>4.3939809402252998E-2</c:v>
                </c:pt>
                <c:pt idx="13">
                  <c:v>4.39789849557507E-2</c:v>
                </c:pt>
                <c:pt idx="14">
                  <c:v>4.3930414202147598E-2</c:v>
                </c:pt>
                <c:pt idx="15">
                  <c:v>4.3946539357729297E-2</c:v>
                </c:pt>
                <c:pt idx="16">
                  <c:v>4.3606460155093701E-2</c:v>
                </c:pt>
                <c:pt idx="17">
                  <c:v>4.4003536387268199E-2</c:v>
                </c:pt>
                <c:pt idx="18">
                  <c:v>4.48327295393776E-2</c:v>
                </c:pt>
                <c:pt idx="19">
                  <c:v>4.5217226459898799E-2</c:v>
                </c:pt>
                <c:pt idx="20">
                  <c:v>4.5698016538500898E-2</c:v>
                </c:pt>
                <c:pt idx="21">
                  <c:v>4.5979822158401802E-2</c:v>
                </c:pt>
                <c:pt idx="22">
                  <c:v>4.5758619897941499E-2</c:v>
                </c:pt>
                <c:pt idx="23">
                  <c:v>4.5838320170282901E-2</c:v>
                </c:pt>
                <c:pt idx="24">
                  <c:v>4.5666546514090398E-2</c:v>
                </c:pt>
                <c:pt idx="25">
                  <c:v>4.5242140590447601E-2</c:v>
                </c:pt>
                <c:pt idx="26">
                  <c:v>4.5192221391518198E-2</c:v>
                </c:pt>
                <c:pt idx="27">
                  <c:v>4.4824573540393702E-2</c:v>
                </c:pt>
                <c:pt idx="28">
                  <c:v>4.4210039624288697E-2</c:v>
                </c:pt>
                <c:pt idx="29">
                  <c:v>4.4006055697255797E-2</c:v>
                </c:pt>
                <c:pt idx="30">
                  <c:v>4.3345169611111602E-2</c:v>
                </c:pt>
                <c:pt idx="31">
                  <c:v>4.2941588508626199E-2</c:v>
                </c:pt>
                <c:pt idx="32">
                  <c:v>4.2933946308496299E-2</c:v>
                </c:pt>
                <c:pt idx="33">
                  <c:v>4.2642781346098203E-2</c:v>
                </c:pt>
                <c:pt idx="34">
                  <c:v>4.1984148974474202E-2</c:v>
                </c:pt>
                <c:pt idx="35">
                  <c:v>4.17564779555855E-2</c:v>
                </c:pt>
                <c:pt idx="36">
                  <c:v>4.15046146646363E-2</c:v>
                </c:pt>
                <c:pt idx="37">
                  <c:v>4.1281420532250403E-2</c:v>
                </c:pt>
                <c:pt idx="38">
                  <c:v>4.1331549255627299E-2</c:v>
                </c:pt>
                <c:pt idx="39">
                  <c:v>4.0726836600384203E-2</c:v>
                </c:pt>
                <c:pt idx="40">
                  <c:v>4.0560025747323099E-2</c:v>
                </c:pt>
                <c:pt idx="41">
                  <c:v>4.0444263530662099E-2</c:v>
                </c:pt>
                <c:pt idx="42">
                  <c:v>4.0317630278877997E-2</c:v>
                </c:pt>
                <c:pt idx="43">
                  <c:v>4.0375059143996403E-2</c:v>
                </c:pt>
                <c:pt idx="44">
                  <c:v>4.0422449319877402E-2</c:v>
                </c:pt>
                <c:pt idx="45">
                  <c:v>4.05311672999411E-2</c:v>
                </c:pt>
                <c:pt idx="46">
                  <c:v>4.0788251243505699E-2</c:v>
                </c:pt>
                <c:pt idx="47">
                  <c:v>4.1349093962283798E-2</c:v>
                </c:pt>
                <c:pt idx="48">
                  <c:v>4.1475806426921301E-2</c:v>
                </c:pt>
                <c:pt idx="49">
                  <c:v>4.2145380408881397E-2</c:v>
                </c:pt>
                <c:pt idx="50">
                  <c:v>4.1982839783717599E-2</c:v>
                </c:pt>
                <c:pt idx="51">
                  <c:v>4.2635082398983698E-2</c:v>
                </c:pt>
                <c:pt idx="52">
                  <c:v>4.2560688370639699E-2</c:v>
                </c:pt>
                <c:pt idx="53">
                  <c:v>4.2670965849996502E-2</c:v>
                </c:pt>
                <c:pt idx="54">
                  <c:v>4.2618889661952201E-2</c:v>
                </c:pt>
                <c:pt idx="55">
                  <c:v>4.2596911105623803E-2</c:v>
                </c:pt>
                <c:pt idx="56">
                  <c:v>4.2535689728088903E-2</c:v>
                </c:pt>
                <c:pt idx="57">
                  <c:v>4.1970016867871399E-2</c:v>
                </c:pt>
                <c:pt idx="58">
                  <c:v>4.1760512774512197E-2</c:v>
                </c:pt>
                <c:pt idx="59">
                  <c:v>4.15136428292232E-2</c:v>
                </c:pt>
                <c:pt idx="60">
                  <c:v>4.1406175406283302E-2</c:v>
                </c:pt>
                <c:pt idx="61">
                  <c:v>4.0840053856817098E-2</c:v>
                </c:pt>
                <c:pt idx="62">
                  <c:v>4.0513911615597503E-2</c:v>
                </c:pt>
                <c:pt idx="63">
                  <c:v>4.0211007590109198E-2</c:v>
                </c:pt>
                <c:pt idx="64">
                  <c:v>3.99448650825764E-2</c:v>
                </c:pt>
                <c:pt idx="65">
                  <c:v>3.9789521781741201E-2</c:v>
                </c:pt>
                <c:pt idx="66">
                  <c:v>3.9789521781741201E-2</c:v>
                </c:pt>
                <c:pt idx="67">
                  <c:v>3.9789521781741201E-2</c:v>
                </c:pt>
                <c:pt idx="68">
                  <c:v>3.9789521781741201E-2</c:v>
                </c:pt>
                <c:pt idx="69">
                  <c:v>3.85032605760771E-2</c:v>
                </c:pt>
                <c:pt idx="70">
                  <c:v>3.8317102746117E-2</c:v>
                </c:pt>
                <c:pt idx="71">
                  <c:v>3.80768288798208E-2</c:v>
                </c:pt>
                <c:pt idx="72">
                  <c:v>3.7880230145167802E-2</c:v>
                </c:pt>
                <c:pt idx="73">
                  <c:v>3.7746038915083401E-2</c:v>
                </c:pt>
                <c:pt idx="74">
                  <c:v>3.7666992334512699E-2</c:v>
                </c:pt>
                <c:pt idx="75">
                  <c:v>3.7630117487636901E-2</c:v>
                </c:pt>
                <c:pt idx="76">
                  <c:v>3.7619664353488999E-2</c:v>
                </c:pt>
                <c:pt idx="77">
                  <c:v>3.7665129758916199E-2</c:v>
                </c:pt>
                <c:pt idx="78">
                  <c:v>3.7736521225997598E-2</c:v>
                </c:pt>
                <c:pt idx="79">
                  <c:v>3.7833377576732601E-2</c:v>
                </c:pt>
                <c:pt idx="80">
                  <c:v>3.7930530593903999E-2</c:v>
                </c:pt>
                <c:pt idx="81">
                  <c:v>3.8007714775398403E-2</c:v>
                </c:pt>
                <c:pt idx="82">
                  <c:v>3.8080278141154097E-2</c:v>
                </c:pt>
                <c:pt idx="83">
                  <c:v>3.8118751957456599E-2</c:v>
                </c:pt>
                <c:pt idx="84">
                  <c:v>3.8127070459964697E-2</c:v>
                </c:pt>
                <c:pt idx="85">
                  <c:v>3.8127070459964697E-2</c:v>
                </c:pt>
                <c:pt idx="86">
                  <c:v>3.7993536855006602E-2</c:v>
                </c:pt>
                <c:pt idx="87">
                  <c:v>3.7859538400578797E-2</c:v>
                </c:pt>
                <c:pt idx="88">
                  <c:v>3.7727783212580399E-2</c:v>
                </c:pt>
                <c:pt idx="89">
                  <c:v>3.7877198223435903E-2</c:v>
                </c:pt>
                <c:pt idx="90">
                  <c:v>3.7455971220746502E-2</c:v>
                </c:pt>
                <c:pt idx="91">
                  <c:v>3.7415309404673497E-2</c:v>
                </c:pt>
                <c:pt idx="92">
                  <c:v>3.7462939813155197E-2</c:v>
                </c:pt>
                <c:pt idx="93">
                  <c:v>3.7140013454055799E-2</c:v>
                </c:pt>
                <c:pt idx="94">
                  <c:v>3.7072685816238099E-2</c:v>
                </c:pt>
                <c:pt idx="95">
                  <c:v>3.658285429785E-2</c:v>
                </c:pt>
                <c:pt idx="96">
                  <c:v>3.6559033306238602E-2</c:v>
                </c:pt>
                <c:pt idx="97">
                  <c:v>3.6367757857605598E-2</c:v>
                </c:pt>
                <c:pt idx="98">
                  <c:v>3.6375773834685002E-2</c:v>
                </c:pt>
                <c:pt idx="99">
                  <c:v>3.6309456554789801E-2</c:v>
                </c:pt>
                <c:pt idx="100">
                  <c:v>3.5692403318118203E-2</c:v>
                </c:pt>
                <c:pt idx="101">
                  <c:v>3.5550181985342398E-2</c:v>
                </c:pt>
                <c:pt idx="102">
                  <c:v>3.5455623964239701E-2</c:v>
                </c:pt>
                <c:pt idx="103">
                  <c:v>3.5374732197068097E-2</c:v>
                </c:pt>
                <c:pt idx="104">
                  <c:v>3.53026889486526E-2</c:v>
                </c:pt>
                <c:pt idx="105">
                  <c:v>3.52822728747181E-2</c:v>
                </c:pt>
                <c:pt idx="106">
                  <c:v>3.5287610611678899E-2</c:v>
                </c:pt>
                <c:pt idx="107">
                  <c:v>3.5306230971763601E-2</c:v>
                </c:pt>
                <c:pt idx="108">
                  <c:v>3.5373108883401401E-2</c:v>
                </c:pt>
                <c:pt idx="109">
                  <c:v>3.5400212954507002E-2</c:v>
                </c:pt>
                <c:pt idx="110">
                  <c:v>3.5522909869253397E-2</c:v>
                </c:pt>
                <c:pt idx="111">
                  <c:v>3.5604404296429498E-2</c:v>
                </c:pt>
                <c:pt idx="112">
                  <c:v>3.5711986091716302E-2</c:v>
                </c:pt>
                <c:pt idx="113">
                  <c:v>3.6313250645991002E-2</c:v>
                </c:pt>
                <c:pt idx="114">
                  <c:v>3.6311683099387301E-2</c:v>
                </c:pt>
                <c:pt idx="115">
                  <c:v>3.6353519200207497E-2</c:v>
                </c:pt>
                <c:pt idx="116">
                  <c:v>3.6291856645194298E-2</c:v>
                </c:pt>
                <c:pt idx="117">
                  <c:v>3.6330685285710401E-2</c:v>
                </c:pt>
                <c:pt idx="118">
                  <c:v>3.63381660902539E-2</c:v>
                </c:pt>
                <c:pt idx="119">
                  <c:v>3.63781416571161E-2</c:v>
                </c:pt>
                <c:pt idx="120">
                  <c:v>3.6365703701876098E-2</c:v>
                </c:pt>
                <c:pt idx="121">
                  <c:v>3.6308853422389001E-2</c:v>
                </c:pt>
                <c:pt idx="122">
                  <c:v>3.6236283631095698E-2</c:v>
                </c:pt>
                <c:pt idx="123">
                  <c:v>3.6274373663845498E-2</c:v>
                </c:pt>
                <c:pt idx="124">
                  <c:v>3.62846499855825E-2</c:v>
                </c:pt>
                <c:pt idx="125">
                  <c:v>3.5709734217697103E-2</c:v>
                </c:pt>
                <c:pt idx="126">
                  <c:v>3.5597346957279501E-2</c:v>
                </c:pt>
                <c:pt idx="127">
                  <c:v>3.5504195205737402E-2</c:v>
                </c:pt>
                <c:pt idx="128">
                  <c:v>3.54117725418217E-2</c:v>
                </c:pt>
                <c:pt idx="129">
                  <c:v>3.5306476945121602E-2</c:v>
                </c:pt>
                <c:pt idx="130">
                  <c:v>3.5224269256900899E-2</c:v>
                </c:pt>
                <c:pt idx="131">
                  <c:v>3.51706986735996E-2</c:v>
                </c:pt>
                <c:pt idx="132">
                  <c:v>3.5180142276353403E-2</c:v>
                </c:pt>
                <c:pt idx="133">
                  <c:v>3.5041971695628997E-2</c:v>
                </c:pt>
                <c:pt idx="134">
                  <c:v>3.5207130904293699E-2</c:v>
                </c:pt>
                <c:pt idx="135">
                  <c:v>3.51807559139658E-2</c:v>
                </c:pt>
                <c:pt idx="136">
                  <c:v>3.5118338910869101E-2</c:v>
                </c:pt>
                <c:pt idx="137">
                  <c:v>3.5031526798366901E-2</c:v>
                </c:pt>
                <c:pt idx="138">
                  <c:v>3.5220459231231398E-2</c:v>
                </c:pt>
                <c:pt idx="139">
                  <c:v>3.5065058518608201E-2</c:v>
                </c:pt>
                <c:pt idx="140">
                  <c:v>3.5008976320624399E-2</c:v>
                </c:pt>
                <c:pt idx="141">
                  <c:v>3.5198306082291103E-2</c:v>
                </c:pt>
                <c:pt idx="142">
                  <c:v>3.5241586227741498E-2</c:v>
                </c:pt>
                <c:pt idx="143">
                  <c:v>3.5272954041400503E-2</c:v>
                </c:pt>
                <c:pt idx="144">
                  <c:v>3.5227516368247398E-2</c:v>
                </c:pt>
                <c:pt idx="145">
                  <c:v>3.5301655856198599E-2</c:v>
                </c:pt>
                <c:pt idx="146">
                  <c:v>3.5361671825492901E-2</c:v>
                </c:pt>
                <c:pt idx="147">
                  <c:v>3.5413543360321799E-2</c:v>
                </c:pt>
                <c:pt idx="148">
                  <c:v>3.5445540522208802E-2</c:v>
                </c:pt>
                <c:pt idx="149">
                  <c:v>3.5492784251960202E-2</c:v>
                </c:pt>
                <c:pt idx="150">
                  <c:v>3.5517278292825603E-2</c:v>
                </c:pt>
                <c:pt idx="151">
                  <c:v>3.55286397809867E-2</c:v>
                </c:pt>
                <c:pt idx="152">
                  <c:v>3.55259100846788E-2</c:v>
                </c:pt>
                <c:pt idx="153">
                  <c:v>3.5497997893689397E-2</c:v>
                </c:pt>
                <c:pt idx="154">
                  <c:v>3.5482652001879299E-2</c:v>
                </c:pt>
                <c:pt idx="155">
                  <c:v>3.5442121966152401E-2</c:v>
                </c:pt>
                <c:pt idx="156">
                  <c:v>3.5395515296493402E-2</c:v>
                </c:pt>
                <c:pt idx="157">
                  <c:v>3.5358302172542898E-2</c:v>
                </c:pt>
                <c:pt idx="158">
                  <c:v>3.5302910325467202E-2</c:v>
                </c:pt>
                <c:pt idx="159">
                  <c:v>3.52607740492272E-2</c:v>
                </c:pt>
                <c:pt idx="160">
                  <c:v>3.5203285773956802E-2</c:v>
                </c:pt>
                <c:pt idx="161">
                  <c:v>3.5224992362732299E-2</c:v>
                </c:pt>
                <c:pt idx="162">
                  <c:v>3.5106751126330799E-2</c:v>
                </c:pt>
                <c:pt idx="163">
                  <c:v>3.5152876988056601E-2</c:v>
                </c:pt>
                <c:pt idx="164">
                  <c:v>3.5027627058106803E-2</c:v>
                </c:pt>
                <c:pt idx="165">
                  <c:v>3.51713362996404E-2</c:v>
                </c:pt>
                <c:pt idx="166">
                  <c:v>3.5193946553235898E-2</c:v>
                </c:pt>
                <c:pt idx="167">
                  <c:v>3.51127390967374E-2</c:v>
                </c:pt>
                <c:pt idx="168">
                  <c:v>3.5140706810475798E-2</c:v>
                </c:pt>
                <c:pt idx="169">
                  <c:v>3.5130795998046499E-2</c:v>
                </c:pt>
                <c:pt idx="170">
                  <c:v>3.5122997546534897E-2</c:v>
                </c:pt>
                <c:pt idx="171">
                  <c:v>3.5057607289432899E-2</c:v>
                </c:pt>
                <c:pt idx="172">
                  <c:v>3.5245583352797101E-2</c:v>
                </c:pt>
                <c:pt idx="173">
                  <c:v>3.52625250275053E-2</c:v>
                </c:pt>
                <c:pt idx="174">
                  <c:v>3.5059437209631603E-2</c:v>
                </c:pt>
                <c:pt idx="175">
                  <c:v>3.5074226384831299E-2</c:v>
                </c:pt>
                <c:pt idx="176">
                  <c:v>3.5153109775994097E-2</c:v>
                </c:pt>
                <c:pt idx="177">
                  <c:v>3.52438753575526E-2</c:v>
                </c:pt>
                <c:pt idx="178">
                  <c:v>3.5188599532299497E-2</c:v>
                </c:pt>
                <c:pt idx="179">
                  <c:v>3.52256468205863E-2</c:v>
                </c:pt>
                <c:pt idx="180">
                  <c:v>3.5263258491056097E-2</c:v>
                </c:pt>
                <c:pt idx="181">
                  <c:v>3.5287782796264398E-2</c:v>
                </c:pt>
                <c:pt idx="182">
                  <c:v>3.5316094455649302E-2</c:v>
                </c:pt>
                <c:pt idx="183">
                  <c:v>3.53287618785042E-2</c:v>
                </c:pt>
                <c:pt idx="184">
                  <c:v>3.53287618785042E-2</c:v>
                </c:pt>
                <c:pt idx="185">
                  <c:v>3.5335329197218601E-2</c:v>
                </c:pt>
                <c:pt idx="186">
                  <c:v>3.5331541310828198E-2</c:v>
                </c:pt>
                <c:pt idx="187">
                  <c:v>3.5314569434619199E-2</c:v>
                </c:pt>
                <c:pt idx="188">
                  <c:v>3.5310166538179401E-2</c:v>
                </c:pt>
                <c:pt idx="189">
                  <c:v>3.5275336233590998E-2</c:v>
                </c:pt>
                <c:pt idx="190">
                  <c:v>3.5265496943223798E-2</c:v>
                </c:pt>
                <c:pt idx="191">
                  <c:v>3.52239248656811E-2</c:v>
                </c:pt>
                <c:pt idx="192">
                  <c:v>3.52247093519144E-2</c:v>
                </c:pt>
                <c:pt idx="193">
                  <c:v>3.5164786203575098E-2</c:v>
                </c:pt>
                <c:pt idx="194">
                  <c:v>3.5286825948894401E-2</c:v>
                </c:pt>
                <c:pt idx="195">
                  <c:v>3.5222335153072298E-2</c:v>
                </c:pt>
                <c:pt idx="196">
                  <c:v>3.5132883695640098E-2</c:v>
                </c:pt>
                <c:pt idx="197">
                  <c:v>3.5268769477374E-2</c:v>
                </c:pt>
                <c:pt idx="198">
                  <c:v>3.5187123062542902E-2</c:v>
                </c:pt>
                <c:pt idx="199">
                  <c:v>3.5232703898039099E-2</c:v>
                </c:pt>
                <c:pt idx="200">
                  <c:v>3.5205861177054702E-2</c:v>
                </c:pt>
                <c:pt idx="201">
                  <c:v>3.5133214769874202E-2</c:v>
                </c:pt>
                <c:pt idx="202">
                  <c:v>3.5241507704664901E-2</c:v>
                </c:pt>
                <c:pt idx="203">
                  <c:v>3.5229123328746198E-2</c:v>
                </c:pt>
                <c:pt idx="204">
                  <c:v>3.5191196259994603E-2</c:v>
                </c:pt>
                <c:pt idx="205">
                  <c:v>3.5126343309208198E-2</c:v>
                </c:pt>
                <c:pt idx="206">
                  <c:v>3.5106275026448003E-2</c:v>
                </c:pt>
                <c:pt idx="207">
                  <c:v>3.51488071006993E-2</c:v>
                </c:pt>
                <c:pt idx="208">
                  <c:v>3.51321720769232E-2</c:v>
                </c:pt>
                <c:pt idx="209">
                  <c:v>3.5166002598965997E-2</c:v>
                </c:pt>
                <c:pt idx="210">
                  <c:v>3.52410715172745E-2</c:v>
                </c:pt>
                <c:pt idx="211">
                  <c:v>3.5260722270753803E-2</c:v>
                </c:pt>
                <c:pt idx="212">
                  <c:v>3.5242608819827902E-2</c:v>
                </c:pt>
                <c:pt idx="213">
                  <c:v>3.5293591847293498E-2</c:v>
                </c:pt>
                <c:pt idx="214">
                  <c:v>3.5242251232610898E-2</c:v>
                </c:pt>
                <c:pt idx="215">
                  <c:v>3.5254968794592098E-2</c:v>
                </c:pt>
                <c:pt idx="216">
                  <c:v>3.5237577426176801E-2</c:v>
                </c:pt>
                <c:pt idx="217">
                  <c:v>3.5245670477075497E-2</c:v>
                </c:pt>
                <c:pt idx="218">
                  <c:v>3.5224441452465997E-2</c:v>
                </c:pt>
                <c:pt idx="219">
                  <c:v>3.5200136983301898E-2</c:v>
                </c:pt>
                <c:pt idx="220">
                  <c:v>3.5183728670561999E-2</c:v>
                </c:pt>
                <c:pt idx="221">
                  <c:v>3.5165770236722502E-2</c:v>
                </c:pt>
                <c:pt idx="222">
                  <c:v>3.5291030094659198E-2</c:v>
                </c:pt>
                <c:pt idx="223">
                  <c:v>3.5129409565044199E-2</c:v>
                </c:pt>
                <c:pt idx="224">
                  <c:v>3.5257684316664199E-2</c:v>
                </c:pt>
                <c:pt idx="225">
                  <c:v>3.5090784120612201E-2</c:v>
                </c:pt>
                <c:pt idx="226">
                  <c:v>3.5228845358352003E-2</c:v>
                </c:pt>
                <c:pt idx="227">
                  <c:v>3.5200164046289603E-2</c:v>
                </c:pt>
                <c:pt idx="228">
                  <c:v>3.5256420492580397E-2</c:v>
                </c:pt>
                <c:pt idx="229">
                  <c:v>3.5235061156326998E-2</c:v>
                </c:pt>
                <c:pt idx="230">
                  <c:v>3.5144623252729899E-2</c:v>
                </c:pt>
                <c:pt idx="231">
                  <c:v>3.5171012707725199E-2</c:v>
                </c:pt>
                <c:pt idx="232">
                  <c:v>3.5235017729964499E-2</c:v>
                </c:pt>
                <c:pt idx="233">
                  <c:v>3.5132248921930599E-2</c:v>
                </c:pt>
                <c:pt idx="234">
                  <c:v>3.51653041476944E-2</c:v>
                </c:pt>
                <c:pt idx="235">
                  <c:v>3.5248234274602698E-2</c:v>
                </c:pt>
                <c:pt idx="236">
                  <c:v>3.5178027332212897E-2</c:v>
                </c:pt>
                <c:pt idx="237">
                  <c:v>3.5159458407343198E-2</c:v>
                </c:pt>
                <c:pt idx="238">
                  <c:v>3.5203061312389698E-2</c:v>
                </c:pt>
                <c:pt idx="239">
                  <c:v>3.5285759336070803E-2</c:v>
                </c:pt>
                <c:pt idx="240">
                  <c:v>3.5225609940378703E-2</c:v>
                </c:pt>
                <c:pt idx="241">
                  <c:v>3.52042801293527E-2</c:v>
                </c:pt>
                <c:pt idx="242">
                  <c:v>3.5248914847609503E-2</c:v>
                </c:pt>
                <c:pt idx="243">
                  <c:v>3.5168377919852598E-2</c:v>
                </c:pt>
                <c:pt idx="244">
                  <c:v>3.5269738475210102E-2</c:v>
                </c:pt>
                <c:pt idx="245">
                  <c:v>3.5183581068318599E-2</c:v>
                </c:pt>
                <c:pt idx="246">
                  <c:v>3.5295184649825798E-2</c:v>
                </c:pt>
                <c:pt idx="247">
                  <c:v>3.5178390375485598E-2</c:v>
                </c:pt>
                <c:pt idx="248">
                  <c:v>3.5298602224950397E-2</c:v>
                </c:pt>
                <c:pt idx="249">
                  <c:v>3.5168304117593897E-2</c:v>
                </c:pt>
                <c:pt idx="250">
                  <c:v>3.5288785254348101E-2</c:v>
                </c:pt>
                <c:pt idx="251">
                  <c:v>3.5147147244202301E-2</c:v>
                </c:pt>
                <c:pt idx="252">
                  <c:v>3.5273092427361603E-2</c:v>
                </c:pt>
                <c:pt idx="253">
                  <c:v>3.5125719300771498E-2</c:v>
                </c:pt>
                <c:pt idx="254">
                  <c:v>3.5258150622340598E-2</c:v>
                </c:pt>
                <c:pt idx="255">
                  <c:v>3.5222042789992698E-2</c:v>
                </c:pt>
                <c:pt idx="256">
                  <c:v>3.5242495657257997E-2</c:v>
                </c:pt>
                <c:pt idx="257">
                  <c:v>3.5081902516516397E-2</c:v>
                </c:pt>
                <c:pt idx="258">
                  <c:v>3.5270874491211801E-2</c:v>
                </c:pt>
                <c:pt idx="259">
                  <c:v>3.5188774400900999E-2</c:v>
                </c:pt>
                <c:pt idx="260">
                  <c:v>3.5214712289168101E-2</c:v>
                </c:pt>
                <c:pt idx="261">
                  <c:v>3.5202080596436897E-2</c:v>
                </c:pt>
                <c:pt idx="262">
                  <c:v>3.5175585135719403E-2</c:v>
                </c:pt>
                <c:pt idx="263">
                  <c:v>3.5207619523382298E-2</c:v>
                </c:pt>
                <c:pt idx="264">
                  <c:v>3.5179455958928997E-2</c:v>
                </c:pt>
                <c:pt idx="265">
                  <c:v>3.5211874817355701E-2</c:v>
                </c:pt>
                <c:pt idx="266">
                  <c:v>3.51856311250082E-2</c:v>
                </c:pt>
                <c:pt idx="267">
                  <c:v>3.5222841900215698E-2</c:v>
                </c:pt>
                <c:pt idx="268">
                  <c:v>3.5108350273029297E-2</c:v>
                </c:pt>
                <c:pt idx="269">
                  <c:v>3.5237220448655203E-2</c:v>
                </c:pt>
                <c:pt idx="270">
                  <c:v>3.5215929388174499E-2</c:v>
                </c:pt>
                <c:pt idx="271">
                  <c:v>3.5258345661142998E-2</c:v>
                </c:pt>
                <c:pt idx="272">
                  <c:v>3.5232867159220298E-2</c:v>
                </c:pt>
                <c:pt idx="273">
                  <c:v>3.5270289812042097E-2</c:v>
                </c:pt>
                <c:pt idx="274">
                  <c:v>3.5246502548089503E-2</c:v>
                </c:pt>
                <c:pt idx="275">
                  <c:v>3.5282855338270899E-2</c:v>
                </c:pt>
                <c:pt idx="276">
                  <c:v>3.52892156529198E-2</c:v>
                </c:pt>
                <c:pt idx="277">
                  <c:v>3.5260323969703203E-2</c:v>
                </c:pt>
                <c:pt idx="278">
                  <c:v>3.5293955750090901E-2</c:v>
                </c:pt>
                <c:pt idx="279">
                  <c:v>3.5157405923922302E-2</c:v>
                </c:pt>
                <c:pt idx="280">
                  <c:v>3.5291476632493199E-2</c:v>
                </c:pt>
                <c:pt idx="281">
                  <c:v>3.5260695117728398E-2</c:v>
                </c:pt>
                <c:pt idx="282">
                  <c:v>3.52893092495669E-2</c:v>
                </c:pt>
                <c:pt idx="283">
                  <c:v>3.5132927604233699E-2</c:v>
                </c:pt>
                <c:pt idx="284">
                  <c:v>3.5279263260609997E-2</c:v>
                </c:pt>
                <c:pt idx="285">
                  <c:v>3.5244262161351701E-2</c:v>
                </c:pt>
                <c:pt idx="286">
                  <c:v>3.5269489884579001E-2</c:v>
                </c:pt>
                <c:pt idx="287">
                  <c:v>3.5106086864638703E-2</c:v>
                </c:pt>
                <c:pt idx="288">
                  <c:v>3.52865673624842E-2</c:v>
                </c:pt>
                <c:pt idx="289">
                  <c:v>3.52240168769846E-2</c:v>
                </c:pt>
                <c:pt idx="290">
                  <c:v>3.52453628224891E-2</c:v>
                </c:pt>
                <c:pt idx="291">
                  <c:v>3.5086724671515301E-2</c:v>
                </c:pt>
                <c:pt idx="292">
                  <c:v>3.52767790020612E-2</c:v>
                </c:pt>
                <c:pt idx="293">
                  <c:v>3.52767790020612E-2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9D5-6541-9439-2798FE623F4D}"/>
            </c:ext>
          </c:extLst>
        </c:ser>
        <c:ser>
          <c:idx val="1"/>
          <c:order val="1"/>
          <c:tx>
            <c:strRef>
              <c:f>'19'!$J$1</c:f>
              <c:strCache>
                <c:ptCount val="1"/>
                <c:pt idx="0">
                  <c:v>delta_min</c:v>
                </c:pt>
              </c:strCache>
            </c:strRef>
          </c:tx>
          <c:marker>
            <c:symbol val="none"/>
          </c:marker>
          <c:xVal>
            <c:numRef>
              <c:f>'19'!$A$2:$A$2000</c:f>
              <c:numCache>
                <c:formatCode>General</c:formatCode>
                <c:ptCount val="1999"/>
                <c:pt idx="0">
                  <c:v>2.9598100000000001</c:v>
                </c:pt>
                <c:pt idx="1">
                  <c:v>2.9838800000000001</c:v>
                </c:pt>
                <c:pt idx="2">
                  <c:v>3.0079400000000001</c:v>
                </c:pt>
                <c:pt idx="3">
                  <c:v>3.0320100000000001</c:v>
                </c:pt>
                <c:pt idx="4">
                  <c:v>3.0560800000000001</c:v>
                </c:pt>
                <c:pt idx="5">
                  <c:v>3.0801400000000001</c:v>
                </c:pt>
                <c:pt idx="6">
                  <c:v>3.1042100000000001</c:v>
                </c:pt>
                <c:pt idx="7">
                  <c:v>3.1282800000000002</c:v>
                </c:pt>
                <c:pt idx="8">
                  <c:v>3.1523400000000001</c:v>
                </c:pt>
                <c:pt idx="9">
                  <c:v>3.1764100000000002</c:v>
                </c:pt>
                <c:pt idx="10">
                  <c:v>3.3448799999999999</c:v>
                </c:pt>
                <c:pt idx="11">
                  <c:v>3.3689399999999998</c:v>
                </c:pt>
                <c:pt idx="12">
                  <c:v>3.3930099999999999</c:v>
                </c:pt>
                <c:pt idx="13">
                  <c:v>3.4170799999999999</c:v>
                </c:pt>
                <c:pt idx="14">
                  <c:v>3.4411399999999999</c:v>
                </c:pt>
                <c:pt idx="15">
                  <c:v>3.4652099999999999</c:v>
                </c:pt>
                <c:pt idx="16">
                  <c:v>3.4892799999999999</c:v>
                </c:pt>
                <c:pt idx="17">
                  <c:v>3.5133399999999999</c:v>
                </c:pt>
                <c:pt idx="18">
                  <c:v>3.5374099999999999</c:v>
                </c:pt>
                <c:pt idx="19">
                  <c:v>3.5614699999999999</c:v>
                </c:pt>
                <c:pt idx="20">
                  <c:v>3.5855399999999999</c:v>
                </c:pt>
                <c:pt idx="21">
                  <c:v>3.60961</c:v>
                </c:pt>
                <c:pt idx="22">
                  <c:v>3.63367</c:v>
                </c:pt>
                <c:pt idx="23">
                  <c:v>3.65774</c:v>
                </c:pt>
                <c:pt idx="24">
                  <c:v>3.68181</c:v>
                </c:pt>
                <c:pt idx="25">
                  <c:v>3.70587</c:v>
                </c:pt>
                <c:pt idx="26">
                  <c:v>3.72994</c:v>
                </c:pt>
                <c:pt idx="27">
                  <c:v>3.7540100000000001</c:v>
                </c:pt>
                <c:pt idx="28">
                  <c:v>3.77807</c:v>
                </c:pt>
                <c:pt idx="29">
                  <c:v>3.8021400000000001</c:v>
                </c:pt>
                <c:pt idx="30">
                  <c:v>3.8262</c:v>
                </c:pt>
                <c:pt idx="31">
                  <c:v>3.8502700000000001</c:v>
                </c:pt>
                <c:pt idx="32">
                  <c:v>3.8743400000000001</c:v>
                </c:pt>
                <c:pt idx="33">
                  <c:v>3.8984000000000001</c:v>
                </c:pt>
                <c:pt idx="34">
                  <c:v>3.9224700000000001</c:v>
                </c:pt>
                <c:pt idx="35">
                  <c:v>3.9465400000000002</c:v>
                </c:pt>
                <c:pt idx="36">
                  <c:v>3.9706000000000001</c:v>
                </c:pt>
                <c:pt idx="37">
                  <c:v>3.9946700000000002</c:v>
                </c:pt>
                <c:pt idx="38">
                  <c:v>4.0187400000000002</c:v>
                </c:pt>
                <c:pt idx="39">
                  <c:v>4.0427999999999997</c:v>
                </c:pt>
                <c:pt idx="40">
                  <c:v>4.0668699999999998</c:v>
                </c:pt>
                <c:pt idx="41">
                  <c:v>4.0909300000000002</c:v>
                </c:pt>
                <c:pt idx="42">
                  <c:v>4.1150000000000002</c:v>
                </c:pt>
                <c:pt idx="43">
                  <c:v>4.1390700000000002</c:v>
                </c:pt>
                <c:pt idx="44">
                  <c:v>4.1631299999999998</c:v>
                </c:pt>
                <c:pt idx="45">
                  <c:v>4.1871999999999998</c:v>
                </c:pt>
                <c:pt idx="46">
                  <c:v>4.2112699999999998</c:v>
                </c:pt>
                <c:pt idx="47">
                  <c:v>4.2353300000000003</c:v>
                </c:pt>
                <c:pt idx="48">
                  <c:v>4.2594000000000003</c:v>
                </c:pt>
                <c:pt idx="49">
                  <c:v>4.2834700000000003</c:v>
                </c:pt>
                <c:pt idx="50">
                  <c:v>4.3075299999999999</c:v>
                </c:pt>
                <c:pt idx="51">
                  <c:v>4.3315999999999999</c:v>
                </c:pt>
                <c:pt idx="52">
                  <c:v>4.3556600000000003</c:v>
                </c:pt>
                <c:pt idx="53">
                  <c:v>4.3797300000000003</c:v>
                </c:pt>
                <c:pt idx="54">
                  <c:v>4.4038000000000004</c:v>
                </c:pt>
                <c:pt idx="55">
                  <c:v>4.4278599999999999</c:v>
                </c:pt>
                <c:pt idx="56">
                  <c:v>4.4495199999999997</c:v>
                </c:pt>
                <c:pt idx="57">
                  <c:v>4.4735899999999997</c:v>
                </c:pt>
                <c:pt idx="58">
                  <c:v>4.4976599999999998</c:v>
                </c:pt>
                <c:pt idx="59">
                  <c:v>4.5217200000000002</c:v>
                </c:pt>
                <c:pt idx="60">
                  <c:v>4.5457900000000002</c:v>
                </c:pt>
                <c:pt idx="61">
                  <c:v>4.5698600000000003</c:v>
                </c:pt>
                <c:pt idx="62">
                  <c:v>4.5939199999999998</c:v>
                </c:pt>
                <c:pt idx="63">
                  <c:v>4.6179899999999998</c:v>
                </c:pt>
                <c:pt idx="64">
                  <c:v>4.6420500000000002</c:v>
                </c:pt>
                <c:pt idx="65">
                  <c:v>4.6661200000000003</c:v>
                </c:pt>
                <c:pt idx="66">
                  <c:v>4.6901900000000003</c:v>
                </c:pt>
                <c:pt idx="67">
                  <c:v>4.7142499999999998</c:v>
                </c:pt>
                <c:pt idx="68">
                  <c:v>4.7383199999999999</c:v>
                </c:pt>
                <c:pt idx="69">
                  <c:v>4.7623899999999999</c:v>
                </c:pt>
                <c:pt idx="70">
                  <c:v>4.7864500000000003</c:v>
                </c:pt>
                <c:pt idx="71">
                  <c:v>4.8105200000000004</c:v>
                </c:pt>
                <c:pt idx="72">
                  <c:v>4.8345900000000004</c:v>
                </c:pt>
                <c:pt idx="73">
                  <c:v>4.8586499999999999</c:v>
                </c:pt>
                <c:pt idx="74">
                  <c:v>4.8827199999999999</c:v>
                </c:pt>
                <c:pt idx="75">
                  <c:v>4.9067800000000004</c:v>
                </c:pt>
                <c:pt idx="76">
                  <c:v>4.9308500000000004</c:v>
                </c:pt>
                <c:pt idx="77">
                  <c:v>4.9549200000000004</c:v>
                </c:pt>
                <c:pt idx="78">
                  <c:v>4.97898</c:v>
                </c:pt>
                <c:pt idx="79">
                  <c:v>5.00305</c:v>
                </c:pt>
                <c:pt idx="80">
                  <c:v>5.02712</c:v>
                </c:pt>
                <c:pt idx="81">
                  <c:v>5.0511799999999996</c:v>
                </c:pt>
                <c:pt idx="82">
                  <c:v>5.0752499999999996</c:v>
                </c:pt>
                <c:pt idx="83">
                  <c:v>5.0993199999999996</c:v>
                </c:pt>
                <c:pt idx="84">
                  <c:v>5.12338</c:v>
                </c:pt>
                <c:pt idx="85">
                  <c:v>5.1474500000000001</c:v>
                </c:pt>
                <c:pt idx="86">
                  <c:v>5.1715099999999996</c:v>
                </c:pt>
                <c:pt idx="87">
                  <c:v>5.1955799999999996</c:v>
                </c:pt>
                <c:pt idx="88">
                  <c:v>5.2196499999999997</c:v>
                </c:pt>
                <c:pt idx="89">
                  <c:v>5.2437100000000001</c:v>
                </c:pt>
                <c:pt idx="90">
                  <c:v>5.2677800000000001</c:v>
                </c:pt>
                <c:pt idx="91">
                  <c:v>5.2918500000000002</c:v>
                </c:pt>
                <c:pt idx="92">
                  <c:v>5.3159099999999997</c:v>
                </c:pt>
                <c:pt idx="93">
                  <c:v>5.3399799999999997</c:v>
                </c:pt>
                <c:pt idx="94">
                  <c:v>5.3640499999999998</c:v>
                </c:pt>
                <c:pt idx="95">
                  <c:v>5.3881100000000002</c:v>
                </c:pt>
                <c:pt idx="96">
                  <c:v>5.4121800000000002</c:v>
                </c:pt>
                <c:pt idx="97">
                  <c:v>5.4362399999999997</c:v>
                </c:pt>
                <c:pt idx="98">
                  <c:v>5.4603099999999998</c:v>
                </c:pt>
                <c:pt idx="99">
                  <c:v>5.4843799999999998</c:v>
                </c:pt>
                <c:pt idx="100">
                  <c:v>5.5084400000000002</c:v>
                </c:pt>
                <c:pt idx="101">
                  <c:v>5.5325100000000003</c:v>
                </c:pt>
                <c:pt idx="102">
                  <c:v>5.5565800000000003</c:v>
                </c:pt>
                <c:pt idx="103">
                  <c:v>5.5806399999999998</c:v>
                </c:pt>
                <c:pt idx="104">
                  <c:v>5.6047099999999999</c:v>
                </c:pt>
                <c:pt idx="105">
                  <c:v>5.6287799999999999</c:v>
                </c:pt>
                <c:pt idx="106">
                  <c:v>5.6528400000000003</c:v>
                </c:pt>
                <c:pt idx="107">
                  <c:v>5.6769100000000003</c:v>
                </c:pt>
                <c:pt idx="108">
                  <c:v>5.7009699999999999</c:v>
                </c:pt>
                <c:pt idx="109">
                  <c:v>5.7250399999999999</c:v>
                </c:pt>
                <c:pt idx="110">
                  <c:v>5.7466999999999997</c:v>
                </c:pt>
                <c:pt idx="111">
                  <c:v>5.7707699999999997</c:v>
                </c:pt>
                <c:pt idx="112">
                  <c:v>5.7948300000000001</c:v>
                </c:pt>
                <c:pt idx="113">
                  <c:v>5.8189000000000002</c:v>
                </c:pt>
                <c:pt idx="114">
                  <c:v>5.8429700000000002</c:v>
                </c:pt>
                <c:pt idx="115">
                  <c:v>5.8670299999999997</c:v>
                </c:pt>
                <c:pt idx="116">
                  <c:v>5.8910999999999998</c:v>
                </c:pt>
                <c:pt idx="117">
                  <c:v>5.9151600000000002</c:v>
                </c:pt>
                <c:pt idx="118">
                  <c:v>5.9392300000000002</c:v>
                </c:pt>
                <c:pt idx="119">
                  <c:v>5.9633000000000003</c:v>
                </c:pt>
                <c:pt idx="120">
                  <c:v>5.9873599999999998</c:v>
                </c:pt>
                <c:pt idx="121">
                  <c:v>6.0114299999999998</c:v>
                </c:pt>
                <c:pt idx="122">
                  <c:v>6.0354999999999999</c:v>
                </c:pt>
                <c:pt idx="123">
                  <c:v>6.0595600000000003</c:v>
                </c:pt>
                <c:pt idx="124">
                  <c:v>6.0836300000000003</c:v>
                </c:pt>
                <c:pt idx="125">
                  <c:v>6.1077000000000004</c:v>
                </c:pt>
                <c:pt idx="126">
                  <c:v>6.1317599999999999</c:v>
                </c:pt>
                <c:pt idx="127">
                  <c:v>6.1558299999999999</c:v>
                </c:pt>
                <c:pt idx="128">
                  <c:v>6.1798900000000003</c:v>
                </c:pt>
                <c:pt idx="129">
                  <c:v>6.2039600000000004</c:v>
                </c:pt>
                <c:pt idx="130">
                  <c:v>6.2280300000000004</c:v>
                </c:pt>
                <c:pt idx="131">
                  <c:v>6.2520899999999999</c:v>
                </c:pt>
                <c:pt idx="132">
                  <c:v>6.27616</c:v>
                </c:pt>
                <c:pt idx="133">
                  <c:v>6.30023</c:v>
                </c:pt>
                <c:pt idx="134">
                  <c:v>6.3242900000000004</c:v>
                </c:pt>
                <c:pt idx="135">
                  <c:v>6.3483599999999996</c:v>
                </c:pt>
                <c:pt idx="136">
                  <c:v>6.3724299999999996</c:v>
                </c:pt>
                <c:pt idx="137">
                  <c:v>6.39649</c:v>
                </c:pt>
                <c:pt idx="138">
                  <c:v>6.4446199999999996</c:v>
                </c:pt>
                <c:pt idx="139">
                  <c:v>6.4686899999999996</c:v>
                </c:pt>
                <c:pt idx="140">
                  <c:v>6.4927599999999996</c:v>
                </c:pt>
                <c:pt idx="141">
                  <c:v>6.5168200000000001</c:v>
                </c:pt>
                <c:pt idx="142">
                  <c:v>6.5408900000000001</c:v>
                </c:pt>
                <c:pt idx="143">
                  <c:v>6.5649600000000001</c:v>
                </c:pt>
                <c:pt idx="144">
                  <c:v>6.5890199999999997</c:v>
                </c:pt>
                <c:pt idx="145">
                  <c:v>6.6130899999999997</c:v>
                </c:pt>
                <c:pt idx="146">
                  <c:v>6.6371599999999997</c:v>
                </c:pt>
                <c:pt idx="147">
                  <c:v>6.6612200000000001</c:v>
                </c:pt>
                <c:pt idx="148">
                  <c:v>6.6852900000000002</c:v>
                </c:pt>
                <c:pt idx="149">
                  <c:v>6.7093499999999997</c:v>
                </c:pt>
                <c:pt idx="150">
                  <c:v>6.7334199999999997</c:v>
                </c:pt>
                <c:pt idx="151">
                  <c:v>6.7574899999999998</c:v>
                </c:pt>
                <c:pt idx="152">
                  <c:v>6.7815500000000002</c:v>
                </c:pt>
                <c:pt idx="153">
                  <c:v>6.8056200000000002</c:v>
                </c:pt>
                <c:pt idx="154">
                  <c:v>6.8296900000000003</c:v>
                </c:pt>
                <c:pt idx="155">
                  <c:v>6.8537499999999998</c:v>
                </c:pt>
                <c:pt idx="156">
                  <c:v>6.8778199999999998</c:v>
                </c:pt>
                <c:pt idx="157">
                  <c:v>6.9018899999999999</c:v>
                </c:pt>
                <c:pt idx="158">
                  <c:v>6.9259500000000003</c:v>
                </c:pt>
                <c:pt idx="159">
                  <c:v>6.9500200000000003</c:v>
                </c:pt>
                <c:pt idx="160">
                  <c:v>6.9740799999999998</c:v>
                </c:pt>
                <c:pt idx="161">
                  <c:v>6.9981499999999999</c:v>
                </c:pt>
                <c:pt idx="162">
                  <c:v>7.0222199999999999</c:v>
                </c:pt>
                <c:pt idx="163">
                  <c:v>7.0462800000000003</c:v>
                </c:pt>
                <c:pt idx="164">
                  <c:v>7.0703500000000004</c:v>
                </c:pt>
                <c:pt idx="165">
                  <c:v>7.0944200000000004</c:v>
                </c:pt>
                <c:pt idx="166">
                  <c:v>7.1184799999999999</c:v>
                </c:pt>
                <c:pt idx="167">
                  <c:v>7.14255</c:v>
                </c:pt>
                <c:pt idx="168">
                  <c:v>7.16662</c:v>
                </c:pt>
                <c:pt idx="169">
                  <c:v>7.1906800000000004</c:v>
                </c:pt>
                <c:pt idx="170">
                  <c:v>7.2147500000000004</c:v>
                </c:pt>
                <c:pt idx="171">
                  <c:v>7.23881</c:v>
                </c:pt>
                <c:pt idx="172">
                  <c:v>7.26288</c:v>
                </c:pt>
                <c:pt idx="173">
                  <c:v>7.28695</c:v>
                </c:pt>
                <c:pt idx="174">
                  <c:v>7.3110099999999996</c:v>
                </c:pt>
                <c:pt idx="175">
                  <c:v>7.3326700000000002</c:v>
                </c:pt>
                <c:pt idx="176">
                  <c:v>7.3567400000000003</c:v>
                </c:pt>
                <c:pt idx="177">
                  <c:v>7.3808100000000003</c:v>
                </c:pt>
                <c:pt idx="178">
                  <c:v>7.4048699999999998</c:v>
                </c:pt>
                <c:pt idx="179">
                  <c:v>7.4289399999999999</c:v>
                </c:pt>
                <c:pt idx="180">
                  <c:v>7.4530099999999999</c:v>
                </c:pt>
                <c:pt idx="181">
                  <c:v>7.4770700000000003</c:v>
                </c:pt>
                <c:pt idx="182">
                  <c:v>7.5011400000000004</c:v>
                </c:pt>
                <c:pt idx="183">
                  <c:v>7.5251999999999999</c:v>
                </c:pt>
                <c:pt idx="184">
                  <c:v>7.5492699999999999</c:v>
                </c:pt>
                <c:pt idx="185">
                  <c:v>7.57334</c:v>
                </c:pt>
                <c:pt idx="186">
                  <c:v>7.5974000000000004</c:v>
                </c:pt>
                <c:pt idx="187">
                  <c:v>7.6214700000000004</c:v>
                </c:pt>
                <c:pt idx="188">
                  <c:v>7.6455399999999996</c:v>
                </c:pt>
                <c:pt idx="189">
                  <c:v>7.6696</c:v>
                </c:pt>
                <c:pt idx="190">
                  <c:v>7.69367</c:v>
                </c:pt>
                <c:pt idx="191">
                  <c:v>7.71774</c:v>
                </c:pt>
                <c:pt idx="192">
                  <c:v>7.7417999999999996</c:v>
                </c:pt>
                <c:pt idx="193">
                  <c:v>7.7658699999999996</c:v>
                </c:pt>
                <c:pt idx="194">
                  <c:v>7.78993</c:v>
                </c:pt>
                <c:pt idx="195">
                  <c:v>7.8140000000000001</c:v>
                </c:pt>
                <c:pt idx="196">
                  <c:v>7.8380700000000001</c:v>
                </c:pt>
                <c:pt idx="197">
                  <c:v>7.8621299999999996</c:v>
                </c:pt>
                <c:pt idx="198">
                  <c:v>7.8861999999999997</c:v>
                </c:pt>
                <c:pt idx="199">
                  <c:v>7.9102699999999997</c:v>
                </c:pt>
                <c:pt idx="200">
                  <c:v>7.9584000000000001</c:v>
                </c:pt>
                <c:pt idx="201">
                  <c:v>7.9824700000000002</c:v>
                </c:pt>
                <c:pt idx="202">
                  <c:v>8.0065299999999997</c:v>
                </c:pt>
                <c:pt idx="203">
                  <c:v>8.0305999999999997</c:v>
                </c:pt>
                <c:pt idx="204">
                  <c:v>8.0546600000000002</c:v>
                </c:pt>
                <c:pt idx="205">
                  <c:v>8.0787300000000002</c:v>
                </c:pt>
                <c:pt idx="206">
                  <c:v>8.1028000000000002</c:v>
                </c:pt>
                <c:pt idx="207">
                  <c:v>8.1268600000000006</c:v>
                </c:pt>
                <c:pt idx="208">
                  <c:v>8.1509300000000007</c:v>
                </c:pt>
                <c:pt idx="209">
                  <c:v>8.1990599999999993</c:v>
                </c:pt>
                <c:pt idx="210">
                  <c:v>8.2471899999999998</c:v>
                </c:pt>
                <c:pt idx="211">
                  <c:v>8.2712599999999998</c:v>
                </c:pt>
                <c:pt idx="212">
                  <c:v>8.2953299999999999</c:v>
                </c:pt>
                <c:pt idx="213">
                  <c:v>8.3193900000000003</c:v>
                </c:pt>
                <c:pt idx="214">
                  <c:v>8.3434600000000003</c:v>
                </c:pt>
                <c:pt idx="215">
                  <c:v>8.3675300000000004</c:v>
                </c:pt>
                <c:pt idx="216">
                  <c:v>8.3915900000000008</c:v>
                </c:pt>
                <c:pt idx="217">
                  <c:v>8.4156600000000008</c:v>
                </c:pt>
                <c:pt idx="218">
                  <c:v>8.4397300000000008</c:v>
                </c:pt>
                <c:pt idx="219">
                  <c:v>8.4878599999999995</c:v>
                </c:pt>
                <c:pt idx="220">
                  <c:v>8.5119199999999999</c:v>
                </c:pt>
                <c:pt idx="221">
                  <c:v>8.53599</c:v>
                </c:pt>
                <c:pt idx="222">
                  <c:v>8.56006</c:v>
                </c:pt>
                <c:pt idx="223">
                  <c:v>8.5841200000000004</c:v>
                </c:pt>
                <c:pt idx="224">
                  <c:v>8.6081900000000005</c:v>
                </c:pt>
                <c:pt idx="225">
                  <c:v>8.6322600000000005</c:v>
                </c:pt>
                <c:pt idx="226">
                  <c:v>8.6563199999999991</c:v>
                </c:pt>
                <c:pt idx="227">
                  <c:v>8.7044599999999992</c:v>
                </c:pt>
                <c:pt idx="228">
                  <c:v>8.7285199999999996</c:v>
                </c:pt>
                <c:pt idx="229">
                  <c:v>8.7525899999999996</c:v>
                </c:pt>
                <c:pt idx="230">
                  <c:v>8.7766500000000001</c:v>
                </c:pt>
                <c:pt idx="231">
                  <c:v>8.8007200000000001</c:v>
                </c:pt>
                <c:pt idx="232">
                  <c:v>8.8247900000000001</c:v>
                </c:pt>
                <c:pt idx="233">
                  <c:v>8.8464500000000008</c:v>
                </c:pt>
                <c:pt idx="234">
                  <c:v>8.8705099999999995</c:v>
                </c:pt>
                <c:pt idx="235">
                  <c:v>8.8945799999999995</c:v>
                </c:pt>
                <c:pt idx="236">
                  <c:v>8.9186499999999995</c:v>
                </c:pt>
                <c:pt idx="237">
                  <c:v>8.9427099999999999</c:v>
                </c:pt>
                <c:pt idx="238">
                  <c:v>8.96678</c:v>
                </c:pt>
                <c:pt idx="239">
                  <c:v>8.99085</c:v>
                </c:pt>
                <c:pt idx="240">
                  <c:v>9.0149100000000004</c:v>
                </c:pt>
                <c:pt idx="241">
                  <c:v>9.0389800000000005</c:v>
                </c:pt>
                <c:pt idx="242">
                  <c:v>9.0630400000000009</c:v>
                </c:pt>
                <c:pt idx="243">
                  <c:v>9.0871099999999991</c:v>
                </c:pt>
                <c:pt idx="244">
                  <c:v>9.1111799999999992</c:v>
                </c:pt>
                <c:pt idx="245">
                  <c:v>9.1833799999999997</c:v>
                </c:pt>
                <c:pt idx="246">
                  <c:v>9.2074400000000001</c:v>
                </c:pt>
                <c:pt idx="247">
                  <c:v>9.2315100000000001</c:v>
                </c:pt>
                <c:pt idx="248">
                  <c:v>9.2555800000000001</c:v>
                </c:pt>
                <c:pt idx="249">
                  <c:v>9.2796400000000006</c:v>
                </c:pt>
                <c:pt idx="250">
                  <c:v>9.3037100000000006</c:v>
                </c:pt>
                <c:pt idx="251">
                  <c:v>9.3277699999999992</c:v>
                </c:pt>
                <c:pt idx="252">
                  <c:v>9.3518399999999993</c:v>
                </c:pt>
                <c:pt idx="253">
                  <c:v>9.3759099999999993</c:v>
                </c:pt>
                <c:pt idx="254">
                  <c:v>9.3999699999999997</c:v>
                </c:pt>
                <c:pt idx="255">
                  <c:v>9.4240399999999998</c:v>
                </c:pt>
                <c:pt idx="256">
                  <c:v>9.4481099999999998</c:v>
                </c:pt>
                <c:pt idx="257">
                  <c:v>9.4721700000000002</c:v>
                </c:pt>
                <c:pt idx="258">
                  <c:v>9.4962400000000002</c:v>
                </c:pt>
                <c:pt idx="259">
                  <c:v>9.5203100000000003</c:v>
                </c:pt>
                <c:pt idx="260">
                  <c:v>9.5443700000000007</c:v>
                </c:pt>
                <c:pt idx="261">
                  <c:v>9.5924999999999994</c:v>
                </c:pt>
                <c:pt idx="262">
                  <c:v>9.6165699999999994</c:v>
                </c:pt>
                <c:pt idx="263">
                  <c:v>9.6406399999999994</c:v>
                </c:pt>
                <c:pt idx="264">
                  <c:v>9.6646999999999998</c:v>
                </c:pt>
                <c:pt idx="265">
                  <c:v>9.6887699999999999</c:v>
                </c:pt>
                <c:pt idx="266">
                  <c:v>9.7128399999999999</c:v>
                </c:pt>
                <c:pt idx="267">
                  <c:v>9.7369000000000003</c:v>
                </c:pt>
                <c:pt idx="268">
                  <c:v>9.7609700000000004</c:v>
                </c:pt>
                <c:pt idx="269">
                  <c:v>9.7850400000000004</c:v>
                </c:pt>
                <c:pt idx="270">
                  <c:v>9.8091000000000008</c:v>
                </c:pt>
                <c:pt idx="271">
                  <c:v>9.8331700000000009</c:v>
                </c:pt>
                <c:pt idx="272">
                  <c:v>9.8572299999999995</c:v>
                </c:pt>
                <c:pt idx="273">
                  <c:v>9.8812999999999995</c:v>
                </c:pt>
                <c:pt idx="274">
                  <c:v>9.9053699999999996</c:v>
                </c:pt>
                <c:pt idx="275">
                  <c:v>9.9535</c:v>
                </c:pt>
                <c:pt idx="276">
                  <c:v>9.9775700000000001</c:v>
                </c:pt>
                <c:pt idx="277">
                  <c:v>10.0016</c:v>
                </c:pt>
                <c:pt idx="278">
                  <c:v>10.025700000000001</c:v>
                </c:pt>
                <c:pt idx="279">
                  <c:v>10.049799999999999</c:v>
                </c:pt>
                <c:pt idx="280">
                  <c:v>10.0738</c:v>
                </c:pt>
                <c:pt idx="281">
                  <c:v>10.097899999999999</c:v>
                </c:pt>
                <c:pt idx="282">
                  <c:v>10.122</c:v>
                </c:pt>
                <c:pt idx="283">
                  <c:v>10.146000000000001</c:v>
                </c:pt>
                <c:pt idx="284">
                  <c:v>10.1701</c:v>
                </c:pt>
                <c:pt idx="285">
                  <c:v>10.1942</c:v>
                </c:pt>
                <c:pt idx="286">
                  <c:v>10.2182</c:v>
                </c:pt>
                <c:pt idx="287">
                  <c:v>10.2423</c:v>
                </c:pt>
                <c:pt idx="288">
                  <c:v>10.266400000000001</c:v>
                </c:pt>
                <c:pt idx="289">
                  <c:v>10.2904</c:v>
                </c:pt>
                <c:pt idx="290">
                  <c:v>10.314500000000001</c:v>
                </c:pt>
                <c:pt idx="291">
                  <c:v>10.3386</c:v>
                </c:pt>
                <c:pt idx="292">
                  <c:v>10.3626</c:v>
                </c:pt>
                <c:pt idx="293">
                  <c:v>12.985180202724962</c:v>
                </c:pt>
              </c:numCache>
            </c:numRef>
          </c:xVal>
          <c:yVal>
            <c:numRef>
              <c:f>'19'!$J$2:$J$2000</c:f>
              <c:numCache>
                <c:formatCode>General</c:formatCode>
                <c:ptCount val="1999"/>
                <c:pt idx="0">
                  <c:v>2.2083225919876999E-2</c:v>
                </c:pt>
                <c:pt idx="1">
                  <c:v>2.2865487017555499E-2</c:v>
                </c:pt>
                <c:pt idx="2">
                  <c:v>2.3163403779654299E-2</c:v>
                </c:pt>
                <c:pt idx="3">
                  <c:v>2.2973883543272101E-2</c:v>
                </c:pt>
                <c:pt idx="4">
                  <c:v>2.2592894307555501E-2</c:v>
                </c:pt>
                <c:pt idx="5">
                  <c:v>2.2124539584307001E-2</c:v>
                </c:pt>
                <c:pt idx="6">
                  <c:v>2.1673237408940602E-2</c:v>
                </c:pt>
                <c:pt idx="7">
                  <c:v>2.11049882834493E-2</c:v>
                </c:pt>
                <c:pt idx="8">
                  <c:v>2.07379919714068E-2</c:v>
                </c:pt>
                <c:pt idx="9">
                  <c:v>2.0482783400400599E-2</c:v>
                </c:pt>
                <c:pt idx="10">
                  <c:v>1.6899462924954301E-2</c:v>
                </c:pt>
                <c:pt idx="11">
                  <c:v>1.67152048369867E-2</c:v>
                </c:pt>
                <c:pt idx="12">
                  <c:v>1.64714482784853E-2</c:v>
                </c:pt>
                <c:pt idx="13">
                  <c:v>1.6096590044646E-2</c:v>
                </c:pt>
                <c:pt idx="14">
                  <c:v>1.58329197056272E-2</c:v>
                </c:pt>
                <c:pt idx="15">
                  <c:v>1.5641246974805699E-2</c:v>
                </c:pt>
                <c:pt idx="16">
                  <c:v>1.5765560815880601E-2</c:v>
                </c:pt>
                <c:pt idx="17">
                  <c:v>1.6112453887147601E-2</c:v>
                </c:pt>
                <c:pt idx="18">
                  <c:v>1.6543535865819099E-2</c:v>
                </c:pt>
                <c:pt idx="19">
                  <c:v>1.7137690175085998E-2</c:v>
                </c:pt>
                <c:pt idx="20">
                  <c:v>1.77641616262381E-2</c:v>
                </c:pt>
                <c:pt idx="21">
                  <c:v>1.8424188633626701E-2</c:v>
                </c:pt>
                <c:pt idx="22">
                  <c:v>1.8767579306958299E-2</c:v>
                </c:pt>
                <c:pt idx="23">
                  <c:v>1.89678443485389E-2</c:v>
                </c:pt>
                <c:pt idx="24">
                  <c:v>1.92502942743983E-2</c:v>
                </c:pt>
                <c:pt idx="25">
                  <c:v>1.9384064438072501E-2</c:v>
                </c:pt>
                <c:pt idx="26">
                  <c:v>1.9576927310123102E-2</c:v>
                </c:pt>
                <c:pt idx="27">
                  <c:v>1.9578863848673401E-2</c:v>
                </c:pt>
                <c:pt idx="28">
                  <c:v>1.9539311466841802E-2</c:v>
                </c:pt>
                <c:pt idx="29">
                  <c:v>1.94797186257155E-2</c:v>
                </c:pt>
                <c:pt idx="30">
                  <c:v>1.93810422253957E-2</c:v>
                </c:pt>
                <c:pt idx="31">
                  <c:v>1.92564854617134E-2</c:v>
                </c:pt>
                <c:pt idx="32">
                  <c:v>1.91146743636912E-2</c:v>
                </c:pt>
                <c:pt idx="33">
                  <c:v>1.8977791510575302E-2</c:v>
                </c:pt>
                <c:pt idx="34">
                  <c:v>1.8883190509121999E-2</c:v>
                </c:pt>
                <c:pt idx="35">
                  <c:v>1.8760331570420199E-2</c:v>
                </c:pt>
                <c:pt idx="36">
                  <c:v>1.8626409211802399E-2</c:v>
                </c:pt>
                <c:pt idx="37">
                  <c:v>1.84055306616859E-2</c:v>
                </c:pt>
                <c:pt idx="38">
                  <c:v>1.8051887877642801E-2</c:v>
                </c:pt>
                <c:pt idx="39">
                  <c:v>1.7552427278456999E-2</c:v>
                </c:pt>
                <c:pt idx="40">
                  <c:v>1.7127587718770099E-2</c:v>
                </c:pt>
                <c:pt idx="41">
                  <c:v>1.6743128147896899E-2</c:v>
                </c:pt>
                <c:pt idx="42">
                  <c:v>1.6401038671154802E-2</c:v>
                </c:pt>
                <c:pt idx="43">
                  <c:v>1.61375145886569E-2</c:v>
                </c:pt>
                <c:pt idx="44">
                  <c:v>1.5977179614160099E-2</c:v>
                </c:pt>
                <c:pt idx="45">
                  <c:v>1.5932947270603501E-2</c:v>
                </c:pt>
                <c:pt idx="46">
                  <c:v>1.5921027200839599E-2</c:v>
                </c:pt>
                <c:pt idx="47">
                  <c:v>1.6014770692708898E-2</c:v>
                </c:pt>
                <c:pt idx="48">
                  <c:v>1.6206118985697099E-2</c:v>
                </c:pt>
                <c:pt idx="49">
                  <c:v>1.64677843223291E-2</c:v>
                </c:pt>
                <c:pt idx="50">
                  <c:v>1.68108056702219E-2</c:v>
                </c:pt>
                <c:pt idx="51">
                  <c:v>1.7057496339824101E-2</c:v>
                </c:pt>
                <c:pt idx="52">
                  <c:v>1.7347129883910701E-2</c:v>
                </c:pt>
                <c:pt idx="53">
                  <c:v>1.7679885098836199E-2</c:v>
                </c:pt>
                <c:pt idx="54">
                  <c:v>1.7923893654111699E-2</c:v>
                </c:pt>
                <c:pt idx="55">
                  <c:v>1.82511654893035E-2</c:v>
                </c:pt>
                <c:pt idx="56">
                  <c:v>1.8343875617917099E-2</c:v>
                </c:pt>
                <c:pt idx="57">
                  <c:v>1.84857915445104E-2</c:v>
                </c:pt>
                <c:pt idx="58">
                  <c:v>1.8534006794328699E-2</c:v>
                </c:pt>
                <c:pt idx="59">
                  <c:v>1.8534623007919498E-2</c:v>
                </c:pt>
                <c:pt idx="60">
                  <c:v>1.8520420745510999E-2</c:v>
                </c:pt>
                <c:pt idx="61">
                  <c:v>1.8532451588488898E-2</c:v>
                </c:pt>
                <c:pt idx="62">
                  <c:v>1.85271990996712E-2</c:v>
                </c:pt>
                <c:pt idx="63">
                  <c:v>1.8385129231083801E-2</c:v>
                </c:pt>
                <c:pt idx="64">
                  <c:v>1.8339123587025299E-2</c:v>
                </c:pt>
                <c:pt idx="65">
                  <c:v>1.8214287826474902E-2</c:v>
                </c:pt>
                <c:pt idx="66">
                  <c:v>1.8214287826474902E-2</c:v>
                </c:pt>
                <c:pt idx="67">
                  <c:v>1.8214287826474902E-2</c:v>
                </c:pt>
                <c:pt idx="68">
                  <c:v>1.8214287826474902E-2</c:v>
                </c:pt>
                <c:pt idx="69">
                  <c:v>1.7229118893773199E-2</c:v>
                </c:pt>
                <c:pt idx="70">
                  <c:v>1.69577234057053E-2</c:v>
                </c:pt>
                <c:pt idx="71">
                  <c:v>1.6708499666252E-2</c:v>
                </c:pt>
                <c:pt idx="72">
                  <c:v>1.6431204335852601E-2</c:v>
                </c:pt>
                <c:pt idx="73">
                  <c:v>1.6179748708553699E-2</c:v>
                </c:pt>
                <c:pt idx="74">
                  <c:v>1.6013699213141299E-2</c:v>
                </c:pt>
                <c:pt idx="75">
                  <c:v>1.58044422991673E-2</c:v>
                </c:pt>
                <c:pt idx="76">
                  <c:v>1.5743474461565599E-2</c:v>
                </c:pt>
                <c:pt idx="77">
                  <c:v>1.5642079301403902E-2</c:v>
                </c:pt>
                <c:pt idx="78">
                  <c:v>1.56976965370541E-2</c:v>
                </c:pt>
                <c:pt idx="79">
                  <c:v>1.5688392319803599E-2</c:v>
                </c:pt>
                <c:pt idx="80">
                  <c:v>1.5803491070410201E-2</c:v>
                </c:pt>
                <c:pt idx="81">
                  <c:v>1.5923791705932E-2</c:v>
                </c:pt>
                <c:pt idx="82">
                  <c:v>1.60644456691653E-2</c:v>
                </c:pt>
                <c:pt idx="83">
                  <c:v>1.6151473576500701E-2</c:v>
                </c:pt>
                <c:pt idx="84">
                  <c:v>1.6363656014223401E-2</c:v>
                </c:pt>
                <c:pt idx="85">
                  <c:v>1.6363656014223401E-2</c:v>
                </c:pt>
                <c:pt idx="86">
                  <c:v>1.6585507518396301E-2</c:v>
                </c:pt>
                <c:pt idx="87">
                  <c:v>1.6660454761702598E-2</c:v>
                </c:pt>
                <c:pt idx="88">
                  <c:v>1.6672101967446801E-2</c:v>
                </c:pt>
                <c:pt idx="89">
                  <c:v>1.6791643782671999E-2</c:v>
                </c:pt>
                <c:pt idx="90">
                  <c:v>1.6796918516888901E-2</c:v>
                </c:pt>
                <c:pt idx="91">
                  <c:v>1.6818762472649101E-2</c:v>
                </c:pt>
                <c:pt idx="92">
                  <c:v>1.6822815375752899E-2</c:v>
                </c:pt>
                <c:pt idx="93">
                  <c:v>1.68864697946196E-2</c:v>
                </c:pt>
                <c:pt idx="94">
                  <c:v>1.6827017282643401E-2</c:v>
                </c:pt>
                <c:pt idx="95">
                  <c:v>1.6771438868497301E-2</c:v>
                </c:pt>
                <c:pt idx="96">
                  <c:v>1.6749177701892399E-2</c:v>
                </c:pt>
                <c:pt idx="97">
                  <c:v>1.6641658375402602E-2</c:v>
                </c:pt>
                <c:pt idx="98">
                  <c:v>1.6547378550974701E-2</c:v>
                </c:pt>
                <c:pt idx="99">
                  <c:v>1.6488963775845401E-2</c:v>
                </c:pt>
                <c:pt idx="100">
                  <c:v>1.6316659812935601E-2</c:v>
                </c:pt>
                <c:pt idx="101">
                  <c:v>1.6187993140977901E-2</c:v>
                </c:pt>
                <c:pt idx="102">
                  <c:v>1.6069535195656199E-2</c:v>
                </c:pt>
                <c:pt idx="103">
                  <c:v>1.5959083510276299E-2</c:v>
                </c:pt>
                <c:pt idx="104">
                  <c:v>1.57604479590846E-2</c:v>
                </c:pt>
                <c:pt idx="105">
                  <c:v>1.56443087476127E-2</c:v>
                </c:pt>
                <c:pt idx="106">
                  <c:v>1.55584898934543E-2</c:v>
                </c:pt>
                <c:pt idx="107">
                  <c:v>1.5487504235566701E-2</c:v>
                </c:pt>
                <c:pt idx="108">
                  <c:v>1.5410543593799E-2</c:v>
                </c:pt>
                <c:pt idx="109">
                  <c:v>1.5390835238582701E-2</c:v>
                </c:pt>
                <c:pt idx="110">
                  <c:v>1.53830172926121E-2</c:v>
                </c:pt>
                <c:pt idx="111">
                  <c:v>1.5405282087605899E-2</c:v>
                </c:pt>
                <c:pt idx="112">
                  <c:v>1.54547759054378E-2</c:v>
                </c:pt>
                <c:pt idx="113">
                  <c:v>1.55602140000575E-2</c:v>
                </c:pt>
                <c:pt idx="114">
                  <c:v>1.56033463808433E-2</c:v>
                </c:pt>
                <c:pt idx="115">
                  <c:v>1.5676710026554099E-2</c:v>
                </c:pt>
                <c:pt idx="116">
                  <c:v>1.5745376920284E-2</c:v>
                </c:pt>
                <c:pt idx="117">
                  <c:v>1.58949873424305E-2</c:v>
                </c:pt>
                <c:pt idx="118">
                  <c:v>1.5975185471220399E-2</c:v>
                </c:pt>
                <c:pt idx="119">
                  <c:v>1.6057272710539E-2</c:v>
                </c:pt>
                <c:pt idx="120">
                  <c:v>1.6082839395820302E-2</c:v>
                </c:pt>
                <c:pt idx="121">
                  <c:v>1.6212815725906101E-2</c:v>
                </c:pt>
                <c:pt idx="122">
                  <c:v>1.6211863300646799E-2</c:v>
                </c:pt>
                <c:pt idx="123">
                  <c:v>1.6244067176997501E-2</c:v>
                </c:pt>
                <c:pt idx="124">
                  <c:v>1.6249751964197701E-2</c:v>
                </c:pt>
                <c:pt idx="125">
                  <c:v>1.6266449165379299E-2</c:v>
                </c:pt>
                <c:pt idx="126">
                  <c:v>1.62835630509384E-2</c:v>
                </c:pt>
                <c:pt idx="127">
                  <c:v>1.62655860302395E-2</c:v>
                </c:pt>
                <c:pt idx="128">
                  <c:v>1.6266419402098699E-2</c:v>
                </c:pt>
                <c:pt idx="129">
                  <c:v>1.6215494421921599E-2</c:v>
                </c:pt>
                <c:pt idx="130">
                  <c:v>1.6222488794667301E-2</c:v>
                </c:pt>
                <c:pt idx="131">
                  <c:v>1.61467114485703E-2</c:v>
                </c:pt>
                <c:pt idx="132">
                  <c:v>1.61279308053465E-2</c:v>
                </c:pt>
                <c:pt idx="133">
                  <c:v>1.6002537967275601E-2</c:v>
                </c:pt>
                <c:pt idx="134">
                  <c:v>1.5918381599115902E-2</c:v>
                </c:pt>
                <c:pt idx="135">
                  <c:v>1.5844780334792499E-2</c:v>
                </c:pt>
                <c:pt idx="136">
                  <c:v>1.5786487854753999E-2</c:v>
                </c:pt>
                <c:pt idx="137">
                  <c:v>1.5720704405793699E-2</c:v>
                </c:pt>
                <c:pt idx="138">
                  <c:v>1.55714206922094E-2</c:v>
                </c:pt>
                <c:pt idx="139">
                  <c:v>1.55546552424477E-2</c:v>
                </c:pt>
                <c:pt idx="140">
                  <c:v>1.54902093013994E-2</c:v>
                </c:pt>
                <c:pt idx="141">
                  <c:v>1.5518151735127101E-2</c:v>
                </c:pt>
                <c:pt idx="142">
                  <c:v>1.54721953450502E-2</c:v>
                </c:pt>
                <c:pt idx="143">
                  <c:v>1.55370871881657E-2</c:v>
                </c:pt>
                <c:pt idx="144">
                  <c:v>1.55151791361882E-2</c:v>
                </c:pt>
                <c:pt idx="145">
                  <c:v>1.55909209278942E-2</c:v>
                </c:pt>
                <c:pt idx="146">
                  <c:v>1.5680217687275001E-2</c:v>
                </c:pt>
                <c:pt idx="147">
                  <c:v>1.5699509818903098E-2</c:v>
                </c:pt>
                <c:pt idx="148">
                  <c:v>1.57174345539902E-2</c:v>
                </c:pt>
                <c:pt idx="149">
                  <c:v>1.5828401370313602E-2</c:v>
                </c:pt>
                <c:pt idx="150">
                  <c:v>1.58372894112833E-2</c:v>
                </c:pt>
                <c:pt idx="151">
                  <c:v>1.5897632944812699E-2</c:v>
                </c:pt>
                <c:pt idx="152">
                  <c:v>1.5926675114382501E-2</c:v>
                </c:pt>
                <c:pt idx="153">
                  <c:v>1.5989055181369699E-2</c:v>
                </c:pt>
                <c:pt idx="154">
                  <c:v>1.6003609446907999E-2</c:v>
                </c:pt>
                <c:pt idx="155">
                  <c:v>1.60777201063853E-2</c:v>
                </c:pt>
                <c:pt idx="156">
                  <c:v>1.6059118036021301E-2</c:v>
                </c:pt>
                <c:pt idx="157">
                  <c:v>1.6132395300739399E-2</c:v>
                </c:pt>
                <c:pt idx="158">
                  <c:v>1.60880777383509E-2</c:v>
                </c:pt>
                <c:pt idx="159">
                  <c:v>1.61231389135045E-2</c:v>
                </c:pt>
                <c:pt idx="160">
                  <c:v>1.6084654957737001E-2</c:v>
                </c:pt>
                <c:pt idx="161">
                  <c:v>1.6067213657274301E-2</c:v>
                </c:pt>
                <c:pt idx="162">
                  <c:v>1.6040813596952499E-2</c:v>
                </c:pt>
                <c:pt idx="163">
                  <c:v>1.60270629439698E-2</c:v>
                </c:pt>
                <c:pt idx="164">
                  <c:v>1.5967952982467299E-2</c:v>
                </c:pt>
                <c:pt idx="165">
                  <c:v>1.59152603835034E-2</c:v>
                </c:pt>
                <c:pt idx="166">
                  <c:v>1.5865499274882601E-2</c:v>
                </c:pt>
                <c:pt idx="167">
                  <c:v>1.58284310962045E-2</c:v>
                </c:pt>
                <c:pt idx="168">
                  <c:v>1.5815886769396902E-2</c:v>
                </c:pt>
                <c:pt idx="169">
                  <c:v>1.5761636995573501E-2</c:v>
                </c:pt>
                <c:pt idx="170">
                  <c:v>1.56928214840408E-2</c:v>
                </c:pt>
                <c:pt idx="171">
                  <c:v>1.5715680724339699E-2</c:v>
                </c:pt>
                <c:pt idx="172">
                  <c:v>1.5658220490763E-2</c:v>
                </c:pt>
                <c:pt idx="173">
                  <c:v>1.5677899064101199E-2</c:v>
                </c:pt>
                <c:pt idx="174">
                  <c:v>1.56193983989722E-2</c:v>
                </c:pt>
                <c:pt idx="175">
                  <c:v>1.5613066769926E-2</c:v>
                </c:pt>
                <c:pt idx="176">
                  <c:v>1.56587258318217E-2</c:v>
                </c:pt>
                <c:pt idx="177">
                  <c:v>1.56342911022334E-2</c:v>
                </c:pt>
                <c:pt idx="178">
                  <c:v>1.57020959749225E-2</c:v>
                </c:pt>
                <c:pt idx="179">
                  <c:v>1.5691721624484602E-2</c:v>
                </c:pt>
                <c:pt idx="180">
                  <c:v>1.5779710348355899E-2</c:v>
                </c:pt>
                <c:pt idx="181">
                  <c:v>1.5771624901487799E-2</c:v>
                </c:pt>
                <c:pt idx="182">
                  <c:v>1.5825101796361901E-2</c:v>
                </c:pt>
                <c:pt idx="183">
                  <c:v>1.5804561202761299E-2</c:v>
                </c:pt>
                <c:pt idx="184">
                  <c:v>1.5804561202761299E-2</c:v>
                </c:pt>
                <c:pt idx="185">
                  <c:v>1.58664505030124E-2</c:v>
                </c:pt>
                <c:pt idx="186">
                  <c:v>1.59120499901938E-2</c:v>
                </c:pt>
                <c:pt idx="187">
                  <c:v>1.59193922784348E-2</c:v>
                </c:pt>
                <c:pt idx="188">
                  <c:v>1.6002657020568401E-2</c:v>
                </c:pt>
                <c:pt idx="189">
                  <c:v>1.59642028030023E-2</c:v>
                </c:pt>
                <c:pt idx="190">
                  <c:v>1.60189375576348E-2</c:v>
                </c:pt>
                <c:pt idx="191">
                  <c:v>1.5978251093939601E-2</c:v>
                </c:pt>
                <c:pt idx="192">
                  <c:v>1.6012478916959502E-2</c:v>
                </c:pt>
                <c:pt idx="193">
                  <c:v>1.5979560680328499E-2</c:v>
                </c:pt>
                <c:pt idx="194">
                  <c:v>1.5955988123907999E-2</c:v>
                </c:pt>
                <c:pt idx="195">
                  <c:v>1.5952893319120798E-2</c:v>
                </c:pt>
                <c:pt idx="196">
                  <c:v>1.5975423577841201E-2</c:v>
                </c:pt>
                <c:pt idx="197">
                  <c:v>1.5905421122179901E-2</c:v>
                </c:pt>
                <c:pt idx="198">
                  <c:v>1.58734360842957E-2</c:v>
                </c:pt>
                <c:pt idx="199">
                  <c:v>1.58441263653036E-2</c:v>
                </c:pt>
                <c:pt idx="200">
                  <c:v>1.57872607282597E-2</c:v>
                </c:pt>
                <c:pt idx="201">
                  <c:v>1.57830099239002E-2</c:v>
                </c:pt>
                <c:pt idx="202">
                  <c:v>1.5789400993318901E-2</c:v>
                </c:pt>
                <c:pt idx="203">
                  <c:v>1.5747219927130799E-2</c:v>
                </c:pt>
                <c:pt idx="204">
                  <c:v>1.5701323100717299E-2</c:v>
                </c:pt>
                <c:pt idx="205">
                  <c:v>1.5729859990239001E-2</c:v>
                </c:pt>
                <c:pt idx="206">
                  <c:v>1.5739520914418301E-2</c:v>
                </c:pt>
                <c:pt idx="207">
                  <c:v>1.5727214383137001E-2</c:v>
                </c:pt>
                <c:pt idx="208">
                  <c:v>1.5739550640337299E-2</c:v>
                </c:pt>
                <c:pt idx="209">
                  <c:v>1.57618450769576E-2</c:v>
                </c:pt>
                <c:pt idx="210">
                  <c:v>1.58039072329926E-2</c:v>
                </c:pt>
                <c:pt idx="211">
                  <c:v>1.5785804158955301E-2</c:v>
                </c:pt>
                <c:pt idx="212">
                  <c:v>1.58302443755335E-2</c:v>
                </c:pt>
                <c:pt idx="213">
                  <c:v>1.5818710729369301E-2</c:v>
                </c:pt>
                <c:pt idx="214">
                  <c:v>1.5814697733593799E-2</c:v>
                </c:pt>
                <c:pt idx="215">
                  <c:v>1.5850041816424399E-2</c:v>
                </c:pt>
                <c:pt idx="216">
                  <c:v>1.58569976730451E-2</c:v>
                </c:pt>
                <c:pt idx="217">
                  <c:v>1.58767059306755E-2</c:v>
                </c:pt>
                <c:pt idx="218">
                  <c:v>1.5886931631347401E-2</c:v>
                </c:pt>
                <c:pt idx="219">
                  <c:v>1.5913001217852499E-2</c:v>
                </c:pt>
                <c:pt idx="220">
                  <c:v>1.5906312898173101E-2</c:v>
                </c:pt>
                <c:pt idx="221">
                  <c:v>1.5920373231881099E-2</c:v>
                </c:pt>
                <c:pt idx="222">
                  <c:v>1.5904053732307102E-2</c:v>
                </c:pt>
                <c:pt idx="223">
                  <c:v>1.59117230056839E-2</c:v>
                </c:pt>
                <c:pt idx="224">
                  <c:v>1.58897853150573E-2</c:v>
                </c:pt>
                <c:pt idx="225">
                  <c:v>1.5885177804857702E-2</c:v>
                </c:pt>
                <c:pt idx="226">
                  <c:v>1.5863626544473899E-2</c:v>
                </c:pt>
                <c:pt idx="227">
                  <c:v>1.5833841208197499E-2</c:v>
                </c:pt>
                <c:pt idx="228">
                  <c:v>1.5817967582016399E-2</c:v>
                </c:pt>
                <c:pt idx="229">
                  <c:v>1.58017966941628E-2</c:v>
                </c:pt>
                <c:pt idx="230">
                  <c:v>1.5804590928659702E-2</c:v>
                </c:pt>
                <c:pt idx="231">
                  <c:v>1.5777183646284301E-2</c:v>
                </c:pt>
                <c:pt idx="232">
                  <c:v>1.5751678814514E-2</c:v>
                </c:pt>
                <c:pt idx="233">
                  <c:v>1.5785923062572801E-2</c:v>
                </c:pt>
                <c:pt idx="234">
                  <c:v>1.5756583590391501E-2</c:v>
                </c:pt>
                <c:pt idx="235">
                  <c:v>1.5725579457362499E-2</c:v>
                </c:pt>
                <c:pt idx="236">
                  <c:v>1.5750489777899199E-2</c:v>
                </c:pt>
                <c:pt idx="237">
                  <c:v>1.5780988562319201E-2</c:v>
                </c:pt>
                <c:pt idx="238">
                  <c:v>1.5758069886061401E-2</c:v>
                </c:pt>
                <c:pt idx="239">
                  <c:v>1.5736221337348599E-2</c:v>
                </c:pt>
                <c:pt idx="240">
                  <c:v>1.5767760533253902E-2</c:v>
                </c:pt>
                <c:pt idx="241">
                  <c:v>1.5799923962485401E-2</c:v>
                </c:pt>
                <c:pt idx="242">
                  <c:v>1.5784644848676602E-2</c:v>
                </c:pt>
                <c:pt idx="243">
                  <c:v>1.5778937474788299E-2</c:v>
                </c:pt>
                <c:pt idx="244">
                  <c:v>1.58087525543524E-2</c:v>
                </c:pt>
                <c:pt idx="245">
                  <c:v>1.5835059969647399E-2</c:v>
                </c:pt>
                <c:pt idx="246">
                  <c:v>1.58484663445542E-2</c:v>
                </c:pt>
                <c:pt idx="247">
                  <c:v>1.5858929855348401E-2</c:v>
                </c:pt>
                <c:pt idx="248">
                  <c:v>1.5862348331633899E-2</c:v>
                </c:pt>
                <c:pt idx="249">
                  <c:v>1.58723362268515E-2</c:v>
                </c:pt>
                <c:pt idx="250">
                  <c:v>1.5867193649982101E-2</c:v>
                </c:pt>
                <c:pt idx="251">
                  <c:v>1.5879143452448299E-2</c:v>
                </c:pt>
                <c:pt idx="252">
                  <c:v>1.5868412410999701E-2</c:v>
                </c:pt>
                <c:pt idx="253">
                  <c:v>1.58757844285254E-2</c:v>
                </c:pt>
                <c:pt idx="254">
                  <c:v>1.5857086850690798E-2</c:v>
                </c:pt>
                <c:pt idx="255">
                  <c:v>1.5854441247167401E-2</c:v>
                </c:pt>
                <c:pt idx="256">
                  <c:v>1.5842194182696102E-2</c:v>
                </c:pt>
                <c:pt idx="257">
                  <c:v>1.5841034873112499E-2</c:v>
                </c:pt>
                <c:pt idx="258">
                  <c:v>1.5825339603497399E-2</c:v>
                </c:pt>
                <c:pt idx="259">
                  <c:v>1.58243883749517E-2</c:v>
                </c:pt>
                <c:pt idx="260">
                  <c:v>1.58046503804566E-2</c:v>
                </c:pt>
                <c:pt idx="261">
                  <c:v>1.57885389421204E-2</c:v>
                </c:pt>
                <c:pt idx="262">
                  <c:v>1.5796416306227402E-2</c:v>
                </c:pt>
                <c:pt idx="263">
                  <c:v>1.57764404986033E-2</c:v>
                </c:pt>
                <c:pt idx="264">
                  <c:v>1.57880336017589E-2</c:v>
                </c:pt>
                <c:pt idx="265">
                  <c:v>1.57682361478143E-2</c:v>
                </c:pt>
                <c:pt idx="266">
                  <c:v>1.57822370503597E-2</c:v>
                </c:pt>
                <c:pt idx="267">
                  <c:v>1.57682361478143E-2</c:v>
                </c:pt>
                <c:pt idx="268">
                  <c:v>1.5761607269661498E-2</c:v>
                </c:pt>
                <c:pt idx="269">
                  <c:v>1.57737948928111E-2</c:v>
                </c:pt>
                <c:pt idx="270">
                  <c:v>1.5792581664914301E-2</c:v>
                </c:pt>
                <c:pt idx="271">
                  <c:v>1.5781939791303899E-2</c:v>
                </c:pt>
                <c:pt idx="272">
                  <c:v>1.5800459028682701E-2</c:v>
                </c:pt>
                <c:pt idx="273">
                  <c:v>1.57939193305064E-2</c:v>
                </c:pt>
                <c:pt idx="274">
                  <c:v>1.5812706098589799E-2</c:v>
                </c:pt>
                <c:pt idx="275">
                  <c:v>1.5807860777433701E-2</c:v>
                </c:pt>
                <c:pt idx="276">
                  <c:v>1.5821831948187402E-2</c:v>
                </c:pt>
                <c:pt idx="277">
                  <c:v>1.5834079015310899E-2</c:v>
                </c:pt>
                <c:pt idx="278">
                  <c:v>1.5832265736055801E-2</c:v>
                </c:pt>
                <c:pt idx="279">
                  <c:v>1.5850368801148901E-2</c:v>
                </c:pt>
                <c:pt idx="280">
                  <c:v>1.58407078883556E-2</c:v>
                </c:pt>
                <c:pt idx="281">
                  <c:v>1.58453154007346E-2</c:v>
                </c:pt>
                <c:pt idx="282">
                  <c:v>1.5842491441561399E-2</c:v>
                </c:pt>
                <c:pt idx="283">
                  <c:v>1.5859494647091101E-2</c:v>
                </c:pt>
                <c:pt idx="284">
                  <c:v>1.58407078883556E-2</c:v>
                </c:pt>
                <c:pt idx="285">
                  <c:v>1.5836011198085101E-2</c:v>
                </c:pt>
                <c:pt idx="286">
                  <c:v>1.58338114823082E-2</c:v>
                </c:pt>
                <c:pt idx="287">
                  <c:v>1.5845969370215301E-2</c:v>
                </c:pt>
                <c:pt idx="288">
                  <c:v>1.58233182428262E-2</c:v>
                </c:pt>
                <c:pt idx="289">
                  <c:v>1.5819988942802499E-2</c:v>
                </c:pt>
                <c:pt idx="290">
                  <c:v>1.5810090219714499E-2</c:v>
                </c:pt>
                <c:pt idx="291">
                  <c:v>1.5818116211487401E-2</c:v>
                </c:pt>
                <c:pt idx="292">
                  <c:v>1.57994483480852E-2</c:v>
                </c:pt>
                <c:pt idx="293">
                  <c:v>1.57994483480852E-2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9D5-6541-9439-2798FE623F4D}"/>
            </c:ext>
          </c:extLst>
        </c:ser>
        <c:ser>
          <c:idx val="2"/>
          <c:order val="2"/>
          <c:tx>
            <c:strRef>
              <c:f>'19'!$K$1</c:f>
              <c:strCache>
                <c:ptCount val="1"/>
                <c:pt idx="0">
                  <c:v>delta_mean</c:v>
                </c:pt>
              </c:strCache>
            </c:strRef>
          </c:tx>
          <c:marker>
            <c:symbol val="none"/>
          </c:marker>
          <c:xVal>
            <c:numRef>
              <c:f>'19'!$A$2:$A$2000</c:f>
              <c:numCache>
                <c:formatCode>General</c:formatCode>
                <c:ptCount val="1999"/>
                <c:pt idx="0">
                  <c:v>2.9598100000000001</c:v>
                </c:pt>
                <c:pt idx="1">
                  <c:v>2.9838800000000001</c:v>
                </c:pt>
                <c:pt idx="2">
                  <c:v>3.0079400000000001</c:v>
                </c:pt>
                <c:pt idx="3">
                  <c:v>3.0320100000000001</c:v>
                </c:pt>
                <c:pt idx="4">
                  <c:v>3.0560800000000001</c:v>
                </c:pt>
                <c:pt idx="5">
                  <c:v>3.0801400000000001</c:v>
                </c:pt>
                <c:pt idx="6">
                  <c:v>3.1042100000000001</c:v>
                </c:pt>
                <c:pt idx="7">
                  <c:v>3.1282800000000002</c:v>
                </c:pt>
                <c:pt idx="8">
                  <c:v>3.1523400000000001</c:v>
                </c:pt>
                <c:pt idx="9">
                  <c:v>3.1764100000000002</c:v>
                </c:pt>
                <c:pt idx="10">
                  <c:v>3.3448799999999999</c:v>
                </c:pt>
                <c:pt idx="11">
                  <c:v>3.3689399999999998</c:v>
                </c:pt>
                <c:pt idx="12">
                  <c:v>3.3930099999999999</c:v>
                </c:pt>
                <c:pt idx="13">
                  <c:v>3.4170799999999999</c:v>
                </c:pt>
                <c:pt idx="14">
                  <c:v>3.4411399999999999</c:v>
                </c:pt>
                <c:pt idx="15">
                  <c:v>3.4652099999999999</c:v>
                </c:pt>
                <c:pt idx="16">
                  <c:v>3.4892799999999999</c:v>
                </c:pt>
                <c:pt idx="17">
                  <c:v>3.5133399999999999</c:v>
                </c:pt>
                <c:pt idx="18">
                  <c:v>3.5374099999999999</c:v>
                </c:pt>
                <c:pt idx="19">
                  <c:v>3.5614699999999999</c:v>
                </c:pt>
                <c:pt idx="20">
                  <c:v>3.5855399999999999</c:v>
                </c:pt>
                <c:pt idx="21">
                  <c:v>3.60961</c:v>
                </c:pt>
                <c:pt idx="22">
                  <c:v>3.63367</c:v>
                </c:pt>
                <c:pt idx="23">
                  <c:v>3.65774</c:v>
                </c:pt>
                <c:pt idx="24">
                  <c:v>3.68181</c:v>
                </c:pt>
                <c:pt idx="25">
                  <c:v>3.70587</c:v>
                </c:pt>
                <c:pt idx="26">
                  <c:v>3.72994</c:v>
                </c:pt>
                <c:pt idx="27">
                  <c:v>3.7540100000000001</c:v>
                </c:pt>
                <c:pt idx="28">
                  <c:v>3.77807</c:v>
                </c:pt>
                <c:pt idx="29">
                  <c:v>3.8021400000000001</c:v>
                </c:pt>
                <c:pt idx="30">
                  <c:v>3.8262</c:v>
                </c:pt>
                <c:pt idx="31">
                  <c:v>3.8502700000000001</c:v>
                </c:pt>
                <c:pt idx="32">
                  <c:v>3.8743400000000001</c:v>
                </c:pt>
                <c:pt idx="33">
                  <c:v>3.8984000000000001</c:v>
                </c:pt>
                <c:pt idx="34">
                  <c:v>3.9224700000000001</c:v>
                </c:pt>
                <c:pt idx="35">
                  <c:v>3.9465400000000002</c:v>
                </c:pt>
                <c:pt idx="36">
                  <c:v>3.9706000000000001</c:v>
                </c:pt>
                <c:pt idx="37">
                  <c:v>3.9946700000000002</c:v>
                </c:pt>
                <c:pt idx="38">
                  <c:v>4.0187400000000002</c:v>
                </c:pt>
                <c:pt idx="39">
                  <c:v>4.0427999999999997</c:v>
                </c:pt>
                <c:pt idx="40">
                  <c:v>4.0668699999999998</c:v>
                </c:pt>
                <c:pt idx="41">
                  <c:v>4.0909300000000002</c:v>
                </c:pt>
                <c:pt idx="42">
                  <c:v>4.1150000000000002</c:v>
                </c:pt>
                <c:pt idx="43">
                  <c:v>4.1390700000000002</c:v>
                </c:pt>
                <c:pt idx="44">
                  <c:v>4.1631299999999998</c:v>
                </c:pt>
                <c:pt idx="45">
                  <c:v>4.1871999999999998</c:v>
                </c:pt>
                <c:pt idx="46">
                  <c:v>4.2112699999999998</c:v>
                </c:pt>
                <c:pt idx="47">
                  <c:v>4.2353300000000003</c:v>
                </c:pt>
                <c:pt idx="48">
                  <c:v>4.2594000000000003</c:v>
                </c:pt>
                <c:pt idx="49">
                  <c:v>4.2834700000000003</c:v>
                </c:pt>
                <c:pt idx="50">
                  <c:v>4.3075299999999999</c:v>
                </c:pt>
                <c:pt idx="51">
                  <c:v>4.3315999999999999</c:v>
                </c:pt>
                <c:pt idx="52">
                  <c:v>4.3556600000000003</c:v>
                </c:pt>
                <c:pt idx="53">
                  <c:v>4.3797300000000003</c:v>
                </c:pt>
                <c:pt idx="54">
                  <c:v>4.4038000000000004</c:v>
                </c:pt>
                <c:pt idx="55">
                  <c:v>4.4278599999999999</c:v>
                </c:pt>
                <c:pt idx="56">
                  <c:v>4.4495199999999997</c:v>
                </c:pt>
                <c:pt idx="57">
                  <c:v>4.4735899999999997</c:v>
                </c:pt>
                <c:pt idx="58">
                  <c:v>4.4976599999999998</c:v>
                </c:pt>
                <c:pt idx="59">
                  <c:v>4.5217200000000002</c:v>
                </c:pt>
                <c:pt idx="60">
                  <c:v>4.5457900000000002</c:v>
                </c:pt>
                <c:pt idx="61">
                  <c:v>4.5698600000000003</c:v>
                </c:pt>
                <c:pt idx="62">
                  <c:v>4.5939199999999998</c:v>
                </c:pt>
                <c:pt idx="63">
                  <c:v>4.6179899999999998</c:v>
                </c:pt>
                <c:pt idx="64">
                  <c:v>4.6420500000000002</c:v>
                </c:pt>
                <c:pt idx="65">
                  <c:v>4.6661200000000003</c:v>
                </c:pt>
                <c:pt idx="66">
                  <c:v>4.6901900000000003</c:v>
                </c:pt>
                <c:pt idx="67">
                  <c:v>4.7142499999999998</c:v>
                </c:pt>
                <c:pt idx="68">
                  <c:v>4.7383199999999999</c:v>
                </c:pt>
                <c:pt idx="69">
                  <c:v>4.7623899999999999</c:v>
                </c:pt>
                <c:pt idx="70">
                  <c:v>4.7864500000000003</c:v>
                </c:pt>
                <c:pt idx="71">
                  <c:v>4.8105200000000004</c:v>
                </c:pt>
                <c:pt idx="72">
                  <c:v>4.8345900000000004</c:v>
                </c:pt>
                <c:pt idx="73">
                  <c:v>4.8586499999999999</c:v>
                </c:pt>
                <c:pt idx="74">
                  <c:v>4.8827199999999999</c:v>
                </c:pt>
                <c:pt idx="75">
                  <c:v>4.9067800000000004</c:v>
                </c:pt>
                <c:pt idx="76">
                  <c:v>4.9308500000000004</c:v>
                </c:pt>
                <c:pt idx="77">
                  <c:v>4.9549200000000004</c:v>
                </c:pt>
                <c:pt idx="78">
                  <c:v>4.97898</c:v>
                </c:pt>
                <c:pt idx="79">
                  <c:v>5.00305</c:v>
                </c:pt>
                <c:pt idx="80">
                  <c:v>5.02712</c:v>
                </c:pt>
                <c:pt idx="81">
                  <c:v>5.0511799999999996</c:v>
                </c:pt>
                <c:pt idx="82">
                  <c:v>5.0752499999999996</c:v>
                </c:pt>
                <c:pt idx="83">
                  <c:v>5.0993199999999996</c:v>
                </c:pt>
                <c:pt idx="84">
                  <c:v>5.12338</c:v>
                </c:pt>
                <c:pt idx="85">
                  <c:v>5.1474500000000001</c:v>
                </c:pt>
                <c:pt idx="86">
                  <c:v>5.1715099999999996</c:v>
                </c:pt>
                <c:pt idx="87">
                  <c:v>5.1955799999999996</c:v>
                </c:pt>
                <c:pt idx="88">
                  <c:v>5.2196499999999997</c:v>
                </c:pt>
                <c:pt idx="89">
                  <c:v>5.2437100000000001</c:v>
                </c:pt>
                <c:pt idx="90">
                  <c:v>5.2677800000000001</c:v>
                </c:pt>
                <c:pt idx="91">
                  <c:v>5.2918500000000002</c:v>
                </c:pt>
                <c:pt idx="92">
                  <c:v>5.3159099999999997</c:v>
                </c:pt>
                <c:pt idx="93">
                  <c:v>5.3399799999999997</c:v>
                </c:pt>
                <c:pt idx="94">
                  <c:v>5.3640499999999998</c:v>
                </c:pt>
                <c:pt idx="95">
                  <c:v>5.3881100000000002</c:v>
                </c:pt>
                <c:pt idx="96">
                  <c:v>5.4121800000000002</c:v>
                </c:pt>
                <c:pt idx="97">
                  <c:v>5.4362399999999997</c:v>
                </c:pt>
                <c:pt idx="98">
                  <c:v>5.4603099999999998</c:v>
                </c:pt>
                <c:pt idx="99">
                  <c:v>5.4843799999999998</c:v>
                </c:pt>
                <c:pt idx="100">
                  <c:v>5.5084400000000002</c:v>
                </c:pt>
                <c:pt idx="101">
                  <c:v>5.5325100000000003</c:v>
                </c:pt>
                <c:pt idx="102">
                  <c:v>5.5565800000000003</c:v>
                </c:pt>
                <c:pt idx="103">
                  <c:v>5.5806399999999998</c:v>
                </c:pt>
                <c:pt idx="104">
                  <c:v>5.6047099999999999</c:v>
                </c:pt>
                <c:pt idx="105">
                  <c:v>5.6287799999999999</c:v>
                </c:pt>
                <c:pt idx="106">
                  <c:v>5.6528400000000003</c:v>
                </c:pt>
                <c:pt idx="107">
                  <c:v>5.6769100000000003</c:v>
                </c:pt>
                <c:pt idx="108">
                  <c:v>5.7009699999999999</c:v>
                </c:pt>
                <c:pt idx="109">
                  <c:v>5.7250399999999999</c:v>
                </c:pt>
                <c:pt idx="110">
                  <c:v>5.7466999999999997</c:v>
                </c:pt>
                <c:pt idx="111">
                  <c:v>5.7707699999999997</c:v>
                </c:pt>
                <c:pt idx="112">
                  <c:v>5.7948300000000001</c:v>
                </c:pt>
                <c:pt idx="113">
                  <c:v>5.8189000000000002</c:v>
                </c:pt>
                <c:pt idx="114">
                  <c:v>5.8429700000000002</c:v>
                </c:pt>
                <c:pt idx="115">
                  <c:v>5.8670299999999997</c:v>
                </c:pt>
                <c:pt idx="116">
                  <c:v>5.8910999999999998</c:v>
                </c:pt>
                <c:pt idx="117">
                  <c:v>5.9151600000000002</c:v>
                </c:pt>
                <c:pt idx="118">
                  <c:v>5.9392300000000002</c:v>
                </c:pt>
                <c:pt idx="119">
                  <c:v>5.9633000000000003</c:v>
                </c:pt>
                <c:pt idx="120">
                  <c:v>5.9873599999999998</c:v>
                </c:pt>
                <c:pt idx="121">
                  <c:v>6.0114299999999998</c:v>
                </c:pt>
                <c:pt idx="122">
                  <c:v>6.0354999999999999</c:v>
                </c:pt>
                <c:pt idx="123">
                  <c:v>6.0595600000000003</c:v>
                </c:pt>
                <c:pt idx="124">
                  <c:v>6.0836300000000003</c:v>
                </c:pt>
                <c:pt idx="125">
                  <c:v>6.1077000000000004</c:v>
                </c:pt>
                <c:pt idx="126">
                  <c:v>6.1317599999999999</c:v>
                </c:pt>
                <c:pt idx="127">
                  <c:v>6.1558299999999999</c:v>
                </c:pt>
                <c:pt idx="128">
                  <c:v>6.1798900000000003</c:v>
                </c:pt>
                <c:pt idx="129">
                  <c:v>6.2039600000000004</c:v>
                </c:pt>
                <c:pt idx="130">
                  <c:v>6.2280300000000004</c:v>
                </c:pt>
                <c:pt idx="131">
                  <c:v>6.2520899999999999</c:v>
                </c:pt>
                <c:pt idx="132">
                  <c:v>6.27616</c:v>
                </c:pt>
                <c:pt idx="133">
                  <c:v>6.30023</c:v>
                </c:pt>
                <c:pt idx="134">
                  <c:v>6.3242900000000004</c:v>
                </c:pt>
                <c:pt idx="135">
                  <c:v>6.3483599999999996</c:v>
                </c:pt>
                <c:pt idx="136">
                  <c:v>6.3724299999999996</c:v>
                </c:pt>
                <c:pt idx="137">
                  <c:v>6.39649</c:v>
                </c:pt>
                <c:pt idx="138">
                  <c:v>6.4446199999999996</c:v>
                </c:pt>
                <c:pt idx="139">
                  <c:v>6.4686899999999996</c:v>
                </c:pt>
                <c:pt idx="140">
                  <c:v>6.4927599999999996</c:v>
                </c:pt>
                <c:pt idx="141">
                  <c:v>6.5168200000000001</c:v>
                </c:pt>
                <c:pt idx="142">
                  <c:v>6.5408900000000001</c:v>
                </c:pt>
                <c:pt idx="143">
                  <c:v>6.5649600000000001</c:v>
                </c:pt>
                <c:pt idx="144">
                  <c:v>6.5890199999999997</c:v>
                </c:pt>
                <c:pt idx="145">
                  <c:v>6.6130899999999997</c:v>
                </c:pt>
                <c:pt idx="146">
                  <c:v>6.6371599999999997</c:v>
                </c:pt>
                <c:pt idx="147">
                  <c:v>6.6612200000000001</c:v>
                </c:pt>
                <c:pt idx="148">
                  <c:v>6.6852900000000002</c:v>
                </c:pt>
                <c:pt idx="149">
                  <c:v>6.7093499999999997</c:v>
                </c:pt>
                <c:pt idx="150">
                  <c:v>6.7334199999999997</c:v>
                </c:pt>
                <c:pt idx="151">
                  <c:v>6.7574899999999998</c:v>
                </c:pt>
                <c:pt idx="152">
                  <c:v>6.7815500000000002</c:v>
                </c:pt>
                <c:pt idx="153">
                  <c:v>6.8056200000000002</c:v>
                </c:pt>
                <c:pt idx="154">
                  <c:v>6.8296900000000003</c:v>
                </c:pt>
                <c:pt idx="155">
                  <c:v>6.8537499999999998</c:v>
                </c:pt>
                <c:pt idx="156">
                  <c:v>6.8778199999999998</c:v>
                </c:pt>
                <c:pt idx="157">
                  <c:v>6.9018899999999999</c:v>
                </c:pt>
                <c:pt idx="158">
                  <c:v>6.9259500000000003</c:v>
                </c:pt>
                <c:pt idx="159">
                  <c:v>6.9500200000000003</c:v>
                </c:pt>
                <c:pt idx="160">
                  <c:v>6.9740799999999998</c:v>
                </c:pt>
                <c:pt idx="161">
                  <c:v>6.9981499999999999</c:v>
                </c:pt>
                <c:pt idx="162">
                  <c:v>7.0222199999999999</c:v>
                </c:pt>
                <c:pt idx="163">
                  <c:v>7.0462800000000003</c:v>
                </c:pt>
                <c:pt idx="164">
                  <c:v>7.0703500000000004</c:v>
                </c:pt>
                <c:pt idx="165">
                  <c:v>7.0944200000000004</c:v>
                </c:pt>
                <c:pt idx="166">
                  <c:v>7.1184799999999999</c:v>
                </c:pt>
                <c:pt idx="167">
                  <c:v>7.14255</c:v>
                </c:pt>
                <c:pt idx="168">
                  <c:v>7.16662</c:v>
                </c:pt>
                <c:pt idx="169">
                  <c:v>7.1906800000000004</c:v>
                </c:pt>
                <c:pt idx="170">
                  <c:v>7.2147500000000004</c:v>
                </c:pt>
                <c:pt idx="171">
                  <c:v>7.23881</c:v>
                </c:pt>
                <c:pt idx="172">
                  <c:v>7.26288</c:v>
                </c:pt>
                <c:pt idx="173">
                  <c:v>7.28695</c:v>
                </c:pt>
                <c:pt idx="174">
                  <c:v>7.3110099999999996</c:v>
                </c:pt>
                <c:pt idx="175">
                  <c:v>7.3326700000000002</c:v>
                </c:pt>
                <c:pt idx="176">
                  <c:v>7.3567400000000003</c:v>
                </c:pt>
                <c:pt idx="177">
                  <c:v>7.3808100000000003</c:v>
                </c:pt>
                <c:pt idx="178">
                  <c:v>7.4048699999999998</c:v>
                </c:pt>
                <c:pt idx="179">
                  <c:v>7.4289399999999999</c:v>
                </c:pt>
                <c:pt idx="180">
                  <c:v>7.4530099999999999</c:v>
                </c:pt>
                <c:pt idx="181">
                  <c:v>7.4770700000000003</c:v>
                </c:pt>
                <c:pt idx="182">
                  <c:v>7.5011400000000004</c:v>
                </c:pt>
                <c:pt idx="183">
                  <c:v>7.5251999999999999</c:v>
                </c:pt>
                <c:pt idx="184">
                  <c:v>7.5492699999999999</c:v>
                </c:pt>
                <c:pt idx="185">
                  <c:v>7.57334</c:v>
                </c:pt>
                <c:pt idx="186">
                  <c:v>7.5974000000000004</c:v>
                </c:pt>
                <c:pt idx="187">
                  <c:v>7.6214700000000004</c:v>
                </c:pt>
                <c:pt idx="188">
                  <c:v>7.6455399999999996</c:v>
                </c:pt>
                <c:pt idx="189">
                  <c:v>7.6696</c:v>
                </c:pt>
                <c:pt idx="190">
                  <c:v>7.69367</c:v>
                </c:pt>
                <c:pt idx="191">
                  <c:v>7.71774</c:v>
                </c:pt>
                <c:pt idx="192">
                  <c:v>7.7417999999999996</c:v>
                </c:pt>
                <c:pt idx="193">
                  <c:v>7.7658699999999996</c:v>
                </c:pt>
                <c:pt idx="194">
                  <c:v>7.78993</c:v>
                </c:pt>
                <c:pt idx="195">
                  <c:v>7.8140000000000001</c:v>
                </c:pt>
                <c:pt idx="196">
                  <c:v>7.8380700000000001</c:v>
                </c:pt>
                <c:pt idx="197">
                  <c:v>7.8621299999999996</c:v>
                </c:pt>
                <c:pt idx="198">
                  <c:v>7.8861999999999997</c:v>
                </c:pt>
                <c:pt idx="199">
                  <c:v>7.9102699999999997</c:v>
                </c:pt>
                <c:pt idx="200">
                  <c:v>7.9584000000000001</c:v>
                </c:pt>
                <c:pt idx="201">
                  <c:v>7.9824700000000002</c:v>
                </c:pt>
                <c:pt idx="202">
                  <c:v>8.0065299999999997</c:v>
                </c:pt>
                <c:pt idx="203">
                  <c:v>8.0305999999999997</c:v>
                </c:pt>
                <c:pt idx="204">
                  <c:v>8.0546600000000002</c:v>
                </c:pt>
                <c:pt idx="205">
                  <c:v>8.0787300000000002</c:v>
                </c:pt>
                <c:pt idx="206">
                  <c:v>8.1028000000000002</c:v>
                </c:pt>
                <c:pt idx="207">
                  <c:v>8.1268600000000006</c:v>
                </c:pt>
                <c:pt idx="208">
                  <c:v>8.1509300000000007</c:v>
                </c:pt>
                <c:pt idx="209">
                  <c:v>8.1990599999999993</c:v>
                </c:pt>
                <c:pt idx="210">
                  <c:v>8.2471899999999998</c:v>
                </c:pt>
                <c:pt idx="211">
                  <c:v>8.2712599999999998</c:v>
                </c:pt>
                <c:pt idx="212">
                  <c:v>8.2953299999999999</c:v>
                </c:pt>
                <c:pt idx="213">
                  <c:v>8.3193900000000003</c:v>
                </c:pt>
                <c:pt idx="214">
                  <c:v>8.3434600000000003</c:v>
                </c:pt>
                <c:pt idx="215">
                  <c:v>8.3675300000000004</c:v>
                </c:pt>
                <c:pt idx="216">
                  <c:v>8.3915900000000008</c:v>
                </c:pt>
                <c:pt idx="217">
                  <c:v>8.4156600000000008</c:v>
                </c:pt>
                <c:pt idx="218">
                  <c:v>8.4397300000000008</c:v>
                </c:pt>
                <c:pt idx="219">
                  <c:v>8.4878599999999995</c:v>
                </c:pt>
                <c:pt idx="220">
                  <c:v>8.5119199999999999</c:v>
                </c:pt>
                <c:pt idx="221">
                  <c:v>8.53599</c:v>
                </c:pt>
                <c:pt idx="222">
                  <c:v>8.56006</c:v>
                </c:pt>
                <c:pt idx="223">
                  <c:v>8.5841200000000004</c:v>
                </c:pt>
                <c:pt idx="224">
                  <c:v>8.6081900000000005</c:v>
                </c:pt>
                <c:pt idx="225">
                  <c:v>8.6322600000000005</c:v>
                </c:pt>
                <c:pt idx="226">
                  <c:v>8.6563199999999991</c:v>
                </c:pt>
                <c:pt idx="227">
                  <c:v>8.7044599999999992</c:v>
                </c:pt>
                <c:pt idx="228">
                  <c:v>8.7285199999999996</c:v>
                </c:pt>
                <c:pt idx="229">
                  <c:v>8.7525899999999996</c:v>
                </c:pt>
                <c:pt idx="230">
                  <c:v>8.7766500000000001</c:v>
                </c:pt>
                <c:pt idx="231">
                  <c:v>8.8007200000000001</c:v>
                </c:pt>
                <c:pt idx="232">
                  <c:v>8.8247900000000001</c:v>
                </c:pt>
                <c:pt idx="233">
                  <c:v>8.8464500000000008</c:v>
                </c:pt>
                <c:pt idx="234">
                  <c:v>8.8705099999999995</c:v>
                </c:pt>
                <c:pt idx="235">
                  <c:v>8.8945799999999995</c:v>
                </c:pt>
                <c:pt idx="236">
                  <c:v>8.9186499999999995</c:v>
                </c:pt>
                <c:pt idx="237">
                  <c:v>8.9427099999999999</c:v>
                </c:pt>
                <c:pt idx="238">
                  <c:v>8.96678</c:v>
                </c:pt>
                <c:pt idx="239">
                  <c:v>8.99085</c:v>
                </c:pt>
                <c:pt idx="240">
                  <c:v>9.0149100000000004</c:v>
                </c:pt>
                <c:pt idx="241">
                  <c:v>9.0389800000000005</c:v>
                </c:pt>
                <c:pt idx="242">
                  <c:v>9.0630400000000009</c:v>
                </c:pt>
                <c:pt idx="243">
                  <c:v>9.0871099999999991</c:v>
                </c:pt>
                <c:pt idx="244">
                  <c:v>9.1111799999999992</c:v>
                </c:pt>
                <c:pt idx="245">
                  <c:v>9.1833799999999997</c:v>
                </c:pt>
                <c:pt idx="246">
                  <c:v>9.2074400000000001</c:v>
                </c:pt>
                <c:pt idx="247">
                  <c:v>9.2315100000000001</c:v>
                </c:pt>
                <c:pt idx="248">
                  <c:v>9.2555800000000001</c:v>
                </c:pt>
                <c:pt idx="249">
                  <c:v>9.2796400000000006</c:v>
                </c:pt>
                <c:pt idx="250">
                  <c:v>9.3037100000000006</c:v>
                </c:pt>
                <c:pt idx="251">
                  <c:v>9.3277699999999992</c:v>
                </c:pt>
                <c:pt idx="252">
                  <c:v>9.3518399999999993</c:v>
                </c:pt>
                <c:pt idx="253">
                  <c:v>9.3759099999999993</c:v>
                </c:pt>
                <c:pt idx="254">
                  <c:v>9.3999699999999997</c:v>
                </c:pt>
                <c:pt idx="255">
                  <c:v>9.4240399999999998</c:v>
                </c:pt>
                <c:pt idx="256">
                  <c:v>9.4481099999999998</c:v>
                </c:pt>
                <c:pt idx="257">
                  <c:v>9.4721700000000002</c:v>
                </c:pt>
                <c:pt idx="258">
                  <c:v>9.4962400000000002</c:v>
                </c:pt>
                <c:pt idx="259">
                  <c:v>9.5203100000000003</c:v>
                </c:pt>
                <c:pt idx="260">
                  <c:v>9.5443700000000007</c:v>
                </c:pt>
                <c:pt idx="261">
                  <c:v>9.5924999999999994</c:v>
                </c:pt>
                <c:pt idx="262">
                  <c:v>9.6165699999999994</c:v>
                </c:pt>
                <c:pt idx="263">
                  <c:v>9.6406399999999994</c:v>
                </c:pt>
                <c:pt idx="264">
                  <c:v>9.6646999999999998</c:v>
                </c:pt>
                <c:pt idx="265">
                  <c:v>9.6887699999999999</c:v>
                </c:pt>
                <c:pt idx="266">
                  <c:v>9.7128399999999999</c:v>
                </c:pt>
                <c:pt idx="267">
                  <c:v>9.7369000000000003</c:v>
                </c:pt>
                <c:pt idx="268">
                  <c:v>9.7609700000000004</c:v>
                </c:pt>
                <c:pt idx="269">
                  <c:v>9.7850400000000004</c:v>
                </c:pt>
                <c:pt idx="270">
                  <c:v>9.8091000000000008</c:v>
                </c:pt>
                <c:pt idx="271">
                  <c:v>9.8331700000000009</c:v>
                </c:pt>
                <c:pt idx="272">
                  <c:v>9.8572299999999995</c:v>
                </c:pt>
                <c:pt idx="273">
                  <c:v>9.8812999999999995</c:v>
                </c:pt>
                <c:pt idx="274">
                  <c:v>9.9053699999999996</c:v>
                </c:pt>
                <c:pt idx="275">
                  <c:v>9.9535</c:v>
                </c:pt>
                <c:pt idx="276">
                  <c:v>9.9775700000000001</c:v>
                </c:pt>
                <c:pt idx="277">
                  <c:v>10.0016</c:v>
                </c:pt>
                <c:pt idx="278">
                  <c:v>10.025700000000001</c:v>
                </c:pt>
                <c:pt idx="279">
                  <c:v>10.049799999999999</c:v>
                </c:pt>
                <c:pt idx="280">
                  <c:v>10.0738</c:v>
                </c:pt>
                <c:pt idx="281">
                  <c:v>10.097899999999999</c:v>
                </c:pt>
                <c:pt idx="282">
                  <c:v>10.122</c:v>
                </c:pt>
                <c:pt idx="283">
                  <c:v>10.146000000000001</c:v>
                </c:pt>
                <c:pt idx="284">
                  <c:v>10.1701</c:v>
                </c:pt>
                <c:pt idx="285">
                  <c:v>10.1942</c:v>
                </c:pt>
                <c:pt idx="286">
                  <c:v>10.2182</c:v>
                </c:pt>
                <c:pt idx="287">
                  <c:v>10.2423</c:v>
                </c:pt>
                <c:pt idx="288">
                  <c:v>10.266400000000001</c:v>
                </c:pt>
                <c:pt idx="289">
                  <c:v>10.2904</c:v>
                </c:pt>
                <c:pt idx="290">
                  <c:v>10.314500000000001</c:v>
                </c:pt>
                <c:pt idx="291">
                  <c:v>10.3386</c:v>
                </c:pt>
                <c:pt idx="292">
                  <c:v>10.3626</c:v>
                </c:pt>
                <c:pt idx="293">
                  <c:v>12.985180202724962</c:v>
                </c:pt>
              </c:numCache>
            </c:numRef>
          </c:xVal>
          <c:yVal>
            <c:numRef>
              <c:f>'19'!$K$2:$K$2000</c:f>
              <c:numCache>
                <c:formatCode>General</c:formatCode>
                <c:ptCount val="1999"/>
                <c:pt idx="0">
                  <c:v>3.5184326174669898E-2</c:v>
                </c:pt>
                <c:pt idx="1">
                  <c:v>3.4843261746699702E-2</c:v>
                </c:pt>
                <c:pt idx="2">
                  <c:v>3.4591727910658801E-2</c:v>
                </c:pt>
                <c:pt idx="3">
                  <c:v>3.4349477561019102E-2</c:v>
                </c:pt>
                <c:pt idx="4">
                  <c:v>3.4166099894631097E-2</c:v>
                </c:pt>
                <c:pt idx="5">
                  <c:v>3.38629561583835E-2</c:v>
                </c:pt>
                <c:pt idx="6">
                  <c:v>3.3663122194386302E-2</c:v>
                </c:pt>
                <c:pt idx="7">
                  <c:v>3.3513003273930198E-2</c:v>
                </c:pt>
                <c:pt idx="8">
                  <c:v>3.3440851817704502E-2</c:v>
                </c:pt>
                <c:pt idx="9">
                  <c:v>3.3217669667720801E-2</c:v>
                </c:pt>
                <c:pt idx="10">
                  <c:v>3.2662578634571497E-2</c:v>
                </c:pt>
                <c:pt idx="11">
                  <c:v>3.2583789178302999E-2</c:v>
                </c:pt>
                <c:pt idx="12">
                  <c:v>3.2498187880752302E-2</c:v>
                </c:pt>
                <c:pt idx="13">
                  <c:v>3.24864071205231E-2</c:v>
                </c:pt>
                <c:pt idx="14">
                  <c:v>3.2461184608408002E-2</c:v>
                </c:pt>
                <c:pt idx="15">
                  <c:v>3.2534320676223999E-2</c:v>
                </c:pt>
                <c:pt idx="16">
                  <c:v>3.2648124514926297E-2</c:v>
                </c:pt>
                <c:pt idx="17">
                  <c:v>3.2612810536802497E-2</c:v>
                </c:pt>
                <c:pt idx="18">
                  <c:v>3.2720084478018198E-2</c:v>
                </c:pt>
                <c:pt idx="19">
                  <c:v>3.2790668492104602E-2</c:v>
                </c:pt>
                <c:pt idx="20">
                  <c:v>3.2687103498393398E-2</c:v>
                </c:pt>
                <c:pt idx="21">
                  <c:v>3.2794140760730797E-2</c:v>
                </c:pt>
                <c:pt idx="22">
                  <c:v>3.2659263157678399E-2</c:v>
                </c:pt>
                <c:pt idx="23">
                  <c:v>3.2652230071726199E-2</c:v>
                </c:pt>
                <c:pt idx="24">
                  <c:v>3.2574737180012601E-2</c:v>
                </c:pt>
                <c:pt idx="25">
                  <c:v>3.2548092734245998E-2</c:v>
                </c:pt>
                <c:pt idx="26">
                  <c:v>3.2532604925385997E-2</c:v>
                </c:pt>
                <c:pt idx="27">
                  <c:v>3.2382563624538403E-2</c:v>
                </c:pt>
                <c:pt idx="28">
                  <c:v>3.2346863650819797E-2</c:v>
                </c:pt>
                <c:pt idx="29">
                  <c:v>3.2274832330437202E-2</c:v>
                </c:pt>
                <c:pt idx="30">
                  <c:v>3.22011704008488E-2</c:v>
                </c:pt>
                <c:pt idx="31">
                  <c:v>3.2120134884629302E-2</c:v>
                </c:pt>
                <c:pt idx="32">
                  <c:v>3.1942313624078802E-2</c:v>
                </c:pt>
                <c:pt idx="33">
                  <c:v>3.1904017587261101E-2</c:v>
                </c:pt>
                <c:pt idx="34">
                  <c:v>3.17892162415086E-2</c:v>
                </c:pt>
                <c:pt idx="35">
                  <c:v>3.1768457174971003E-2</c:v>
                </c:pt>
                <c:pt idx="36">
                  <c:v>3.1626041856956499E-2</c:v>
                </c:pt>
                <c:pt idx="37">
                  <c:v>3.1544781687762799E-2</c:v>
                </c:pt>
                <c:pt idx="38">
                  <c:v>3.1539191869285499E-2</c:v>
                </c:pt>
                <c:pt idx="39">
                  <c:v>3.1413951864779799E-2</c:v>
                </c:pt>
                <c:pt idx="40">
                  <c:v>3.1357523793095303E-2</c:v>
                </c:pt>
                <c:pt idx="41">
                  <c:v>3.1239943976669099E-2</c:v>
                </c:pt>
                <c:pt idx="42">
                  <c:v>3.1193612342604999E-2</c:v>
                </c:pt>
                <c:pt idx="43">
                  <c:v>3.1211582537727801E-2</c:v>
                </c:pt>
                <c:pt idx="44">
                  <c:v>3.1083277838522001E-2</c:v>
                </c:pt>
                <c:pt idx="45">
                  <c:v>3.1181939098904699E-2</c:v>
                </c:pt>
                <c:pt idx="46">
                  <c:v>3.10428152284483E-2</c:v>
                </c:pt>
                <c:pt idx="47">
                  <c:v>3.10403128731652E-2</c:v>
                </c:pt>
                <c:pt idx="48">
                  <c:v>3.1044998141844901E-2</c:v>
                </c:pt>
                <c:pt idx="49">
                  <c:v>3.10206054365324E-2</c:v>
                </c:pt>
                <c:pt idx="50">
                  <c:v>3.10460921650869E-2</c:v>
                </c:pt>
                <c:pt idx="51">
                  <c:v>3.0918097918758401E-2</c:v>
                </c:pt>
                <c:pt idx="52">
                  <c:v>3.0913771563411602E-2</c:v>
                </c:pt>
                <c:pt idx="53">
                  <c:v>3.0788451266634001E-2</c:v>
                </c:pt>
                <c:pt idx="54">
                  <c:v>3.07601197343212E-2</c:v>
                </c:pt>
                <c:pt idx="55">
                  <c:v>3.0712994507411401E-2</c:v>
                </c:pt>
                <c:pt idx="56">
                  <c:v>3.0558009549569599E-2</c:v>
                </c:pt>
                <c:pt idx="57">
                  <c:v>3.0512405991165299E-2</c:v>
                </c:pt>
                <c:pt idx="58">
                  <c:v>3.03431431320163E-2</c:v>
                </c:pt>
                <c:pt idx="59">
                  <c:v>3.0250282049940101E-2</c:v>
                </c:pt>
                <c:pt idx="60">
                  <c:v>3.0194865417266702E-2</c:v>
                </c:pt>
                <c:pt idx="61">
                  <c:v>3.0110339826748701E-2</c:v>
                </c:pt>
                <c:pt idx="62">
                  <c:v>3.00200788242059E-2</c:v>
                </c:pt>
                <c:pt idx="63">
                  <c:v>2.9885015802128101E-2</c:v>
                </c:pt>
                <c:pt idx="64">
                  <c:v>2.9808148858001801E-2</c:v>
                </c:pt>
                <c:pt idx="65">
                  <c:v>2.9621055135938702E-2</c:v>
                </c:pt>
                <c:pt idx="66">
                  <c:v>2.9621055135938702E-2</c:v>
                </c:pt>
                <c:pt idx="67">
                  <c:v>2.9621055135938702E-2</c:v>
                </c:pt>
                <c:pt idx="68">
                  <c:v>2.9621055135938702E-2</c:v>
                </c:pt>
                <c:pt idx="69">
                  <c:v>2.93214727755884E-2</c:v>
                </c:pt>
                <c:pt idx="70">
                  <c:v>2.9186199691050602E-2</c:v>
                </c:pt>
                <c:pt idx="71">
                  <c:v>2.91801095862269E-2</c:v>
                </c:pt>
                <c:pt idx="72">
                  <c:v>2.9101930831404998E-2</c:v>
                </c:pt>
                <c:pt idx="73">
                  <c:v>2.9046166161549401E-2</c:v>
                </c:pt>
                <c:pt idx="74">
                  <c:v>2.8935308264632101E-2</c:v>
                </c:pt>
                <c:pt idx="75">
                  <c:v>2.8954477450544799E-2</c:v>
                </c:pt>
                <c:pt idx="76">
                  <c:v>2.8964655658283701E-2</c:v>
                </c:pt>
                <c:pt idx="77">
                  <c:v>2.8917127783630502E-2</c:v>
                </c:pt>
                <c:pt idx="78">
                  <c:v>2.89258179317212E-2</c:v>
                </c:pt>
                <c:pt idx="79">
                  <c:v>2.8871627915122301E-2</c:v>
                </c:pt>
                <c:pt idx="80">
                  <c:v>2.8873636395477398E-2</c:v>
                </c:pt>
                <c:pt idx="81">
                  <c:v>2.8859364641594401E-2</c:v>
                </c:pt>
                <c:pt idx="82">
                  <c:v>2.8850258578729599E-2</c:v>
                </c:pt>
                <c:pt idx="83">
                  <c:v>2.87802162391976E-2</c:v>
                </c:pt>
                <c:pt idx="84">
                  <c:v>2.8718047133882402E-2</c:v>
                </c:pt>
                <c:pt idx="85">
                  <c:v>2.8718047133882402E-2</c:v>
                </c:pt>
                <c:pt idx="86">
                  <c:v>2.8768283341501499E-2</c:v>
                </c:pt>
                <c:pt idx="87">
                  <c:v>2.8639071750877002E-2</c:v>
                </c:pt>
                <c:pt idx="88">
                  <c:v>2.8651452787890899E-2</c:v>
                </c:pt>
                <c:pt idx="89">
                  <c:v>2.8566517447523601E-2</c:v>
                </c:pt>
                <c:pt idx="90">
                  <c:v>2.8602630203455999E-2</c:v>
                </c:pt>
                <c:pt idx="91">
                  <c:v>2.8520173255708901E-2</c:v>
                </c:pt>
                <c:pt idx="92">
                  <c:v>2.8493652027810699E-2</c:v>
                </c:pt>
                <c:pt idx="93">
                  <c:v>2.8420254415765501E-2</c:v>
                </c:pt>
                <c:pt idx="94">
                  <c:v>2.8401405559751E-2</c:v>
                </c:pt>
                <c:pt idx="95">
                  <c:v>2.8376435815736199E-2</c:v>
                </c:pt>
                <c:pt idx="96">
                  <c:v>2.8324322770673999E-2</c:v>
                </c:pt>
                <c:pt idx="97">
                  <c:v>2.83111089804115E-2</c:v>
                </c:pt>
                <c:pt idx="98">
                  <c:v>2.8315204227949701E-2</c:v>
                </c:pt>
                <c:pt idx="99">
                  <c:v>2.8226228498861E-2</c:v>
                </c:pt>
                <c:pt idx="100">
                  <c:v>2.8241792311847199E-2</c:v>
                </c:pt>
                <c:pt idx="101">
                  <c:v>2.8206581001592099E-2</c:v>
                </c:pt>
                <c:pt idx="102">
                  <c:v>2.8233440403448301E-2</c:v>
                </c:pt>
                <c:pt idx="103">
                  <c:v>2.8135359283417798E-2</c:v>
                </c:pt>
                <c:pt idx="104">
                  <c:v>2.8168468628286002E-2</c:v>
                </c:pt>
                <c:pt idx="105">
                  <c:v>2.81471809197892E-2</c:v>
                </c:pt>
                <c:pt idx="106">
                  <c:v>2.8186285856109699E-2</c:v>
                </c:pt>
                <c:pt idx="107">
                  <c:v>2.81225864065844E-2</c:v>
                </c:pt>
                <c:pt idx="108">
                  <c:v>2.8158860443050299E-2</c:v>
                </c:pt>
                <c:pt idx="109">
                  <c:v>2.81395864889952E-2</c:v>
                </c:pt>
                <c:pt idx="110">
                  <c:v>2.81526525124314E-2</c:v>
                </c:pt>
                <c:pt idx="111">
                  <c:v>2.8186585729507298E-2</c:v>
                </c:pt>
                <c:pt idx="112">
                  <c:v>2.8207638478870201E-2</c:v>
                </c:pt>
                <c:pt idx="113">
                  <c:v>2.8237761019849199E-2</c:v>
                </c:pt>
                <c:pt idx="114">
                  <c:v>2.8158443438819101E-2</c:v>
                </c:pt>
                <c:pt idx="115">
                  <c:v>2.8228459604087801E-2</c:v>
                </c:pt>
                <c:pt idx="116">
                  <c:v>2.8189162558581098E-2</c:v>
                </c:pt>
                <c:pt idx="117">
                  <c:v>2.8159231751317099E-2</c:v>
                </c:pt>
                <c:pt idx="118">
                  <c:v>2.8161221403484302E-2</c:v>
                </c:pt>
                <c:pt idx="119">
                  <c:v>2.8237349846195602E-2</c:v>
                </c:pt>
                <c:pt idx="120">
                  <c:v>2.8189574544760398E-2</c:v>
                </c:pt>
                <c:pt idx="121">
                  <c:v>2.8237554621787099E-2</c:v>
                </c:pt>
                <c:pt idx="122">
                  <c:v>2.81462685478721E-2</c:v>
                </c:pt>
                <c:pt idx="123">
                  <c:v>2.8194587271579901E-2</c:v>
                </c:pt>
                <c:pt idx="124">
                  <c:v>2.8145220257224299E-2</c:v>
                </c:pt>
                <c:pt idx="125">
                  <c:v>2.81528612400362E-2</c:v>
                </c:pt>
                <c:pt idx="126">
                  <c:v>2.81060964059087E-2</c:v>
                </c:pt>
                <c:pt idx="127">
                  <c:v>2.8119136608342001E-2</c:v>
                </c:pt>
                <c:pt idx="128">
                  <c:v>2.8075545759589499E-2</c:v>
                </c:pt>
                <c:pt idx="129">
                  <c:v>2.80921849423297E-2</c:v>
                </c:pt>
                <c:pt idx="130">
                  <c:v>2.8122392610812501E-2</c:v>
                </c:pt>
                <c:pt idx="131">
                  <c:v>2.8032364533958101E-2</c:v>
                </c:pt>
                <c:pt idx="132">
                  <c:v>2.80028124191757E-2</c:v>
                </c:pt>
                <c:pt idx="133">
                  <c:v>2.8029198423843101E-2</c:v>
                </c:pt>
                <c:pt idx="134">
                  <c:v>2.8046807509085201E-2</c:v>
                </c:pt>
                <c:pt idx="135">
                  <c:v>2.8034775177916599E-2</c:v>
                </c:pt>
                <c:pt idx="136">
                  <c:v>2.8056963256085799E-2</c:v>
                </c:pt>
                <c:pt idx="137">
                  <c:v>2.79825839970512E-2</c:v>
                </c:pt>
                <c:pt idx="138">
                  <c:v>2.80022267049964E-2</c:v>
                </c:pt>
                <c:pt idx="139">
                  <c:v>2.7984522054669499E-2</c:v>
                </c:pt>
                <c:pt idx="140">
                  <c:v>2.8023540071778801E-2</c:v>
                </c:pt>
                <c:pt idx="141">
                  <c:v>2.8073562761964699E-2</c:v>
                </c:pt>
                <c:pt idx="142">
                  <c:v>2.8042879845717201E-2</c:v>
                </c:pt>
                <c:pt idx="143">
                  <c:v>2.8092364322189999E-2</c:v>
                </c:pt>
                <c:pt idx="144">
                  <c:v>2.8054262705090999E-2</c:v>
                </c:pt>
                <c:pt idx="145">
                  <c:v>2.8101365137035799E-2</c:v>
                </c:pt>
                <c:pt idx="146">
                  <c:v>2.80170154649131E-2</c:v>
                </c:pt>
                <c:pt idx="147">
                  <c:v>2.8029824250549801E-2</c:v>
                </c:pt>
                <c:pt idx="148">
                  <c:v>2.805957040557E-2</c:v>
                </c:pt>
                <c:pt idx="149">
                  <c:v>2.81366399094427E-2</c:v>
                </c:pt>
                <c:pt idx="150">
                  <c:v>2.8113027405335899E-2</c:v>
                </c:pt>
                <c:pt idx="151">
                  <c:v>2.8122642422529799E-2</c:v>
                </c:pt>
                <c:pt idx="152">
                  <c:v>2.8095696927882399E-2</c:v>
                </c:pt>
                <c:pt idx="153">
                  <c:v>2.80578674585171E-2</c:v>
                </c:pt>
                <c:pt idx="154">
                  <c:v>2.80746232200965E-2</c:v>
                </c:pt>
                <c:pt idx="155">
                  <c:v>2.80367248941202E-2</c:v>
                </c:pt>
                <c:pt idx="156">
                  <c:v>2.8054291118435701E-2</c:v>
                </c:pt>
                <c:pt idx="157">
                  <c:v>2.8128078122721299E-2</c:v>
                </c:pt>
                <c:pt idx="158">
                  <c:v>2.80337680303651E-2</c:v>
                </c:pt>
                <c:pt idx="159">
                  <c:v>2.8107942119684801E-2</c:v>
                </c:pt>
                <c:pt idx="160">
                  <c:v>2.80175961120782E-2</c:v>
                </c:pt>
                <c:pt idx="161">
                  <c:v>2.80852926648857E-2</c:v>
                </c:pt>
                <c:pt idx="162">
                  <c:v>2.8008530036496702E-2</c:v>
                </c:pt>
                <c:pt idx="163">
                  <c:v>2.8078006933947901E-2</c:v>
                </c:pt>
                <c:pt idx="164">
                  <c:v>2.8005064796127101E-2</c:v>
                </c:pt>
                <c:pt idx="165">
                  <c:v>2.8033299649597498E-2</c:v>
                </c:pt>
                <c:pt idx="166">
                  <c:v>2.800868275214E-2</c:v>
                </c:pt>
                <c:pt idx="167">
                  <c:v>2.8040378779593599E-2</c:v>
                </c:pt>
                <c:pt idx="168">
                  <c:v>2.8062112465312102E-2</c:v>
                </c:pt>
                <c:pt idx="169">
                  <c:v>2.8050663996519301E-2</c:v>
                </c:pt>
                <c:pt idx="170">
                  <c:v>2.8030639900581002E-2</c:v>
                </c:pt>
                <c:pt idx="171">
                  <c:v>2.80671651989607E-2</c:v>
                </c:pt>
                <c:pt idx="172">
                  <c:v>2.7976534132955901E-2</c:v>
                </c:pt>
                <c:pt idx="173">
                  <c:v>2.7965820748823901E-2</c:v>
                </c:pt>
                <c:pt idx="174">
                  <c:v>2.7989967132270199E-2</c:v>
                </c:pt>
                <c:pt idx="175">
                  <c:v>2.7996057034802201E-2</c:v>
                </c:pt>
                <c:pt idx="176">
                  <c:v>2.79869494999955E-2</c:v>
                </c:pt>
                <c:pt idx="177">
                  <c:v>2.80073639204475E-2</c:v>
                </c:pt>
                <c:pt idx="178">
                  <c:v>2.7993153705105401E-2</c:v>
                </c:pt>
                <c:pt idx="179">
                  <c:v>2.8011289546484502E-2</c:v>
                </c:pt>
                <c:pt idx="180">
                  <c:v>2.7995592580042899E-2</c:v>
                </c:pt>
                <c:pt idx="181">
                  <c:v>2.8011903599217101E-2</c:v>
                </c:pt>
                <c:pt idx="182">
                  <c:v>2.81042811244556E-2</c:v>
                </c:pt>
                <c:pt idx="183">
                  <c:v>2.8074116588289202E-2</c:v>
                </c:pt>
                <c:pt idx="184">
                  <c:v>2.8074116588289202E-2</c:v>
                </c:pt>
                <c:pt idx="185">
                  <c:v>2.80642063521989E-2</c:v>
                </c:pt>
                <c:pt idx="186">
                  <c:v>2.80844622629913E-2</c:v>
                </c:pt>
                <c:pt idx="187">
                  <c:v>2.8051601328050201E-2</c:v>
                </c:pt>
                <c:pt idx="188">
                  <c:v>2.8004763306400501E-2</c:v>
                </c:pt>
                <c:pt idx="189">
                  <c:v>2.8037361524346101E-2</c:v>
                </c:pt>
                <c:pt idx="190">
                  <c:v>2.8103429506840999E-2</c:v>
                </c:pt>
                <c:pt idx="191">
                  <c:v>2.8023610751350101E-2</c:v>
                </c:pt>
                <c:pt idx="192">
                  <c:v>2.8091359259719399E-2</c:v>
                </c:pt>
                <c:pt idx="193">
                  <c:v>2.8015778617667901E-2</c:v>
                </c:pt>
                <c:pt idx="194">
                  <c:v>2.80374106184396E-2</c:v>
                </c:pt>
                <c:pt idx="195">
                  <c:v>2.8009039493147501E-2</c:v>
                </c:pt>
                <c:pt idx="196">
                  <c:v>2.8078326115344401E-2</c:v>
                </c:pt>
                <c:pt idx="197">
                  <c:v>2.80052575175469E-2</c:v>
                </c:pt>
                <c:pt idx="198">
                  <c:v>2.80334747124267E-2</c:v>
                </c:pt>
                <c:pt idx="199">
                  <c:v>2.8008803409542499E-2</c:v>
                </c:pt>
                <c:pt idx="200">
                  <c:v>2.8012300821629199E-2</c:v>
                </c:pt>
                <c:pt idx="201">
                  <c:v>2.8044865043661101E-2</c:v>
                </c:pt>
                <c:pt idx="202">
                  <c:v>2.8065444576515899E-2</c:v>
                </c:pt>
                <c:pt idx="203">
                  <c:v>2.8052667177112502E-2</c:v>
                </c:pt>
                <c:pt idx="204">
                  <c:v>2.8026722536412502E-2</c:v>
                </c:pt>
                <c:pt idx="205">
                  <c:v>2.8063348297304801E-2</c:v>
                </c:pt>
                <c:pt idx="206">
                  <c:v>2.7968503847027801E-2</c:v>
                </c:pt>
                <c:pt idx="207">
                  <c:v>2.8071631334353898E-2</c:v>
                </c:pt>
                <c:pt idx="208">
                  <c:v>2.7975937623743698E-2</c:v>
                </c:pt>
                <c:pt idx="209">
                  <c:v>2.79788362504725E-2</c:v>
                </c:pt>
                <c:pt idx="210">
                  <c:v>2.80962673492265E-2</c:v>
                </c:pt>
                <c:pt idx="211">
                  <c:v>2.80777685612114E-2</c:v>
                </c:pt>
                <c:pt idx="212">
                  <c:v>2.8093638115260999E-2</c:v>
                </c:pt>
                <c:pt idx="213">
                  <c:v>2.80759124531124E-2</c:v>
                </c:pt>
                <c:pt idx="214">
                  <c:v>2.8043133191945499E-2</c:v>
                </c:pt>
                <c:pt idx="215">
                  <c:v>2.8067076978602001E-2</c:v>
                </c:pt>
                <c:pt idx="216">
                  <c:v>2.8036131029563399E-2</c:v>
                </c:pt>
                <c:pt idx="217">
                  <c:v>2.8060048351134698E-2</c:v>
                </c:pt>
                <c:pt idx="218">
                  <c:v>2.8027820413684498E-2</c:v>
                </c:pt>
                <c:pt idx="219">
                  <c:v>2.80192946067612E-2</c:v>
                </c:pt>
                <c:pt idx="220">
                  <c:v>2.8044198895435898E-2</c:v>
                </c:pt>
                <c:pt idx="221">
                  <c:v>2.80128716633265E-2</c:v>
                </c:pt>
                <c:pt idx="222">
                  <c:v>2.8037236483629598E-2</c:v>
                </c:pt>
                <c:pt idx="223">
                  <c:v>2.8005547753725199E-2</c:v>
                </c:pt>
                <c:pt idx="224">
                  <c:v>2.80310032581087E-2</c:v>
                </c:pt>
                <c:pt idx="225">
                  <c:v>2.80035805602789E-2</c:v>
                </c:pt>
                <c:pt idx="226">
                  <c:v>2.8029551372670599E-2</c:v>
                </c:pt>
                <c:pt idx="227">
                  <c:v>2.8031465612647601E-2</c:v>
                </c:pt>
                <c:pt idx="228">
                  <c:v>2.8004170320845501E-2</c:v>
                </c:pt>
                <c:pt idx="229">
                  <c:v>2.80332954955964E-2</c:v>
                </c:pt>
                <c:pt idx="230">
                  <c:v>2.8051474531686701E-2</c:v>
                </c:pt>
                <c:pt idx="231">
                  <c:v>2.80387010357427E-2</c:v>
                </c:pt>
                <c:pt idx="232">
                  <c:v>2.80129314014512E-2</c:v>
                </c:pt>
                <c:pt idx="233">
                  <c:v>2.8062928807521599E-2</c:v>
                </c:pt>
                <c:pt idx="234">
                  <c:v>2.8049343869726601E-2</c:v>
                </c:pt>
                <c:pt idx="235">
                  <c:v>2.8024524337768E-2</c:v>
                </c:pt>
                <c:pt idx="236">
                  <c:v>2.80552131389347E-2</c:v>
                </c:pt>
                <c:pt idx="237">
                  <c:v>2.8073438664080901E-2</c:v>
                </c:pt>
                <c:pt idx="238">
                  <c:v>2.8059919555524102E-2</c:v>
                </c:pt>
                <c:pt idx="239">
                  <c:v>2.8032018981111601E-2</c:v>
                </c:pt>
                <c:pt idx="240">
                  <c:v>2.8059273241955399E-2</c:v>
                </c:pt>
                <c:pt idx="241">
                  <c:v>2.8076209006810699E-2</c:v>
                </c:pt>
                <c:pt idx="242">
                  <c:v>2.80600634814109E-2</c:v>
                </c:pt>
                <c:pt idx="243">
                  <c:v>2.8030036435843099E-2</c:v>
                </c:pt>
                <c:pt idx="244">
                  <c:v>2.8056169647871099E-2</c:v>
                </c:pt>
                <c:pt idx="245">
                  <c:v>2.8023257116564299E-2</c:v>
                </c:pt>
                <c:pt idx="246">
                  <c:v>2.8048915898278601E-2</c:v>
                </c:pt>
                <c:pt idx="247">
                  <c:v>2.8019979050858901E-2</c:v>
                </c:pt>
                <c:pt idx="248">
                  <c:v>2.80453246934124E-2</c:v>
                </c:pt>
                <c:pt idx="249">
                  <c:v>2.8014572660838701E-2</c:v>
                </c:pt>
                <c:pt idx="250">
                  <c:v>2.80400826556675E-2</c:v>
                </c:pt>
                <c:pt idx="251">
                  <c:v>2.8009509967180601E-2</c:v>
                </c:pt>
                <c:pt idx="252">
                  <c:v>2.8037593151643898E-2</c:v>
                </c:pt>
                <c:pt idx="253">
                  <c:v>2.8005262465097699E-2</c:v>
                </c:pt>
                <c:pt idx="254">
                  <c:v>2.80341043633449E-2</c:v>
                </c:pt>
                <c:pt idx="255">
                  <c:v>2.8048272307012598E-2</c:v>
                </c:pt>
                <c:pt idx="256">
                  <c:v>2.80311415180532E-2</c:v>
                </c:pt>
                <c:pt idx="257">
                  <c:v>2.8002949039380401E-2</c:v>
                </c:pt>
                <c:pt idx="258">
                  <c:v>2.80310699003401E-2</c:v>
                </c:pt>
                <c:pt idx="259">
                  <c:v>2.8048716109388101E-2</c:v>
                </c:pt>
                <c:pt idx="260">
                  <c:v>2.8034034626727398E-2</c:v>
                </c:pt>
                <c:pt idx="261">
                  <c:v>2.8036630272522602E-2</c:v>
                </c:pt>
                <c:pt idx="262">
                  <c:v>2.8054125543818802E-2</c:v>
                </c:pt>
                <c:pt idx="263">
                  <c:v>2.8040634002748799E-2</c:v>
                </c:pt>
                <c:pt idx="264">
                  <c:v>2.8057190423373599E-2</c:v>
                </c:pt>
                <c:pt idx="265">
                  <c:v>2.80443468688731E-2</c:v>
                </c:pt>
                <c:pt idx="266">
                  <c:v>2.8060361163227701E-2</c:v>
                </c:pt>
                <c:pt idx="267">
                  <c:v>2.80452601318299E-2</c:v>
                </c:pt>
                <c:pt idx="268">
                  <c:v>2.8016051899279502E-2</c:v>
                </c:pt>
                <c:pt idx="269">
                  <c:v>2.8047467678419199E-2</c:v>
                </c:pt>
                <c:pt idx="270">
                  <c:v>2.8060990828082499E-2</c:v>
                </c:pt>
                <c:pt idx="271">
                  <c:v>2.80489741221999E-2</c:v>
                </c:pt>
                <c:pt idx="272">
                  <c:v>2.8064219510124101E-2</c:v>
                </c:pt>
                <c:pt idx="273">
                  <c:v>2.80474944973256E-2</c:v>
                </c:pt>
                <c:pt idx="274">
                  <c:v>2.80617395815661E-2</c:v>
                </c:pt>
                <c:pt idx="275">
                  <c:v>2.8045601038719899E-2</c:v>
                </c:pt>
                <c:pt idx="276">
                  <c:v>2.8043105718661799E-2</c:v>
                </c:pt>
                <c:pt idx="277">
                  <c:v>2.8054039477587601E-2</c:v>
                </c:pt>
                <c:pt idx="278">
                  <c:v>2.8042371453477599E-2</c:v>
                </c:pt>
                <c:pt idx="279">
                  <c:v>2.8009131137851001E-2</c:v>
                </c:pt>
                <c:pt idx="280">
                  <c:v>2.8036467023655198E-2</c:v>
                </c:pt>
                <c:pt idx="281">
                  <c:v>2.8049583979072E-2</c:v>
                </c:pt>
                <c:pt idx="282">
                  <c:v>2.8034789936188399E-2</c:v>
                </c:pt>
                <c:pt idx="283">
                  <c:v>2.80051488221057E-2</c:v>
                </c:pt>
                <c:pt idx="284">
                  <c:v>2.8029735795607101E-2</c:v>
                </c:pt>
                <c:pt idx="285">
                  <c:v>2.80443561620781E-2</c:v>
                </c:pt>
                <c:pt idx="286">
                  <c:v>2.8028141329368501E-2</c:v>
                </c:pt>
                <c:pt idx="287">
                  <c:v>2.80006431556841E-2</c:v>
                </c:pt>
                <c:pt idx="288">
                  <c:v>2.80281597695233E-2</c:v>
                </c:pt>
                <c:pt idx="289">
                  <c:v>2.8043235935895298E-2</c:v>
                </c:pt>
                <c:pt idx="290">
                  <c:v>2.80276964748979E-2</c:v>
                </c:pt>
                <c:pt idx="291">
                  <c:v>2.8000310399792599E-2</c:v>
                </c:pt>
                <c:pt idx="292">
                  <c:v>2.8027994491887299E-2</c:v>
                </c:pt>
                <c:pt idx="293">
                  <c:v>2.8027994491887299E-2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9D5-6541-9439-2798FE623F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413888"/>
        <c:axId val="645959040"/>
      </c:scatterChart>
      <c:valAx>
        <c:axId val="151413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5959040"/>
        <c:crosses val="autoZero"/>
        <c:crossBetween val="midCat"/>
      </c:valAx>
      <c:valAx>
        <c:axId val="64595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1413888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en-US"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 rot="0" spcFirstLastPara="0" vertOverflow="ellipsis" vert="horz" wrap="square" anchor="ctr" anchorCtr="1"/>
        <a:lstStyle/>
        <a:p>
          <a:pPr>
            <a:defRPr lang="en-US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'19'!$I$1</c:f>
              <c:strCache>
                <c:ptCount val="1"/>
                <c:pt idx="0">
                  <c:v>UmeanV</c:v>
                </c:pt>
              </c:strCache>
            </c:strRef>
          </c:tx>
          <c:marker>
            <c:symbol val="none"/>
          </c:marker>
          <c:xVal>
            <c:numRef>
              <c:f>'19'!$A$2:$A$399</c:f>
              <c:numCache>
                <c:formatCode>General</c:formatCode>
                <c:ptCount val="398"/>
                <c:pt idx="0">
                  <c:v>2.9598100000000001</c:v>
                </c:pt>
                <c:pt idx="1">
                  <c:v>2.9838800000000001</c:v>
                </c:pt>
                <c:pt idx="2">
                  <c:v>3.0079400000000001</c:v>
                </c:pt>
                <c:pt idx="3">
                  <c:v>3.0320100000000001</c:v>
                </c:pt>
                <c:pt idx="4">
                  <c:v>3.0560800000000001</c:v>
                </c:pt>
                <c:pt idx="5">
                  <c:v>3.0801400000000001</c:v>
                </c:pt>
                <c:pt idx="6">
                  <c:v>3.1042100000000001</c:v>
                </c:pt>
                <c:pt idx="7">
                  <c:v>3.1282800000000002</c:v>
                </c:pt>
                <c:pt idx="8">
                  <c:v>3.1523400000000001</c:v>
                </c:pt>
                <c:pt idx="9">
                  <c:v>3.1764100000000002</c:v>
                </c:pt>
                <c:pt idx="10">
                  <c:v>3.3448799999999999</c:v>
                </c:pt>
                <c:pt idx="11">
                  <c:v>3.3689399999999998</c:v>
                </c:pt>
                <c:pt idx="12">
                  <c:v>3.3930099999999999</c:v>
                </c:pt>
                <c:pt idx="13">
                  <c:v>3.4170799999999999</c:v>
                </c:pt>
                <c:pt idx="14">
                  <c:v>3.4411399999999999</c:v>
                </c:pt>
                <c:pt idx="15">
                  <c:v>3.4652099999999999</c:v>
                </c:pt>
                <c:pt idx="16">
                  <c:v>3.4892799999999999</c:v>
                </c:pt>
                <c:pt idx="17">
                  <c:v>3.5133399999999999</c:v>
                </c:pt>
                <c:pt idx="18">
                  <c:v>3.5374099999999999</c:v>
                </c:pt>
                <c:pt idx="19">
                  <c:v>3.5614699999999999</c:v>
                </c:pt>
                <c:pt idx="20">
                  <c:v>3.5855399999999999</c:v>
                </c:pt>
                <c:pt idx="21">
                  <c:v>3.60961</c:v>
                </c:pt>
                <c:pt idx="22">
                  <c:v>3.63367</c:v>
                </c:pt>
                <c:pt idx="23">
                  <c:v>3.65774</c:v>
                </c:pt>
                <c:pt idx="24">
                  <c:v>3.68181</c:v>
                </c:pt>
                <c:pt idx="25">
                  <c:v>3.70587</c:v>
                </c:pt>
                <c:pt idx="26">
                  <c:v>3.72994</c:v>
                </c:pt>
                <c:pt idx="27">
                  <c:v>3.7540100000000001</c:v>
                </c:pt>
                <c:pt idx="28">
                  <c:v>3.77807</c:v>
                </c:pt>
                <c:pt idx="29">
                  <c:v>3.8021400000000001</c:v>
                </c:pt>
                <c:pt idx="30">
                  <c:v>3.8262</c:v>
                </c:pt>
                <c:pt idx="31">
                  <c:v>3.8502700000000001</c:v>
                </c:pt>
                <c:pt idx="32">
                  <c:v>3.8743400000000001</c:v>
                </c:pt>
                <c:pt idx="33">
                  <c:v>3.8984000000000001</c:v>
                </c:pt>
                <c:pt idx="34">
                  <c:v>3.9224700000000001</c:v>
                </c:pt>
                <c:pt idx="35">
                  <c:v>3.9465400000000002</c:v>
                </c:pt>
                <c:pt idx="36">
                  <c:v>3.9706000000000001</c:v>
                </c:pt>
                <c:pt idx="37">
                  <c:v>3.9946700000000002</c:v>
                </c:pt>
                <c:pt idx="38">
                  <c:v>4.0187400000000002</c:v>
                </c:pt>
                <c:pt idx="39">
                  <c:v>4.0427999999999997</c:v>
                </c:pt>
                <c:pt idx="40">
                  <c:v>4.0668699999999998</c:v>
                </c:pt>
                <c:pt idx="41">
                  <c:v>4.0909300000000002</c:v>
                </c:pt>
                <c:pt idx="42">
                  <c:v>4.1150000000000002</c:v>
                </c:pt>
                <c:pt idx="43">
                  <c:v>4.1390700000000002</c:v>
                </c:pt>
                <c:pt idx="44">
                  <c:v>4.1631299999999998</c:v>
                </c:pt>
                <c:pt idx="45">
                  <c:v>4.1871999999999998</c:v>
                </c:pt>
                <c:pt idx="46">
                  <c:v>4.2112699999999998</c:v>
                </c:pt>
                <c:pt idx="47">
                  <c:v>4.2353300000000003</c:v>
                </c:pt>
                <c:pt idx="48">
                  <c:v>4.2594000000000003</c:v>
                </c:pt>
                <c:pt idx="49">
                  <c:v>4.2834700000000003</c:v>
                </c:pt>
                <c:pt idx="50">
                  <c:v>4.3075299999999999</c:v>
                </c:pt>
                <c:pt idx="51">
                  <c:v>4.3315999999999999</c:v>
                </c:pt>
                <c:pt idx="52">
                  <c:v>4.3556600000000003</c:v>
                </c:pt>
                <c:pt idx="53">
                  <c:v>4.3797300000000003</c:v>
                </c:pt>
                <c:pt idx="54">
                  <c:v>4.4038000000000004</c:v>
                </c:pt>
                <c:pt idx="55">
                  <c:v>4.4278599999999999</c:v>
                </c:pt>
                <c:pt idx="56">
                  <c:v>4.4495199999999997</c:v>
                </c:pt>
                <c:pt idx="57">
                  <c:v>4.4735899999999997</c:v>
                </c:pt>
                <c:pt idx="58">
                  <c:v>4.4976599999999998</c:v>
                </c:pt>
                <c:pt idx="59">
                  <c:v>4.5217200000000002</c:v>
                </c:pt>
                <c:pt idx="60">
                  <c:v>4.5457900000000002</c:v>
                </c:pt>
                <c:pt idx="61">
                  <c:v>4.5698600000000003</c:v>
                </c:pt>
                <c:pt idx="62">
                  <c:v>4.5939199999999998</c:v>
                </c:pt>
                <c:pt idx="63">
                  <c:v>4.6179899999999998</c:v>
                </c:pt>
                <c:pt idx="64">
                  <c:v>4.6420500000000002</c:v>
                </c:pt>
                <c:pt idx="65">
                  <c:v>4.6661200000000003</c:v>
                </c:pt>
                <c:pt idx="66">
                  <c:v>4.6901900000000003</c:v>
                </c:pt>
                <c:pt idx="67">
                  <c:v>4.7142499999999998</c:v>
                </c:pt>
                <c:pt idx="68">
                  <c:v>4.7383199999999999</c:v>
                </c:pt>
                <c:pt idx="69">
                  <c:v>4.7623899999999999</c:v>
                </c:pt>
                <c:pt idx="70">
                  <c:v>4.7864500000000003</c:v>
                </c:pt>
                <c:pt idx="71">
                  <c:v>4.8105200000000004</c:v>
                </c:pt>
                <c:pt idx="72">
                  <c:v>4.8345900000000004</c:v>
                </c:pt>
                <c:pt idx="73">
                  <c:v>4.8586499999999999</c:v>
                </c:pt>
                <c:pt idx="74">
                  <c:v>4.8827199999999999</c:v>
                </c:pt>
                <c:pt idx="75">
                  <c:v>4.9067800000000004</c:v>
                </c:pt>
                <c:pt idx="76">
                  <c:v>4.9308500000000004</c:v>
                </c:pt>
                <c:pt idx="77">
                  <c:v>4.9549200000000004</c:v>
                </c:pt>
                <c:pt idx="78">
                  <c:v>4.97898</c:v>
                </c:pt>
                <c:pt idx="79">
                  <c:v>5.00305</c:v>
                </c:pt>
                <c:pt idx="80">
                  <c:v>5.02712</c:v>
                </c:pt>
                <c:pt idx="81">
                  <c:v>5.0511799999999996</c:v>
                </c:pt>
                <c:pt idx="82">
                  <c:v>5.0752499999999996</c:v>
                </c:pt>
                <c:pt idx="83">
                  <c:v>5.0993199999999996</c:v>
                </c:pt>
                <c:pt idx="84">
                  <c:v>5.12338</c:v>
                </c:pt>
                <c:pt idx="85">
                  <c:v>5.1474500000000001</c:v>
                </c:pt>
                <c:pt idx="86">
                  <c:v>5.1715099999999996</c:v>
                </c:pt>
                <c:pt idx="87">
                  <c:v>5.1955799999999996</c:v>
                </c:pt>
                <c:pt idx="88">
                  <c:v>5.2196499999999997</c:v>
                </c:pt>
                <c:pt idx="89">
                  <c:v>5.2437100000000001</c:v>
                </c:pt>
                <c:pt idx="90">
                  <c:v>5.2677800000000001</c:v>
                </c:pt>
                <c:pt idx="91">
                  <c:v>5.2918500000000002</c:v>
                </c:pt>
                <c:pt idx="92">
                  <c:v>5.3159099999999997</c:v>
                </c:pt>
                <c:pt idx="93">
                  <c:v>5.3399799999999997</c:v>
                </c:pt>
                <c:pt idx="94">
                  <c:v>5.3640499999999998</c:v>
                </c:pt>
                <c:pt idx="95">
                  <c:v>5.3881100000000002</c:v>
                </c:pt>
                <c:pt idx="96">
                  <c:v>5.4121800000000002</c:v>
                </c:pt>
                <c:pt idx="97">
                  <c:v>5.4362399999999997</c:v>
                </c:pt>
                <c:pt idx="98">
                  <c:v>5.4603099999999998</c:v>
                </c:pt>
                <c:pt idx="99">
                  <c:v>5.4843799999999998</c:v>
                </c:pt>
                <c:pt idx="100">
                  <c:v>5.5084400000000002</c:v>
                </c:pt>
                <c:pt idx="101">
                  <c:v>5.5325100000000003</c:v>
                </c:pt>
                <c:pt idx="102">
                  <c:v>5.5565800000000003</c:v>
                </c:pt>
                <c:pt idx="103">
                  <c:v>5.5806399999999998</c:v>
                </c:pt>
                <c:pt idx="104">
                  <c:v>5.6047099999999999</c:v>
                </c:pt>
                <c:pt idx="105">
                  <c:v>5.6287799999999999</c:v>
                </c:pt>
                <c:pt idx="106">
                  <c:v>5.6528400000000003</c:v>
                </c:pt>
                <c:pt idx="107">
                  <c:v>5.6769100000000003</c:v>
                </c:pt>
                <c:pt idx="108">
                  <c:v>5.7009699999999999</c:v>
                </c:pt>
                <c:pt idx="109">
                  <c:v>5.7250399999999999</c:v>
                </c:pt>
                <c:pt idx="110">
                  <c:v>5.7466999999999997</c:v>
                </c:pt>
                <c:pt idx="111">
                  <c:v>5.7707699999999997</c:v>
                </c:pt>
                <c:pt idx="112">
                  <c:v>5.7948300000000001</c:v>
                </c:pt>
                <c:pt idx="113">
                  <c:v>5.8189000000000002</c:v>
                </c:pt>
                <c:pt idx="114">
                  <c:v>5.8429700000000002</c:v>
                </c:pt>
                <c:pt idx="115">
                  <c:v>5.8670299999999997</c:v>
                </c:pt>
                <c:pt idx="116">
                  <c:v>5.8910999999999998</c:v>
                </c:pt>
                <c:pt idx="117">
                  <c:v>5.9151600000000002</c:v>
                </c:pt>
                <c:pt idx="118">
                  <c:v>5.9392300000000002</c:v>
                </c:pt>
                <c:pt idx="119">
                  <c:v>5.9633000000000003</c:v>
                </c:pt>
                <c:pt idx="120">
                  <c:v>5.9873599999999998</c:v>
                </c:pt>
                <c:pt idx="121">
                  <c:v>6.0114299999999998</c:v>
                </c:pt>
                <c:pt idx="122">
                  <c:v>6.0354999999999999</c:v>
                </c:pt>
                <c:pt idx="123">
                  <c:v>6.0595600000000003</c:v>
                </c:pt>
                <c:pt idx="124">
                  <c:v>6.0836300000000003</c:v>
                </c:pt>
                <c:pt idx="125">
                  <c:v>6.1077000000000004</c:v>
                </c:pt>
                <c:pt idx="126">
                  <c:v>6.1317599999999999</c:v>
                </c:pt>
                <c:pt idx="127">
                  <c:v>6.1558299999999999</c:v>
                </c:pt>
                <c:pt idx="128">
                  <c:v>6.1798900000000003</c:v>
                </c:pt>
                <c:pt idx="129">
                  <c:v>6.2039600000000004</c:v>
                </c:pt>
                <c:pt idx="130">
                  <c:v>6.2280300000000004</c:v>
                </c:pt>
                <c:pt idx="131">
                  <c:v>6.2520899999999999</c:v>
                </c:pt>
                <c:pt idx="132">
                  <c:v>6.27616</c:v>
                </c:pt>
                <c:pt idx="133">
                  <c:v>6.30023</c:v>
                </c:pt>
                <c:pt idx="134">
                  <c:v>6.3242900000000004</c:v>
                </c:pt>
                <c:pt idx="135">
                  <c:v>6.3483599999999996</c:v>
                </c:pt>
                <c:pt idx="136">
                  <c:v>6.3724299999999996</c:v>
                </c:pt>
                <c:pt idx="137">
                  <c:v>6.39649</c:v>
                </c:pt>
                <c:pt idx="138">
                  <c:v>6.4446199999999996</c:v>
                </c:pt>
                <c:pt idx="139">
                  <c:v>6.4686899999999996</c:v>
                </c:pt>
                <c:pt idx="140">
                  <c:v>6.4927599999999996</c:v>
                </c:pt>
                <c:pt idx="141">
                  <c:v>6.5168200000000001</c:v>
                </c:pt>
                <c:pt idx="142">
                  <c:v>6.5408900000000001</c:v>
                </c:pt>
                <c:pt idx="143">
                  <c:v>6.5649600000000001</c:v>
                </c:pt>
                <c:pt idx="144">
                  <c:v>6.5890199999999997</c:v>
                </c:pt>
                <c:pt idx="145">
                  <c:v>6.6130899999999997</c:v>
                </c:pt>
                <c:pt idx="146">
                  <c:v>6.6371599999999997</c:v>
                </c:pt>
                <c:pt idx="147">
                  <c:v>6.6612200000000001</c:v>
                </c:pt>
                <c:pt idx="148">
                  <c:v>6.6852900000000002</c:v>
                </c:pt>
                <c:pt idx="149">
                  <c:v>6.7093499999999997</c:v>
                </c:pt>
                <c:pt idx="150">
                  <c:v>6.7334199999999997</c:v>
                </c:pt>
                <c:pt idx="151">
                  <c:v>6.7574899999999998</c:v>
                </c:pt>
                <c:pt idx="152">
                  <c:v>6.7815500000000002</c:v>
                </c:pt>
                <c:pt idx="153">
                  <c:v>6.8056200000000002</c:v>
                </c:pt>
                <c:pt idx="154">
                  <c:v>6.8296900000000003</c:v>
                </c:pt>
                <c:pt idx="155">
                  <c:v>6.8537499999999998</c:v>
                </c:pt>
                <c:pt idx="156">
                  <c:v>6.8778199999999998</c:v>
                </c:pt>
                <c:pt idx="157">
                  <c:v>6.9018899999999999</c:v>
                </c:pt>
                <c:pt idx="158">
                  <c:v>6.9259500000000003</c:v>
                </c:pt>
                <c:pt idx="159">
                  <c:v>6.9500200000000003</c:v>
                </c:pt>
                <c:pt idx="160">
                  <c:v>6.9740799999999998</c:v>
                </c:pt>
                <c:pt idx="161">
                  <c:v>6.9981499999999999</c:v>
                </c:pt>
                <c:pt idx="162">
                  <c:v>7.0222199999999999</c:v>
                </c:pt>
                <c:pt idx="163">
                  <c:v>7.0462800000000003</c:v>
                </c:pt>
                <c:pt idx="164">
                  <c:v>7.0703500000000004</c:v>
                </c:pt>
                <c:pt idx="165">
                  <c:v>7.0944200000000004</c:v>
                </c:pt>
                <c:pt idx="166">
                  <c:v>7.1184799999999999</c:v>
                </c:pt>
                <c:pt idx="167">
                  <c:v>7.14255</c:v>
                </c:pt>
                <c:pt idx="168">
                  <c:v>7.16662</c:v>
                </c:pt>
                <c:pt idx="169">
                  <c:v>7.1906800000000004</c:v>
                </c:pt>
                <c:pt idx="170">
                  <c:v>7.2147500000000004</c:v>
                </c:pt>
                <c:pt idx="171">
                  <c:v>7.23881</c:v>
                </c:pt>
                <c:pt idx="172">
                  <c:v>7.26288</c:v>
                </c:pt>
                <c:pt idx="173">
                  <c:v>7.28695</c:v>
                </c:pt>
                <c:pt idx="174">
                  <c:v>7.3110099999999996</c:v>
                </c:pt>
                <c:pt idx="175">
                  <c:v>7.3326700000000002</c:v>
                </c:pt>
                <c:pt idx="176">
                  <c:v>7.3567400000000003</c:v>
                </c:pt>
                <c:pt idx="177">
                  <c:v>7.3808100000000003</c:v>
                </c:pt>
                <c:pt idx="178">
                  <c:v>7.4048699999999998</c:v>
                </c:pt>
                <c:pt idx="179">
                  <c:v>7.4289399999999999</c:v>
                </c:pt>
                <c:pt idx="180">
                  <c:v>7.4530099999999999</c:v>
                </c:pt>
                <c:pt idx="181">
                  <c:v>7.4770700000000003</c:v>
                </c:pt>
                <c:pt idx="182">
                  <c:v>7.5011400000000004</c:v>
                </c:pt>
                <c:pt idx="183">
                  <c:v>7.5251999999999999</c:v>
                </c:pt>
                <c:pt idx="184">
                  <c:v>7.5492699999999999</c:v>
                </c:pt>
                <c:pt idx="185">
                  <c:v>7.57334</c:v>
                </c:pt>
                <c:pt idx="186">
                  <c:v>7.5974000000000004</c:v>
                </c:pt>
                <c:pt idx="187">
                  <c:v>7.6214700000000004</c:v>
                </c:pt>
                <c:pt idx="188">
                  <c:v>7.6455399999999996</c:v>
                </c:pt>
                <c:pt idx="189">
                  <c:v>7.6696</c:v>
                </c:pt>
                <c:pt idx="190">
                  <c:v>7.69367</c:v>
                </c:pt>
                <c:pt idx="191">
                  <c:v>7.71774</c:v>
                </c:pt>
                <c:pt idx="192">
                  <c:v>7.7417999999999996</c:v>
                </c:pt>
                <c:pt idx="193">
                  <c:v>7.7658699999999996</c:v>
                </c:pt>
                <c:pt idx="194">
                  <c:v>7.78993</c:v>
                </c:pt>
                <c:pt idx="195">
                  <c:v>7.8140000000000001</c:v>
                </c:pt>
                <c:pt idx="196">
                  <c:v>7.8380700000000001</c:v>
                </c:pt>
                <c:pt idx="197">
                  <c:v>7.8621299999999996</c:v>
                </c:pt>
                <c:pt idx="198">
                  <c:v>7.8861999999999997</c:v>
                </c:pt>
                <c:pt idx="199">
                  <c:v>7.9102699999999997</c:v>
                </c:pt>
                <c:pt idx="200">
                  <c:v>7.9584000000000001</c:v>
                </c:pt>
                <c:pt idx="201">
                  <c:v>7.9824700000000002</c:v>
                </c:pt>
                <c:pt idx="202">
                  <c:v>8.0065299999999997</c:v>
                </c:pt>
                <c:pt idx="203">
                  <c:v>8.0305999999999997</c:v>
                </c:pt>
                <c:pt idx="204">
                  <c:v>8.0546600000000002</c:v>
                </c:pt>
                <c:pt idx="205">
                  <c:v>8.0787300000000002</c:v>
                </c:pt>
                <c:pt idx="206">
                  <c:v>8.1028000000000002</c:v>
                </c:pt>
                <c:pt idx="207">
                  <c:v>8.1268600000000006</c:v>
                </c:pt>
                <c:pt idx="208">
                  <c:v>8.1509300000000007</c:v>
                </c:pt>
                <c:pt idx="209">
                  <c:v>8.1990599999999993</c:v>
                </c:pt>
                <c:pt idx="210">
                  <c:v>8.2471899999999998</c:v>
                </c:pt>
                <c:pt idx="211">
                  <c:v>8.2712599999999998</c:v>
                </c:pt>
                <c:pt idx="212">
                  <c:v>8.2953299999999999</c:v>
                </c:pt>
                <c:pt idx="213">
                  <c:v>8.3193900000000003</c:v>
                </c:pt>
                <c:pt idx="214">
                  <c:v>8.3434600000000003</c:v>
                </c:pt>
                <c:pt idx="215">
                  <c:v>8.3675300000000004</c:v>
                </c:pt>
                <c:pt idx="216">
                  <c:v>8.3915900000000008</c:v>
                </c:pt>
                <c:pt idx="217">
                  <c:v>8.4156600000000008</c:v>
                </c:pt>
                <c:pt idx="218">
                  <c:v>8.4397300000000008</c:v>
                </c:pt>
                <c:pt idx="219">
                  <c:v>8.4878599999999995</c:v>
                </c:pt>
                <c:pt idx="220">
                  <c:v>8.5119199999999999</c:v>
                </c:pt>
                <c:pt idx="221">
                  <c:v>8.53599</c:v>
                </c:pt>
                <c:pt idx="222">
                  <c:v>8.56006</c:v>
                </c:pt>
                <c:pt idx="223">
                  <c:v>8.5841200000000004</c:v>
                </c:pt>
                <c:pt idx="224">
                  <c:v>8.6081900000000005</c:v>
                </c:pt>
                <c:pt idx="225">
                  <c:v>8.6322600000000005</c:v>
                </c:pt>
                <c:pt idx="226">
                  <c:v>8.6563199999999991</c:v>
                </c:pt>
                <c:pt idx="227">
                  <c:v>8.7044599999999992</c:v>
                </c:pt>
                <c:pt idx="228">
                  <c:v>8.7285199999999996</c:v>
                </c:pt>
                <c:pt idx="229">
                  <c:v>8.7525899999999996</c:v>
                </c:pt>
                <c:pt idx="230">
                  <c:v>8.7766500000000001</c:v>
                </c:pt>
                <c:pt idx="231">
                  <c:v>8.8007200000000001</c:v>
                </c:pt>
                <c:pt idx="232">
                  <c:v>8.8247900000000001</c:v>
                </c:pt>
                <c:pt idx="233">
                  <c:v>8.8464500000000008</c:v>
                </c:pt>
                <c:pt idx="234">
                  <c:v>8.8705099999999995</c:v>
                </c:pt>
                <c:pt idx="235">
                  <c:v>8.8945799999999995</c:v>
                </c:pt>
                <c:pt idx="236">
                  <c:v>8.9186499999999995</c:v>
                </c:pt>
                <c:pt idx="237">
                  <c:v>8.9427099999999999</c:v>
                </c:pt>
                <c:pt idx="238">
                  <c:v>8.96678</c:v>
                </c:pt>
                <c:pt idx="239">
                  <c:v>8.99085</c:v>
                </c:pt>
                <c:pt idx="240">
                  <c:v>9.0149100000000004</c:v>
                </c:pt>
                <c:pt idx="241">
                  <c:v>9.0389800000000005</c:v>
                </c:pt>
                <c:pt idx="242">
                  <c:v>9.0630400000000009</c:v>
                </c:pt>
                <c:pt idx="243">
                  <c:v>9.0871099999999991</c:v>
                </c:pt>
                <c:pt idx="244">
                  <c:v>9.1111799999999992</c:v>
                </c:pt>
                <c:pt idx="245">
                  <c:v>9.1833799999999997</c:v>
                </c:pt>
                <c:pt idx="246">
                  <c:v>9.2074400000000001</c:v>
                </c:pt>
                <c:pt idx="247">
                  <c:v>9.2315100000000001</c:v>
                </c:pt>
                <c:pt idx="248">
                  <c:v>9.2555800000000001</c:v>
                </c:pt>
                <c:pt idx="249">
                  <c:v>9.2796400000000006</c:v>
                </c:pt>
                <c:pt idx="250">
                  <c:v>9.3037100000000006</c:v>
                </c:pt>
                <c:pt idx="251">
                  <c:v>9.3277699999999992</c:v>
                </c:pt>
                <c:pt idx="252">
                  <c:v>9.3518399999999993</c:v>
                </c:pt>
                <c:pt idx="253">
                  <c:v>9.3759099999999993</c:v>
                </c:pt>
                <c:pt idx="254">
                  <c:v>9.3999699999999997</c:v>
                </c:pt>
                <c:pt idx="255">
                  <c:v>9.4240399999999998</c:v>
                </c:pt>
                <c:pt idx="256">
                  <c:v>9.4481099999999998</c:v>
                </c:pt>
                <c:pt idx="257">
                  <c:v>9.4721700000000002</c:v>
                </c:pt>
                <c:pt idx="258">
                  <c:v>9.4962400000000002</c:v>
                </c:pt>
                <c:pt idx="259">
                  <c:v>9.5203100000000003</c:v>
                </c:pt>
                <c:pt idx="260">
                  <c:v>9.5443700000000007</c:v>
                </c:pt>
                <c:pt idx="261">
                  <c:v>9.5924999999999994</c:v>
                </c:pt>
                <c:pt idx="262">
                  <c:v>9.6165699999999994</c:v>
                </c:pt>
                <c:pt idx="263">
                  <c:v>9.6406399999999994</c:v>
                </c:pt>
                <c:pt idx="264">
                  <c:v>9.6646999999999998</c:v>
                </c:pt>
                <c:pt idx="265">
                  <c:v>9.6887699999999999</c:v>
                </c:pt>
                <c:pt idx="266">
                  <c:v>9.7128399999999999</c:v>
                </c:pt>
                <c:pt idx="267">
                  <c:v>9.7369000000000003</c:v>
                </c:pt>
                <c:pt idx="268">
                  <c:v>9.7609700000000004</c:v>
                </c:pt>
                <c:pt idx="269">
                  <c:v>9.7850400000000004</c:v>
                </c:pt>
                <c:pt idx="270">
                  <c:v>9.8091000000000008</c:v>
                </c:pt>
                <c:pt idx="271">
                  <c:v>9.8331700000000009</c:v>
                </c:pt>
                <c:pt idx="272">
                  <c:v>9.8572299999999995</c:v>
                </c:pt>
                <c:pt idx="273">
                  <c:v>9.8812999999999995</c:v>
                </c:pt>
                <c:pt idx="274">
                  <c:v>9.9053699999999996</c:v>
                </c:pt>
                <c:pt idx="275">
                  <c:v>9.9535</c:v>
                </c:pt>
                <c:pt idx="276">
                  <c:v>9.9775700000000001</c:v>
                </c:pt>
                <c:pt idx="277">
                  <c:v>10.0016</c:v>
                </c:pt>
                <c:pt idx="278">
                  <c:v>10.025700000000001</c:v>
                </c:pt>
                <c:pt idx="279">
                  <c:v>10.049799999999999</c:v>
                </c:pt>
                <c:pt idx="280">
                  <c:v>10.0738</c:v>
                </c:pt>
                <c:pt idx="281">
                  <c:v>10.097899999999999</c:v>
                </c:pt>
                <c:pt idx="282">
                  <c:v>10.122</c:v>
                </c:pt>
                <c:pt idx="283">
                  <c:v>10.146000000000001</c:v>
                </c:pt>
                <c:pt idx="284">
                  <c:v>10.1701</c:v>
                </c:pt>
                <c:pt idx="285">
                  <c:v>10.1942</c:v>
                </c:pt>
                <c:pt idx="286">
                  <c:v>10.2182</c:v>
                </c:pt>
                <c:pt idx="287">
                  <c:v>10.2423</c:v>
                </c:pt>
                <c:pt idx="288">
                  <c:v>10.266400000000001</c:v>
                </c:pt>
                <c:pt idx="289">
                  <c:v>10.2904</c:v>
                </c:pt>
                <c:pt idx="290">
                  <c:v>10.314500000000001</c:v>
                </c:pt>
                <c:pt idx="291">
                  <c:v>10.3386</c:v>
                </c:pt>
                <c:pt idx="292">
                  <c:v>10.3626</c:v>
                </c:pt>
                <c:pt idx="293">
                  <c:v>12.985180202724962</c:v>
                </c:pt>
              </c:numCache>
            </c:numRef>
          </c:xVal>
          <c:yVal>
            <c:numRef>
              <c:f>'19'!$I$2:$I$399</c:f>
              <c:numCache>
                <c:formatCode>General</c:formatCode>
                <c:ptCount val="398"/>
                <c:pt idx="0">
                  <c:v>1.13153340222679</c:v>
                </c:pt>
                <c:pt idx="1">
                  <c:v>1.13140440845187</c:v>
                </c:pt>
                <c:pt idx="2">
                  <c:v>1.1316579152744799</c:v>
                </c:pt>
                <c:pt idx="3">
                  <c:v>1.1324251860957799</c:v>
                </c:pt>
                <c:pt idx="4">
                  <c:v>1.13271851531622</c:v>
                </c:pt>
                <c:pt idx="5">
                  <c:v>1.1331537459436101</c:v>
                </c:pt>
                <c:pt idx="6">
                  <c:v>1.13380556926973</c:v>
                </c:pt>
                <c:pt idx="7">
                  <c:v>1.13391286289459</c:v>
                </c:pt>
                <c:pt idx="8">
                  <c:v>1.1338966697500601</c:v>
                </c:pt>
                <c:pt idx="9">
                  <c:v>1.13404502948389</c:v>
                </c:pt>
                <c:pt idx="10">
                  <c:v>1.12989612681011</c:v>
                </c:pt>
                <c:pt idx="11">
                  <c:v>1.1290785698665999</c:v>
                </c:pt>
                <c:pt idx="12">
                  <c:v>1.1282016600039499</c:v>
                </c:pt>
                <c:pt idx="13">
                  <c:v>1.1272928571313801</c:v>
                </c:pt>
                <c:pt idx="14">
                  <c:v>1.1264343940919801</c:v>
                </c:pt>
                <c:pt idx="15">
                  <c:v>1.1257952384619401</c:v>
                </c:pt>
                <c:pt idx="16">
                  <c:v>1.12512674112794</c:v>
                </c:pt>
                <c:pt idx="17">
                  <c:v>1.1247070020463501</c:v>
                </c:pt>
                <c:pt idx="18">
                  <c:v>1.12439711622516</c:v>
                </c:pt>
                <c:pt idx="19">
                  <c:v>1.1242982287043499</c:v>
                </c:pt>
                <c:pt idx="20">
                  <c:v>1.1242425831778999</c:v>
                </c:pt>
                <c:pt idx="21">
                  <c:v>1.12426148099862</c:v>
                </c:pt>
                <c:pt idx="22">
                  <c:v>1.1244535809857501</c:v>
                </c:pt>
                <c:pt idx="23">
                  <c:v>1.1247842393946199</c:v>
                </c:pt>
                <c:pt idx="24">
                  <c:v>1.1251276600949001</c:v>
                </c:pt>
                <c:pt idx="25">
                  <c:v>1.12557517057066</c:v>
                </c:pt>
                <c:pt idx="26">
                  <c:v>1.1261738776886601</c:v>
                </c:pt>
                <c:pt idx="27">
                  <c:v>1.1267570527067301</c:v>
                </c:pt>
                <c:pt idx="28">
                  <c:v>1.1273544926663099</c:v>
                </c:pt>
                <c:pt idx="29">
                  <c:v>1.12791971613007</c:v>
                </c:pt>
                <c:pt idx="30">
                  <c:v>1.1284721985942201</c:v>
                </c:pt>
                <c:pt idx="31">
                  <c:v>1.12902513529643</c:v>
                </c:pt>
                <c:pt idx="32">
                  <c:v>1.12936416455851</c:v>
                </c:pt>
                <c:pt idx="33">
                  <c:v>1.12958673037108</c:v>
                </c:pt>
                <c:pt idx="34">
                  <c:v>1.1296484730704499</c:v>
                </c:pt>
                <c:pt idx="35">
                  <c:v>1.1296709586479901</c:v>
                </c:pt>
                <c:pt idx="36">
                  <c:v>1.12946816338293</c:v>
                </c:pt>
                <c:pt idx="37">
                  <c:v>1.12905332456255</c:v>
                </c:pt>
                <c:pt idx="38">
                  <c:v>1.1285516016911601</c:v>
                </c:pt>
                <c:pt idx="39">
                  <c:v>1.12796328713584</c:v>
                </c:pt>
                <c:pt idx="40">
                  <c:v>1.1273204999558499</c:v>
                </c:pt>
                <c:pt idx="41">
                  <c:v>1.12652986947376</c:v>
                </c:pt>
                <c:pt idx="42">
                  <c:v>1.12564472152066</c:v>
                </c:pt>
                <c:pt idx="43">
                  <c:v>1.12483879991581</c:v>
                </c:pt>
                <c:pt idx="44">
                  <c:v>1.1241077697750499</c:v>
                </c:pt>
                <c:pt idx="45">
                  <c:v>1.1234144102375301</c:v>
                </c:pt>
                <c:pt idx="46">
                  <c:v>1.1226582043719699</c:v>
                </c:pt>
                <c:pt idx="47">
                  <c:v>1.12208486740988</c:v>
                </c:pt>
                <c:pt idx="48">
                  <c:v>1.1216702762669</c:v>
                </c:pt>
                <c:pt idx="49">
                  <c:v>1.12125911730099</c:v>
                </c:pt>
                <c:pt idx="50">
                  <c:v>1.1208658391114401</c:v>
                </c:pt>
                <c:pt idx="51">
                  <c:v>1.12055306919205</c:v>
                </c:pt>
                <c:pt idx="52">
                  <c:v>1.1204660998188201</c:v>
                </c:pt>
                <c:pt idx="53">
                  <c:v>1.1204022300960601</c:v>
                </c:pt>
                <c:pt idx="54">
                  <c:v>1.12029884152402</c:v>
                </c:pt>
                <c:pt idx="55">
                  <c:v>1.12040718974822</c:v>
                </c:pt>
                <c:pt idx="56">
                  <c:v>1.12068212384802</c:v>
                </c:pt>
                <c:pt idx="57">
                  <c:v>1.1205564664060901</c:v>
                </c:pt>
                <c:pt idx="58">
                  <c:v>1.1209888892347999</c:v>
                </c:pt>
                <c:pt idx="59">
                  <c:v>1.12156149279327</c:v>
                </c:pt>
                <c:pt idx="60">
                  <c:v>1.12159572676708</c:v>
                </c:pt>
                <c:pt idx="61">
                  <c:v>1.1219363171248999</c:v>
                </c:pt>
                <c:pt idx="62">
                  <c:v>1.1220757402403201</c:v>
                </c:pt>
                <c:pt idx="63">
                  <c:v>1.12183539564424</c:v>
                </c:pt>
                <c:pt idx="64">
                  <c:v>1.1212081594521099</c:v>
                </c:pt>
                <c:pt idx="65">
                  <c:v>1.1220026450010401</c:v>
                </c:pt>
                <c:pt idx="66">
                  <c:v>1.1220026450010401</c:v>
                </c:pt>
                <c:pt idx="67">
                  <c:v>1.1220026450010401</c:v>
                </c:pt>
                <c:pt idx="68">
                  <c:v>1.1220026450010401</c:v>
                </c:pt>
                <c:pt idx="69">
                  <c:v>1.1217461989373101</c:v>
                </c:pt>
                <c:pt idx="70">
                  <c:v>1.1212795528894499</c:v>
                </c:pt>
                <c:pt idx="71">
                  <c:v>1.12045594952718</c:v>
                </c:pt>
                <c:pt idx="72">
                  <c:v>1.12014243157791</c:v>
                </c:pt>
                <c:pt idx="73">
                  <c:v>1.11982100875026</c:v>
                </c:pt>
                <c:pt idx="74">
                  <c:v>1.11911107138618</c:v>
                </c:pt>
                <c:pt idx="75">
                  <c:v>1.1185718981117001</c:v>
                </c:pt>
                <c:pt idx="76">
                  <c:v>1.11816834258862</c:v>
                </c:pt>
                <c:pt idx="77">
                  <c:v>1.1176751268113601</c:v>
                </c:pt>
                <c:pt idx="78">
                  <c:v>1.1171370588864999</c:v>
                </c:pt>
                <c:pt idx="79">
                  <c:v>1.11677701942999</c:v>
                </c:pt>
                <c:pt idx="80">
                  <c:v>1.11651562306807</c:v>
                </c:pt>
                <c:pt idx="81">
                  <c:v>1.1161816436351999</c:v>
                </c:pt>
                <c:pt idx="82">
                  <c:v>1.11586784681539</c:v>
                </c:pt>
                <c:pt idx="83">
                  <c:v>1.1157698695040801</c:v>
                </c:pt>
                <c:pt idx="84">
                  <c:v>1.1157676644302601</c:v>
                </c:pt>
                <c:pt idx="85">
                  <c:v>1.1157676644302601</c:v>
                </c:pt>
                <c:pt idx="86">
                  <c:v>1.11560638496187</c:v>
                </c:pt>
                <c:pt idx="87">
                  <c:v>1.11584277058421</c:v>
                </c:pt>
                <c:pt idx="88">
                  <c:v>1.11593278110433</c:v>
                </c:pt>
                <c:pt idx="89">
                  <c:v>1.11606264582422</c:v>
                </c:pt>
                <c:pt idx="90">
                  <c:v>1.11634992703689</c:v>
                </c:pt>
                <c:pt idx="91">
                  <c:v>1.1166302921480999</c:v>
                </c:pt>
                <c:pt idx="92">
                  <c:v>1.11696411452083</c:v>
                </c:pt>
                <c:pt idx="93">
                  <c:v>1.1171796903612301</c:v>
                </c:pt>
                <c:pt idx="94">
                  <c:v>1.11742605090109</c:v>
                </c:pt>
                <c:pt idx="95">
                  <c:v>1.1177505861774999</c:v>
                </c:pt>
                <c:pt idx="96">
                  <c:v>1.11792689376635</c:v>
                </c:pt>
                <c:pt idx="97">
                  <c:v>1.11798979258134</c:v>
                </c:pt>
                <c:pt idx="98">
                  <c:v>1.1181172888328901</c:v>
                </c:pt>
                <c:pt idx="99">
                  <c:v>1.11821993427935</c:v>
                </c:pt>
                <c:pt idx="100">
                  <c:v>1.1182017024170401</c:v>
                </c:pt>
                <c:pt idx="101">
                  <c:v>1.11807696563398</c:v>
                </c:pt>
                <c:pt idx="102">
                  <c:v>1.1179445519756399</c:v>
                </c:pt>
                <c:pt idx="103">
                  <c:v>1.11778678997508</c:v>
                </c:pt>
                <c:pt idx="104">
                  <c:v>1.1176245369053199</c:v>
                </c:pt>
                <c:pt idx="105">
                  <c:v>1.1172650978241601</c:v>
                </c:pt>
                <c:pt idx="106">
                  <c:v>1.1170408849737401</c:v>
                </c:pt>
                <c:pt idx="107">
                  <c:v>1.1168476609586699</c:v>
                </c:pt>
                <c:pt idx="108">
                  <c:v>1.1165664777201001</c:v>
                </c:pt>
                <c:pt idx="109">
                  <c:v>1.11622868742731</c:v>
                </c:pt>
                <c:pt idx="110">
                  <c:v>1.11616842638175</c:v>
                </c:pt>
                <c:pt idx="111">
                  <c:v>1.1157876790580501</c:v>
                </c:pt>
                <c:pt idx="112">
                  <c:v>1.1154877093553</c:v>
                </c:pt>
                <c:pt idx="113">
                  <c:v>1.1154963423364099</c:v>
                </c:pt>
                <c:pt idx="114">
                  <c:v>1.1154791809873299</c:v>
                </c:pt>
                <c:pt idx="115">
                  <c:v>1.11524681956313</c:v>
                </c:pt>
                <c:pt idx="116">
                  <c:v>1.11510295263137</c:v>
                </c:pt>
                <c:pt idx="117">
                  <c:v>1.1151800442059101</c:v>
                </c:pt>
                <c:pt idx="118">
                  <c:v>1.11528665911151</c:v>
                </c:pt>
                <c:pt idx="119">
                  <c:v>1.11535731280039</c:v>
                </c:pt>
                <c:pt idx="120">
                  <c:v>1.1153522089977901</c:v>
                </c:pt>
                <c:pt idx="121">
                  <c:v>1.11548502306102</c:v>
                </c:pt>
                <c:pt idx="122">
                  <c:v>1.1158139762143999</c:v>
                </c:pt>
                <c:pt idx="123">
                  <c:v>1.11593812765494</c:v>
                </c:pt>
                <c:pt idx="124">
                  <c:v>1.1160639052506101</c:v>
                </c:pt>
                <c:pt idx="125">
                  <c:v>1.1162810137514001</c:v>
                </c:pt>
                <c:pt idx="126">
                  <c:v>1.11651329162701</c:v>
                </c:pt>
                <c:pt idx="127">
                  <c:v>1.11671722278772</c:v>
                </c:pt>
                <c:pt idx="128">
                  <c:v>1.11679157480156</c:v>
                </c:pt>
                <c:pt idx="129">
                  <c:v>1.1169041112809399</c:v>
                </c:pt>
                <c:pt idx="130">
                  <c:v>1.1171083481476001</c:v>
                </c:pt>
                <c:pt idx="131">
                  <c:v>1.1171604462148901</c:v>
                </c:pt>
                <c:pt idx="132">
                  <c:v>1.1171479002193001</c:v>
                </c:pt>
                <c:pt idx="133">
                  <c:v>1.11713881225435</c:v>
                </c:pt>
                <c:pt idx="134">
                  <c:v>1.11717159734371</c:v>
                </c:pt>
                <c:pt idx="135">
                  <c:v>1.1171019707672101</c:v>
                </c:pt>
                <c:pt idx="136">
                  <c:v>1.11692317974711</c:v>
                </c:pt>
                <c:pt idx="137">
                  <c:v>1.11680406063113</c:v>
                </c:pt>
                <c:pt idx="138">
                  <c:v>1.1166164040255799</c:v>
                </c:pt>
                <c:pt idx="139">
                  <c:v>1.11635553616821</c:v>
                </c:pt>
                <c:pt idx="140">
                  <c:v>1.1161819791451799</c:v>
                </c:pt>
                <c:pt idx="141">
                  <c:v>1.1161272210401301</c:v>
                </c:pt>
                <c:pt idx="142">
                  <c:v>1.11595131020034</c:v>
                </c:pt>
                <c:pt idx="143">
                  <c:v>1.11576667952506</c:v>
                </c:pt>
                <c:pt idx="144">
                  <c:v>1.11564750391173</c:v>
                </c:pt>
                <c:pt idx="145">
                  <c:v>1.1156098020224501</c:v>
                </c:pt>
                <c:pt idx="146">
                  <c:v>1.11554195357492</c:v>
                </c:pt>
                <c:pt idx="147">
                  <c:v>1.11542301461495</c:v>
                </c:pt>
                <c:pt idx="148">
                  <c:v>1.11540478525305</c:v>
                </c:pt>
                <c:pt idx="149">
                  <c:v>1.11543034028592</c:v>
                </c:pt>
                <c:pt idx="150">
                  <c:v>1.1155236194962299</c:v>
                </c:pt>
                <c:pt idx="151">
                  <c:v>1.1154770026427601</c:v>
                </c:pt>
                <c:pt idx="152">
                  <c:v>1.1155590717542201</c:v>
                </c:pt>
                <c:pt idx="153">
                  <c:v>1.1157494495318601</c:v>
                </c:pt>
                <c:pt idx="154">
                  <c:v>1.1158053997879001</c:v>
                </c:pt>
                <c:pt idx="155">
                  <c:v>1.11586890645339</c:v>
                </c:pt>
                <c:pt idx="156">
                  <c:v>1.1160408125985499</c:v>
                </c:pt>
                <c:pt idx="157">
                  <c:v>1.11619933819321</c:v>
                </c:pt>
                <c:pt idx="158">
                  <c:v>1.11631504063887</c:v>
                </c:pt>
                <c:pt idx="159">
                  <c:v>1.11636101282435</c:v>
                </c:pt>
                <c:pt idx="160">
                  <c:v>1.11642651740289</c:v>
                </c:pt>
                <c:pt idx="161">
                  <c:v>1.11657276198323</c:v>
                </c:pt>
                <c:pt idx="162">
                  <c:v>1.11670535702976</c:v>
                </c:pt>
                <c:pt idx="163">
                  <c:v>1.1167004843833299</c:v>
                </c:pt>
                <c:pt idx="164">
                  <c:v>1.1166872731806801</c:v>
                </c:pt>
                <c:pt idx="165">
                  <c:v>1.1167024308522899</c:v>
                </c:pt>
                <c:pt idx="166">
                  <c:v>1.1167580512969899</c:v>
                </c:pt>
                <c:pt idx="167">
                  <c:v>1.1167317542467901</c:v>
                </c:pt>
                <c:pt idx="168">
                  <c:v>1.11658841204665</c:v>
                </c:pt>
                <c:pt idx="169">
                  <c:v>1.11651585147921</c:v>
                </c:pt>
                <c:pt idx="170">
                  <c:v>1.1165175279397499</c:v>
                </c:pt>
                <c:pt idx="171">
                  <c:v>1.1164136101492601</c:v>
                </c:pt>
                <c:pt idx="172">
                  <c:v>1.1162437805800201</c:v>
                </c:pt>
                <c:pt idx="173">
                  <c:v>1.11616902486054</c:v>
                </c:pt>
                <c:pt idx="174">
                  <c:v>1.11610349361256</c:v>
                </c:pt>
                <c:pt idx="175">
                  <c:v>1.11614631149202</c:v>
                </c:pt>
                <c:pt idx="176">
                  <c:v>1.11603175687062</c:v>
                </c:pt>
                <c:pt idx="177">
                  <c:v>1.11574241942675</c:v>
                </c:pt>
                <c:pt idx="178">
                  <c:v>1.11568388764905</c:v>
                </c:pt>
                <c:pt idx="179">
                  <c:v>1.11569098770432</c:v>
                </c:pt>
                <c:pt idx="180">
                  <c:v>1.1157338096257801</c:v>
                </c:pt>
                <c:pt idx="181">
                  <c:v>1.1157565959384299</c:v>
                </c:pt>
                <c:pt idx="182">
                  <c:v>1.11574319741977</c:v>
                </c:pt>
                <c:pt idx="183">
                  <c:v>1.11562772529834</c:v>
                </c:pt>
                <c:pt idx="184">
                  <c:v>1.11562772529834</c:v>
                </c:pt>
                <c:pt idx="185">
                  <c:v>1.1158340599201799</c:v>
                </c:pt>
                <c:pt idx="186">
                  <c:v>1.11587483077217</c:v>
                </c:pt>
                <c:pt idx="187">
                  <c:v>1.1159026507504399</c:v>
                </c:pt>
                <c:pt idx="188">
                  <c:v>1.11596623705315</c:v>
                </c:pt>
                <c:pt idx="189">
                  <c:v>1.1160243646254899</c:v>
                </c:pt>
                <c:pt idx="190">
                  <c:v>1.1161343273387601</c:v>
                </c:pt>
                <c:pt idx="191">
                  <c:v>1.1161941077947699</c:v>
                </c:pt>
                <c:pt idx="192">
                  <c:v>1.1161968157985001</c:v>
                </c:pt>
                <c:pt idx="193">
                  <c:v>1.11638514094703</c:v>
                </c:pt>
                <c:pt idx="194">
                  <c:v>1.1164271791604501</c:v>
                </c:pt>
                <c:pt idx="195">
                  <c:v>1.1163596537074301</c:v>
                </c:pt>
                <c:pt idx="196">
                  <c:v>1.11640061450866</c:v>
                </c:pt>
                <c:pt idx="197">
                  <c:v>1.1164943274665999</c:v>
                </c:pt>
                <c:pt idx="198">
                  <c:v>1.1165090362449199</c:v>
                </c:pt>
                <c:pt idx="199">
                  <c:v>1.11646129968901</c:v>
                </c:pt>
                <c:pt idx="200">
                  <c:v>1.1164502751179199</c:v>
                </c:pt>
                <c:pt idx="201">
                  <c:v>1.1164018594231999</c:v>
                </c:pt>
                <c:pt idx="202">
                  <c:v>1.11629703508155</c:v>
                </c:pt>
                <c:pt idx="203">
                  <c:v>1.11626065359127</c:v>
                </c:pt>
                <c:pt idx="204">
                  <c:v>1.1162682629754499</c:v>
                </c:pt>
                <c:pt idx="205">
                  <c:v>1.1162036727679301</c:v>
                </c:pt>
                <c:pt idx="206">
                  <c:v>1.11606617635193</c:v>
                </c:pt>
                <c:pt idx="207">
                  <c:v>1.1160289224820401</c:v>
                </c:pt>
                <c:pt idx="208">
                  <c:v>1.11600038672707</c:v>
                </c:pt>
                <c:pt idx="209">
                  <c:v>1.11587882875018</c:v>
                </c:pt>
                <c:pt idx="210">
                  <c:v>1.11586274639265</c:v>
                </c:pt>
                <c:pt idx="211">
                  <c:v>1.11590008723524</c:v>
                </c:pt>
                <c:pt idx="212">
                  <c:v>1.11580381610319</c:v>
                </c:pt>
                <c:pt idx="213">
                  <c:v>1.1158117217007999</c:v>
                </c:pt>
                <c:pt idx="214">
                  <c:v>1.11592861184862</c:v>
                </c:pt>
                <c:pt idx="215">
                  <c:v>1.11590005869794</c:v>
                </c:pt>
                <c:pt idx="216">
                  <c:v>1.1159073239463899</c:v>
                </c:pt>
                <c:pt idx="217">
                  <c:v>1.11597417806091</c:v>
                </c:pt>
                <c:pt idx="218">
                  <c:v>1.1160173059716301</c:v>
                </c:pt>
                <c:pt idx="219">
                  <c:v>1.1161014218902301</c:v>
                </c:pt>
                <c:pt idx="220">
                  <c:v>1.1160918566464999</c:v>
                </c:pt>
                <c:pt idx="221">
                  <c:v>1.1162375190796801</c:v>
                </c:pt>
                <c:pt idx="222">
                  <c:v>1.1162754821647001</c:v>
                </c:pt>
                <c:pt idx="223">
                  <c:v>1.1162032600631</c:v>
                </c:pt>
                <c:pt idx="224">
                  <c:v>1.1162649670295199</c:v>
                </c:pt>
                <c:pt idx="225">
                  <c:v>1.1163399080843099</c:v>
                </c:pt>
                <c:pt idx="226">
                  <c:v>1.11633686249534</c:v>
                </c:pt>
                <c:pt idx="227">
                  <c:v>1.11629424814641</c:v>
                </c:pt>
                <c:pt idx="228">
                  <c:v>1.11634824392767</c:v>
                </c:pt>
                <c:pt idx="229">
                  <c:v>1.1163337032382701</c:v>
                </c:pt>
                <c:pt idx="230">
                  <c:v>1.11623495350858</c:v>
                </c:pt>
                <c:pt idx="231">
                  <c:v>1.1162273073639799</c:v>
                </c:pt>
                <c:pt idx="232">
                  <c:v>1.11625718278257</c:v>
                </c:pt>
                <c:pt idx="233">
                  <c:v>1.1163499379288</c:v>
                </c:pt>
                <c:pt idx="234">
                  <c:v>1.11629913807644</c:v>
                </c:pt>
                <c:pt idx="235">
                  <c:v>1.11619901436592</c:v>
                </c:pt>
                <c:pt idx="236">
                  <c:v>1.11610029509867</c:v>
                </c:pt>
                <c:pt idx="237">
                  <c:v>1.1159326152225499</c:v>
                </c:pt>
                <c:pt idx="238">
                  <c:v>1.1159388295261401</c:v>
                </c:pt>
                <c:pt idx="239">
                  <c:v>1.11596177503466</c:v>
                </c:pt>
                <c:pt idx="240">
                  <c:v>1.11597774266525</c:v>
                </c:pt>
                <c:pt idx="241">
                  <c:v>1.11594210297898</c:v>
                </c:pt>
                <c:pt idx="242">
                  <c:v>1.1159343124985499</c:v>
                </c:pt>
                <c:pt idx="243">
                  <c:v>1.1159398965924301</c:v>
                </c:pt>
                <c:pt idx="244">
                  <c:v>1.1159831984706201</c:v>
                </c:pt>
                <c:pt idx="245">
                  <c:v>1.1160135806471101</c:v>
                </c:pt>
                <c:pt idx="246">
                  <c:v>1.1159912431124099</c:v>
                </c:pt>
                <c:pt idx="247">
                  <c:v>1.11601722195722</c:v>
                </c:pt>
                <c:pt idx="248">
                  <c:v>1.1160812647426599</c:v>
                </c:pt>
                <c:pt idx="249">
                  <c:v>1.11613065298373</c:v>
                </c:pt>
                <c:pt idx="250">
                  <c:v>1.1161821913993499</c:v>
                </c:pt>
                <c:pt idx="251">
                  <c:v>1.1161632663933601</c:v>
                </c:pt>
                <c:pt idx="252">
                  <c:v>1.1161283685938499</c:v>
                </c:pt>
                <c:pt idx="253">
                  <c:v>1.11625269012501</c:v>
                </c:pt>
                <c:pt idx="254">
                  <c:v>1.1162594784258899</c:v>
                </c:pt>
                <c:pt idx="255">
                  <c:v>1.1161661533998699</c:v>
                </c:pt>
                <c:pt idx="256">
                  <c:v>1.11621805649329</c:v>
                </c:pt>
                <c:pt idx="257">
                  <c:v>1.11626602448637</c:v>
                </c:pt>
                <c:pt idx="258">
                  <c:v>1.1162681768682201</c:v>
                </c:pt>
                <c:pt idx="259">
                  <c:v>1.1162072269844501</c:v>
                </c:pt>
                <c:pt idx="260">
                  <c:v>1.11621164674401</c:v>
                </c:pt>
                <c:pt idx="261">
                  <c:v>1.1162513220183099</c:v>
                </c:pt>
                <c:pt idx="262">
                  <c:v>1.1161402338662101</c:v>
                </c:pt>
                <c:pt idx="263">
                  <c:v>1.1161468916700801</c:v>
                </c:pt>
                <c:pt idx="264">
                  <c:v>1.1161679445021999</c:v>
                </c:pt>
                <c:pt idx="265">
                  <c:v>1.1161552849818701</c:v>
                </c:pt>
                <c:pt idx="266">
                  <c:v>1.1160384698329699</c:v>
                </c:pt>
                <c:pt idx="267">
                  <c:v>1.1160693622804501</c:v>
                </c:pt>
                <c:pt idx="268">
                  <c:v>1.1160705118671199</c:v>
                </c:pt>
                <c:pt idx="269">
                  <c:v>1.1160538136750899</c:v>
                </c:pt>
                <c:pt idx="270">
                  <c:v>1.1160073845584899</c:v>
                </c:pt>
                <c:pt idx="271">
                  <c:v>1.1159997212543</c:v>
                </c:pt>
                <c:pt idx="272">
                  <c:v>1.11602109431323</c:v>
                </c:pt>
                <c:pt idx="273">
                  <c:v>1.1160792182749999</c:v>
                </c:pt>
                <c:pt idx="274">
                  <c:v>1.1159483217073001</c:v>
                </c:pt>
                <c:pt idx="275">
                  <c:v>1.1159938721087801</c:v>
                </c:pt>
                <c:pt idx="276">
                  <c:v>1.11604399887881</c:v>
                </c:pt>
                <c:pt idx="277">
                  <c:v>1.11601132085664</c:v>
                </c:pt>
                <c:pt idx="278">
                  <c:v>1.1160688859710499</c:v>
                </c:pt>
                <c:pt idx="279">
                  <c:v>1.11610175470058</c:v>
                </c:pt>
                <c:pt idx="280">
                  <c:v>1.11614187399023</c:v>
                </c:pt>
                <c:pt idx="281">
                  <c:v>1.1161057762495801</c:v>
                </c:pt>
                <c:pt idx="282">
                  <c:v>1.11609415509427</c:v>
                </c:pt>
                <c:pt idx="283">
                  <c:v>1.1162080630745701</c:v>
                </c:pt>
                <c:pt idx="284">
                  <c:v>1.11619405705526</c:v>
                </c:pt>
                <c:pt idx="285">
                  <c:v>1.11612452592377</c:v>
                </c:pt>
                <c:pt idx="286">
                  <c:v>1.1161455424487701</c:v>
                </c:pt>
                <c:pt idx="287">
                  <c:v>1.11622662163479</c:v>
                </c:pt>
                <c:pt idx="288">
                  <c:v>1.1162267891117601</c:v>
                </c:pt>
                <c:pt idx="289">
                  <c:v>1.11615826123956</c:v>
                </c:pt>
                <c:pt idx="290">
                  <c:v>1.1161737422396301</c:v>
                </c:pt>
                <c:pt idx="291">
                  <c:v>1.11622635926655</c:v>
                </c:pt>
                <c:pt idx="292">
                  <c:v>1.1162168314322101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7BE-F443-9ACB-F1DBF11CA1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416192"/>
        <c:axId val="151416768"/>
      </c:scatterChart>
      <c:valAx>
        <c:axId val="151416192"/>
        <c:scaling>
          <c:orientation val="minMax"/>
          <c:min val="2.9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1416768"/>
        <c:crosses val="autoZero"/>
        <c:crossBetween val="midCat"/>
      </c:valAx>
      <c:valAx>
        <c:axId val="151416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1416192"/>
        <c:crosses val="autoZero"/>
        <c:crossBetween val="midCat"/>
      </c:valAx>
    </c:plotArea>
    <c:legend>
      <c:legendPos val="r"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txPr>
    <a:bodyPr/>
    <a:lstStyle/>
    <a:p>
      <a:pPr>
        <a:defRPr lang="en-US"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 rot="0" spcFirstLastPara="0" vertOverflow="ellipsis" vert="horz" wrap="square" anchor="ctr" anchorCtr="1"/>
        <a:lstStyle/>
        <a:p>
          <a:pPr>
            <a:defRPr lang="en-US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'19'!$F$1</c:f>
              <c:strCache>
                <c:ptCount val="1"/>
                <c:pt idx="0">
                  <c:v>x_nose</c:v>
                </c:pt>
              </c:strCache>
            </c:strRef>
          </c:tx>
          <c:marker>
            <c:symbol val="none"/>
          </c:marker>
          <c:xVal>
            <c:numRef>
              <c:f>'19'!$A$2:$A$5000</c:f>
              <c:numCache>
                <c:formatCode>General</c:formatCode>
                <c:ptCount val="4999"/>
                <c:pt idx="0">
                  <c:v>2.9598100000000001</c:v>
                </c:pt>
                <c:pt idx="1">
                  <c:v>2.9838800000000001</c:v>
                </c:pt>
                <c:pt idx="2">
                  <c:v>3.0079400000000001</c:v>
                </c:pt>
                <c:pt idx="3">
                  <c:v>3.0320100000000001</c:v>
                </c:pt>
                <c:pt idx="4">
                  <c:v>3.0560800000000001</c:v>
                </c:pt>
                <c:pt idx="5">
                  <c:v>3.0801400000000001</c:v>
                </c:pt>
                <c:pt idx="6">
                  <c:v>3.1042100000000001</c:v>
                </c:pt>
                <c:pt idx="7">
                  <c:v>3.1282800000000002</c:v>
                </c:pt>
                <c:pt idx="8">
                  <c:v>3.1523400000000001</c:v>
                </c:pt>
                <c:pt idx="9">
                  <c:v>3.1764100000000002</c:v>
                </c:pt>
                <c:pt idx="10">
                  <c:v>3.3448799999999999</c:v>
                </c:pt>
                <c:pt idx="11">
                  <c:v>3.3689399999999998</c:v>
                </c:pt>
                <c:pt idx="12">
                  <c:v>3.3930099999999999</c:v>
                </c:pt>
                <c:pt idx="13">
                  <c:v>3.4170799999999999</c:v>
                </c:pt>
                <c:pt idx="14">
                  <c:v>3.4411399999999999</c:v>
                </c:pt>
                <c:pt idx="15">
                  <c:v>3.4652099999999999</c:v>
                </c:pt>
                <c:pt idx="16">
                  <c:v>3.4892799999999999</c:v>
                </c:pt>
                <c:pt idx="17">
                  <c:v>3.5133399999999999</c:v>
                </c:pt>
                <c:pt idx="18">
                  <c:v>3.5374099999999999</c:v>
                </c:pt>
                <c:pt idx="19">
                  <c:v>3.5614699999999999</c:v>
                </c:pt>
                <c:pt idx="20">
                  <c:v>3.5855399999999999</c:v>
                </c:pt>
                <c:pt idx="21">
                  <c:v>3.60961</c:v>
                </c:pt>
                <c:pt idx="22">
                  <c:v>3.63367</c:v>
                </c:pt>
                <c:pt idx="23">
                  <c:v>3.65774</c:v>
                </c:pt>
                <c:pt idx="24">
                  <c:v>3.68181</c:v>
                </c:pt>
                <c:pt idx="25">
                  <c:v>3.70587</c:v>
                </c:pt>
                <c:pt idx="26">
                  <c:v>3.72994</c:v>
                </c:pt>
                <c:pt idx="27">
                  <c:v>3.7540100000000001</c:v>
                </c:pt>
                <c:pt idx="28">
                  <c:v>3.77807</c:v>
                </c:pt>
                <c:pt idx="29">
                  <c:v>3.8021400000000001</c:v>
                </c:pt>
                <c:pt idx="30">
                  <c:v>3.8262</c:v>
                </c:pt>
                <c:pt idx="31">
                  <c:v>3.8502700000000001</c:v>
                </c:pt>
                <c:pt idx="32">
                  <c:v>3.8743400000000001</c:v>
                </c:pt>
                <c:pt idx="33">
                  <c:v>3.8984000000000001</c:v>
                </c:pt>
                <c:pt idx="34">
                  <c:v>3.9224700000000001</c:v>
                </c:pt>
                <c:pt idx="35">
                  <c:v>3.9465400000000002</c:v>
                </c:pt>
                <c:pt idx="36">
                  <c:v>3.9706000000000001</c:v>
                </c:pt>
                <c:pt idx="37">
                  <c:v>3.9946700000000002</c:v>
                </c:pt>
                <c:pt idx="38">
                  <c:v>4.0187400000000002</c:v>
                </c:pt>
                <c:pt idx="39">
                  <c:v>4.0427999999999997</c:v>
                </c:pt>
                <c:pt idx="40">
                  <c:v>4.0668699999999998</c:v>
                </c:pt>
                <c:pt idx="41">
                  <c:v>4.0909300000000002</c:v>
                </c:pt>
                <c:pt idx="42">
                  <c:v>4.1150000000000002</c:v>
                </c:pt>
                <c:pt idx="43">
                  <c:v>4.1390700000000002</c:v>
                </c:pt>
                <c:pt idx="44">
                  <c:v>4.1631299999999998</c:v>
                </c:pt>
                <c:pt idx="45">
                  <c:v>4.1871999999999998</c:v>
                </c:pt>
                <c:pt idx="46">
                  <c:v>4.2112699999999998</c:v>
                </c:pt>
                <c:pt idx="47">
                  <c:v>4.2353300000000003</c:v>
                </c:pt>
                <c:pt idx="48">
                  <c:v>4.2594000000000003</c:v>
                </c:pt>
                <c:pt idx="49">
                  <c:v>4.2834700000000003</c:v>
                </c:pt>
                <c:pt idx="50">
                  <c:v>4.3075299999999999</c:v>
                </c:pt>
                <c:pt idx="51">
                  <c:v>4.3315999999999999</c:v>
                </c:pt>
                <c:pt idx="52">
                  <c:v>4.3556600000000003</c:v>
                </c:pt>
                <c:pt idx="53">
                  <c:v>4.3797300000000003</c:v>
                </c:pt>
                <c:pt idx="54">
                  <c:v>4.4038000000000004</c:v>
                </c:pt>
                <c:pt idx="55">
                  <c:v>4.4278599999999999</c:v>
                </c:pt>
                <c:pt idx="56">
                  <c:v>4.4495199999999997</c:v>
                </c:pt>
                <c:pt idx="57">
                  <c:v>4.4735899999999997</c:v>
                </c:pt>
                <c:pt idx="58">
                  <c:v>4.4976599999999998</c:v>
                </c:pt>
                <c:pt idx="59">
                  <c:v>4.5217200000000002</c:v>
                </c:pt>
                <c:pt idx="60">
                  <c:v>4.5457900000000002</c:v>
                </c:pt>
                <c:pt idx="61">
                  <c:v>4.5698600000000003</c:v>
                </c:pt>
                <c:pt idx="62">
                  <c:v>4.5939199999999998</c:v>
                </c:pt>
                <c:pt idx="63">
                  <c:v>4.6179899999999998</c:v>
                </c:pt>
                <c:pt idx="64">
                  <c:v>4.6420500000000002</c:v>
                </c:pt>
                <c:pt idx="65">
                  <c:v>4.6661200000000003</c:v>
                </c:pt>
                <c:pt idx="66">
                  <c:v>4.6901900000000003</c:v>
                </c:pt>
                <c:pt idx="67">
                  <c:v>4.7142499999999998</c:v>
                </c:pt>
                <c:pt idx="68">
                  <c:v>4.7383199999999999</c:v>
                </c:pt>
                <c:pt idx="69">
                  <c:v>4.7623899999999999</c:v>
                </c:pt>
                <c:pt idx="70">
                  <c:v>4.7864500000000003</c:v>
                </c:pt>
                <c:pt idx="71">
                  <c:v>4.8105200000000004</c:v>
                </c:pt>
                <c:pt idx="72">
                  <c:v>4.8345900000000004</c:v>
                </c:pt>
                <c:pt idx="73">
                  <c:v>4.8586499999999999</c:v>
                </c:pt>
                <c:pt idx="74">
                  <c:v>4.8827199999999999</c:v>
                </c:pt>
                <c:pt idx="75">
                  <c:v>4.9067800000000004</c:v>
                </c:pt>
                <c:pt idx="76">
                  <c:v>4.9308500000000004</c:v>
                </c:pt>
                <c:pt idx="77">
                  <c:v>4.9549200000000004</c:v>
                </c:pt>
                <c:pt idx="78">
                  <c:v>4.97898</c:v>
                </c:pt>
                <c:pt idx="79">
                  <c:v>5.00305</c:v>
                </c:pt>
                <c:pt idx="80">
                  <c:v>5.02712</c:v>
                </c:pt>
                <c:pt idx="81">
                  <c:v>5.0511799999999996</c:v>
                </c:pt>
                <c:pt idx="82">
                  <c:v>5.0752499999999996</c:v>
                </c:pt>
                <c:pt idx="83">
                  <c:v>5.0993199999999996</c:v>
                </c:pt>
                <c:pt idx="84">
                  <c:v>5.12338</c:v>
                </c:pt>
                <c:pt idx="85">
                  <c:v>5.1474500000000001</c:v>
                </c:pt>
                <c:pt idx="86">
                  <c:v>5.1715099999999996</c:v>
                </c:pt>
                <c:pt idx="87">
                  <c:v>5.1955799999999996</c:v>
                </c:pt>
                <c:pt idx="88">
                  <c:v>5.2196499999999997</c:v>
                </c:pt>
                <c:pt idx="89">
                  <c:v>5.2437100000000001</c:v>
                </c:pt>
                <c:pt idx="90">
                  <c:v>5.2677800000000001</c:v>
                </c:pt>
                <c:pt idx="91">
                  <c:v>5.2918500000000002</c:v>
                </c:pt>
                <c:pt idx="92">
                  <c:v>5.3159099999999997</c:v>
                </c:pt>
                <c:pt idx="93">
                  <c:v>5.3399799999999997</c:v>
                </c:pt>
                <c:pt idx="94">
                  <c:v>5.3640499999999998</c:v>
                </c:pt>
                <c:pt idx="95">
                  <c:v>5.3881100000000002</c:v>
                </c:pt>
                <c:pt idx="96">
                  <c:v>5.4121800000000002</c:v>
                </c:pt>
                <c:pt idx="97">
                  <c:v>5.4362399999999997</c:v>
                </c:pt>
                <c:pt idx="98">
                  <c:v>5.4603099999999998</c:v>
                </c:pt>
                <c:pt idx="99">
                  <c:v>5.4843799999999998</c:v>
                </c:pt>
                <c:pt idx="100">
                  <c:v>5.5084400000000002</c:v>
                </c:pt>
                <c:pt idx="101">
                  <c:v>5.5325100000000003</c:v>
                </c:pt>
                <c:pt idx="102">
                  <c:v>5.5565800000000003</c:v>
                </c:pt>
                <c:pt idx="103">
                  <c:v>5.5806399999999998</c:v>
                </c:pt>
                <c:pt idx="104">
                  <c:v>5.6047099999999999</c:v>
                </c:pt>
                <c:pt idx="105">
                  <c:v>5.6287799999999999</c:v>
                </c:pt>
                <c:pt idx="106">
                  <c:v>5.6528400000000003</c:v>
                </c:pt>
                <c:pt idx="107">
                  <c:v>5.6769100000000003</c:v>
                </c:pt>
                <c:pt idx="108">
                  <c:v>5.7009699999999999</c:v>
                </c:pt>
                <c:pt idx="109">
                  <c:v>5.7250399999999999</c:v>
                </c:pt>
                <c:pt idx="110">
                  <c:v>5.7466999999999997</c:v>
                </c:pt>
                <c:pt idx="111">
                  <c:v>5.7707699999999997</c:v>
                </c:pt>
                <c:pt idx="112">
                  <c:v>5.7948300000000001</c:v>
                </c:pt>
                <c:pt idx="113">
                  <c:v>5.8189000000000002</c:v>
                </c:pt>
                <c:pt idx="114">
                  <c:v>5.8429700000000002</c:v>
                </c:pt>
                <c:pt idx="115">
                  <c:v>5.8670299999999997</c:v>
                </c:pt>
                <c:pt idx="116">
                  <c:v>5.8910999999999998</c:v>
                </c:pt>
                <c:pt idx="117">
                  <c:v>5.9151600000000002</c:v>
                </c:pt>
                <c:pt idx="118">
                  <c:v>5.9392300000000002</c:v>
                </c:pt>
                <c:pt idx="119">
                  <c:v>5.9633000000000003</c:v>
                </c:pt>
                <c:pt idx="120">
                  <c:v>5.9873599999999998</c:v>
                </c:pt>
                <c:pt idx="121">
                  <c:v>6.0114299999999998</c:v>
                </c:pt>
                <c:pt idx="122">
                  <c:v>6.0354999999999999</c:v>
                </c:pt>
                <c:pt idx="123">
                  <c:v>6.0595600000000003</c:v>
                </c:pt>
                <c:pt idx="124">
                  <c:v>6.0836300000000003</c:v>
                </c:pt>
                <c:pt idx="125">
                  <c:v>6.1077000000000004</c:v>
                </c:pt>
                <c:pt idx="126">
                  <c:v>6.1317599999999999</c:v>
                </c:pt>
                <c:pt idx="127">
                  <c:v>6.1558299999999999</c:v>
                </c:pt>
                <c:pt idx="128">
                  <c:v>6.1798900000000003</c:v>
                </c:pt>
                <c:pt idx="129">
                  <c:v>6.2039600000000004</c:v>
                </c:pt>
                <c:pt idx="130">
                  <c:v>6.2280300000000004</c:v>
                </c:pt>
                <c:pt idx="131">
                  <c:v>6.2520899999999999</c:v>
                </c:pt>
                <c:pt idx="132">
                  <c:v>6.27616</c:v>
                </c:pt>
                <c:pt idx="133">
                  <c:v>6.30023</c:v>
                </c:pt>
                <c:pt idx="134">
                  <c:v>6.3242900000000004</c:v>
                </c:pt>
                <c:pt idx="135">
                  <c:v>6.3483599999999996</c:v>
                </c:pt>
                <c:pt idx="136">
                  <c:v>6.3724299999999996</c:v>
                </c:pt>
                <c:pt idx="137">
                  <c:v>6.39649</c:v>
                </c:pt>
                <c:pt idx="138">
                  <c:v>6.4446199999999996</c:v>
                </c:pt>
                <c:pt idx="139">
                  <c:v>6.4686899999999996</c:v>
                </c:pt>
                <c:pt idx="140">
                  <c:v>6.4927599999999996</c:v>
                </c:pt>
                <c:pt idx="141">
                  <c:v>6.5168200000000001</c:v>
                </c:pt>
                <c:pt idx="142">
                  <c:v>6.5408900000000001</c:v>
                </c:pt>
                <c:pt idx="143">
                  <c:v>6.5649600000000001</c:v>
                </c:pt>
                <c:pt idx="144">
                  <c:v>6.5890199999999997</c:v>
                </c:pt>
                <c:pt idx="145">
                  <c:v>6.6130899999999997</c:v>
                </c:pt>
                <c:pt idx="146">
                  <c:v>6.6371599999999997</c:v>
                </c:pt>
                <c:pt idx="147">
                  <c:v>6.6612200000000001</c:v>
                </c:pt>
                <c:pt idx="148">
                  <c:v>6.6852900000000002</c:v>
                </c:pt>
                <c:pt idx="149">
                  <c:v>6.7093499999999997</c:v>
                </c:pt>
                <c:pt idx="150">
                  <c:v>6.7334199999999997</c:v>
                </c:pt>
                <c:pt idx="151">
                  <c:v>6.7574899999999998</c:v>
                </c:pt>
                <c:pt idx="152">
                  <c:v>6.7815500000000002</c:v>
                </c:pt>
                <c:pt idx="153">
                  <c:v>6.8056200000000002</c:v>
                </c:pt>
                <c:pt idx="154">
                  <c:v>6.8296900000000003</c:v>
                </c:pt>
                <c:pt idx="155">
                  <c:v>6.8537499999999998</c:v>
                </c:pt>
                <c:pt idx="156">
                  <c:v>6.8778199999999998</c:v>
                </c:pt>
                <c:pt idx="157">
                  <c:v>6.9018899999999999</c:v>
                </c:pt>
                <c:pt idx="158">
                  <c:v>6.9259500000000003</c:v>
                </c:pt>
                <c:pt idx="159">
                  <c:v>6.9500200000000003</c:v>
                </c:pt>
                <c:pt idx="160">
                  <c:v>6.9740799999999998</c:v>
                </c:pt>
                <c:pt idx="161">
                  <c:v>6.9981499999999999</c:v>
                </c:pt>
                <c:pt idx="162">
                  <c:v>7.0222199999999999</c:v>
                </c:pt>
                <c:pt idx="163">
                  <c:v>7.0462800000000003</c:v>
                </c:pt>
                <c:pt idx="164">
                  <c:v>7.0703500000000004</c:v>
                </c:pt>
                <c:pt idx="165">
                  <c:v>7.0944200000000004</c:v>
                </c:pt>
                <c:pt idx="166">
                  <c:v>7.1184799999999999</c:v>
                </c:pt>
                <c:pt idx="167">
                  <c:v>7.14255</c:v>
                </c:pt>
                <c:pt idx="168">
                  <c:v>7.16662</c:v>
                </c:pt>
                <c:pt idx="169">
                  <c:v>7.1906800000000004</c:v>
                </c:pt>
                <c:pt idx="170">
                  <c:v>7.2147500000000004</c:v>
                </c:pt>
                <c:pt idx="171">
                  <c:v>7.23881</c:v>
                </c:pt>
                <c:pt idx="172">
                  <c:v>7.26288</c:v>
                </c:pt>
                <c:pt idx="173">
                  <c:v>7.28695</c:v>
                </c:pt>
                <c:pt idx="174">
                  <c:v>7.3110099999999996</c:v>
                </c:pt>
                <c:pt idx="175">
                  <c:v>7.3326700000000002</c:v>
                </c:pt>
                <c:pt idx="176">
                  <c:v>7.3567400000000003</c:v>
                </c:pt>
                <c:pt idx="177">
                  <c:v>7.3808100000000003</c:v>
                </c:pt>
                <c:pt idx="178">
                  <c:v>7.4048699999999998</c:v>
                </c:pt>
                <c:pt idx="179">
                  <c:v>7.4289399999999999</c:v>
                </c:pt>
                <c:pt idx="180">
                  <c:v>7.4530099999999999</c:v>
                </c:pt>
                <c:pt idx="181">
                  <c:v>7.4770700000000003</c:v>
                </c:pt>
                <c:pt idx="182">
                  <c:v>7.5011400000000004</c:v>
                </c:pt>
                <c:pt idx="183">
                  <c:v>7.5251999999999999</c:v>
                </c:pt>
                <c:pt idx="184">
                  <c:v>7.5492699999999999</c:v>
                </c:pt>
                <c:pt idx="185">
                  <c:v>7.57334</c:v>
                </c:pt>
                <c:pt idx="186">
                  <c:v>7.5974000000000004</c:v>
                </c:pt>
                <c:pt idx="187">
                  <c:v>7.6214700000000004</c:v>
                </c:pt>
                <c:pt idx="188">
                  <c:v>7.6455399999999996</c:v>
                </c:pt>
                <c:pt idx="189">
                  <c:v>7.6696</c:v>
                </c:pt>
                <c:pt idx="190">
                  <c:v>7.69367</c:v>
                </c:pt>
                <c:pt idx="191">
                  <c:v>7.71774</c:v>
                </c:pt>
                <c:pt idx="192">
                  <c:v>7.7417999999999996</c:v>
                </c:pt>
                <c:pt idx="193">
                  <c:v>7.7658699999999996</c:v>
                </c:pt>
                <c:pt idx="194">
                  <c:v>7.78993</c:v>
                </c:pt>
                <c:pt idx="195">
                  <c:v>7.8140000000000001</c:v>
                </c:pt>
                <c:pt idx="196">
                  <c:v>7.8380700000000001</c:v>
                </c:pt>
                <c:pt idx="197">
                  <c:v>7.8621299999999996</c:v>
                </c:pt>
                <c:pt idx="198">
                  <c:v>7.8861999999999997</c:v>
                </c:pt>
                <c:pt idx="199">
                  <c:v>7.9102699999999997</c:v>
                </c:pt>
                <c:pt idx="200">
                  <c:v>7.9584000000000001</c:v>
                </c:pt>
                <c:pt idx="201">
                  <c:v>7.9824700000000002</c:v>
                </c:pt>
                <c:pt idx="202">
                  <c:v>8.0065299999999997</c:v>
                </c:pt>
                <c:pt idx="203">
                  <c:v>8.0305999999999997</c:v>
                </c:pt>
                <c:pt idx="204">
                  <c:v>8.0546600000000002</c:v>
                </c:pt>
                <c:pt idx="205">
                  <c:v>8.0787300000000002</c:v>
                </c:pt>
                <c:pt idx="206">
                  <c:v>8.1028000000000002</c:v>
                </c:pt>
                <c:pt idx="207">
                  <c:v>8.1268600000000006</c:v>
                </c:pt>
                <c:pt idx="208">
                  <c:v>8.1509300000000007</c:v>
                </c:pt>
                <c:pt idx="209">
                  <c:v>8.1990599999999993</c:v>
                </c:pt>
                <c:pt idx="210">
                  <c:v>8.2471899999999998</c:v>
                </c:pt>
                <c:pt idx="211">
                  <c:v>8.2712599999999998</c:v>
                </c:pt>
                <c:pt idx="212">
                  <c:v>8.2953299999999999</c:v>
                </c:pt>
                <c:pt idx="213">
                  <c:v>8.3193900000000003</c:v>
                </c:pt>
                <c:pt idx="214">
                  <c:v>8.3434600000000003</c:v>
                </c:pt>
                <c:pt idx="215">
                  <c:v>8.3675300000000004</c:v>
                </c:pt>
                <c:pt idx="216">
                  <c:v>8.3915900000000008</c:v>
                </c:pt>
                <c:pt idx="217">
                  <c:v>8.4156600000000008</c:v>
                </c:pt>
                <c:pt idx="218">
                  <c:v>8.4397300000000008</c:v>
                </c:pt>
                <c:pt idx="219">
                  <c:v>8.4878599999999995</c:v>
                </c:pt>
                <c:pt idx="220">
                  <c:v>8.5119199999999999</c:v>
                </c:pt>
                <c:pt idx="221">
                  <c:v>8.53599</c:v>
                </c:pt>
                <c:pt idx="222">
                  <c:v>8.56006</c:v>
                </c:pt>
                <c:pt idx="223">
                  <c:v>8.5841200000000004</c:v>
                </c:pt>
                <c:pt idx="224">
                  <c:v>8.6081900000000005</c:v>
                </c:pt>
                <c:pt idx="225">
                  <c:v>8.6322600000000005</c:v>
                </c:pt>
                <c:pt idx="226">
                  <c:v>8.6563199999999991</c:v>
                </c:pt>
                <c:pt idx="227">
                  <c:v>8.7044599999999992</c:v>
                </c:pt>
                <c:pt idx="228">
                  <c:v>8.7285199999999996</c:v>
                </c:pt>
                <c:pt idx="229">
                  <c:v>8.7525899999999996</c:v>
                </c:pt>
                <c:pt idx="230">
                  <c:v>8.7766500000000001</c:v>
                </c:pt>
                <c:pt idx="231">
                  <c:v>8.8007200000000001</c:v>
                </c:pt>
                <c:pt idx="232">
                  <c:v>8.8247900000000001</c:v>
                </c:pt>
                <c:pt idx="233">
                  <c:v>8.8464500000000008</c:v>
                </c:pt>
                <c:pt idx="234">
                  <c:v>8.8705099999999995</c:v>
                </c:pt>
                <c:pt idx="235">
                  <c:v>8.8945799999999995</c:v>
                </c:pt>
                <c:pt idx="236">
                  <c:v>8.9186499999999995</c:v>
                </c:pt>
                <c:pt idx="237">
                  <c:v>8.9427099999999999</c:v>
                </c:pt>
                <c:pt idx="238">
                  <c:v>8.96678</c:v>
                </c:pt>
                <c:pt idx="239">
                  <c:v>8.99085</c:v>
                </c:pt>
                <c:pt idx="240">
                  <c:v>9.0149100000000004</c:v>
                </c:pt>
                <c:pt idx="241">
                  <c:v>9.0389800000000005</c:v>
                </c:pt>
                <c:pt idx="242">
                  <c:v>9.0630400000000009</c:v>
                </c:pt>
                <c:pt idx="243">
                  <c:v>9.0871099999999991</c:v>
                </c:pt>
                <c:pt idx="244">
                  <c:v>9.1111799999999992</c:v>
                </c:pt>
                <c:pt idx="245">
                  <c:v>9.1833799999999997</c:v>
                </c:pt>
                <c:pt idx="246">
                  <c:v>9.2074400000000001</c:v>
                </c:pt>
                <c:pt idx="247">
                  <c:v>9.2315100000000001</c:v>
                </c:pt>
                <c:pt idx="248">
                  <c:v>9.2555800000000001</c:v>
                </c:pt>
                <c:pt idx="249">
                  <c:v>9.2796400000000006</c:v>
                </c:pt>
                <c:pt idx="250">
                  <c:v>9.3037100000000006</c:v>
                </c:pt>
                <c:pt idx="251">
                  <c:v>9.3277699999999992</c:v>
                </c:pt>
                <c:pt idx="252">
                  <c:v>9.3518399999999993</c:v>
                </c:pt>
                <c:pt idx="253">
                  <c:v>9.3759099999999993</c:v>
                </c:pt>
                <c:pt idx="254">
                  <c:v>9.3999699999999997</c:v>
                </c:pt>
                <c:pt idx="255">
                  <c:v>9.4240399999999998</c:v>
                </c:pt>
                <c:pt idx="256">
                  <c:v>9.4481099999999998</c:v>
                </c:pt>
                <c:pt idx="257">
                  <c:v>9.4721700000000002</c:v>
                </c:pt>
                <c:pt idx="258">
                  <c:v>9.4962400000000002</c:v>
                </c:pt>
                <c:pt idx="259">
                  <c:v>9.5203100000000003</c:v>
                </c:pt>
                <c:pt idx="260">
                  <c:v>9.5443700000000007</c:v>
                </c:pt>
                <c:pt idx="261">
                  <c:v>9.5924999999999994</c:v>
                </c:pt>
                <c:pt idx="262">
                  <c:v>9.6165699999999994</c:v>
                </c:pt>
                <c:pt idx="263">
                  <c:v>9.6406399999999994</c:v>
                </c:pt>
                <c:pt idx="264">
                  <c:v>9.6646999999999998</c:v>
                </c:pt>
                <c:pt idx="265">
                  <c:v>9.6887699999999999</c:v>
                </c:pt>
                <c:pt idx="266">
                  <c:v>9.7128399999999999</c:v>
                </c:pt>
                <c:pt idx="267">
                  <c:v>9.7369000000000003</c:v>
                </c:pt>
                <c:pt idx="268">
                  <c:v>9.7609700000000004</c:v>
                </c:pt>
                <c:pt idx="269">
                  <c:v>9.7850400000000004</c:v>
                </c:pt>
                <c:pt idx="270">
                  <c:v>9.8091000000000008</c:v>
                </c:pt>
                <c:pt idx="271">
                  <c:v>9.8331700000000009</c:v>
                </c:pt>
                <c:pt idx="272">
                  <c:v>9.8572299999999995</c:v>
                </c:pt>
                <c:pt idx="273">
                  <c:v>9.8812999999999995</c:v>
                </c:pt>
                <c:pt idx="274">
                  <c:v>9.9053699999999996</c:v>
                </c:pt>
                <c:pt idx="275">
                  <c:v>9.9535</c:v>
                </c:pt>
                <c:pt idx="276">
                  <c:v>9.9775700000000001</c:v>
                </c:pt>
                <c:pt idx="277">
                  <c:v>10.0016</c:v>
                </c:pt>
                <c:pt idx="278">
                  <c:v>10.025700000000001</c:v>
                </c:pt>
                <c:pt idx="279">
                  <c:v>10.049799999999999</c:v>
                </c:pt>
                <c:pt idx="280">
                  <c:v>10.0738</c:v>
                </c:pt>
                <c:pt idx="281">
                  <c:v>10.097899999999999</c:v>
                </c:pt>
                <c:pt idx="282">
                  <c:v>10.122</c:v>
                </c:pt>
                <c:pt idx="283">
                  <c:v>10.146000000000001</c:v>
                </c:pt>
                <c:pt idx="284">
                  <c:v>10.1701</c:v>
                </c:pt>
                <c:pt idx="285">
                  <c:v>10.1942</c:v>
                </c:pt>
                <c:pt idx="286">
                  <c:v>10.2182</c:v>
                </c:pt>
                <c:pt idx="287">
                  <c:v>10.2423</c:v>
                </c:pt>
                <c:pt idx="288">
                  <c:v>10.266400000000001</c:v>
                </c:pt>
                <c:pt idx="289">
                  <c:v>10.2904</c:v>
                </c:pt>
                <c:pt idx="290">
                  <c:v>10.314500000000001</c:v>
                </c:pt>
                <c:pt idx="291">
                  <c:v>10.3386</c:v>
                </c:pt>
                <c:pt idx="292">
                  <c:v>10.3626</c:v>
                </c:pt>
                <c:pt idx="293">
                  <c:v>12.985180202724962</c:v>
                </c:pt>
              </c:numCache>
            </c:numRef>
          </c:xVal>
          <c:yVal>
            <c:numRef>
              <c:f>'19'!$F$2:$F$5000</c:f>
              <c:numCache>
                <c:formatCode>General</c:formatCode>
                <c:ptCount val="4999"/>
                <c:pt idx="0">
                  <c:v>8.1864585876464808</c:v>
                </c:pt>
                <c:pt idx="1">
                  <c:v>8.2149639129638601</c:v>
                </c:pt>
                <c:pt idx="2">
                  <c:v>8.2414865493774396</c:v>
                </c:pt>
                <c:pt idx="3">
                  <c:v>8.2689533233642507</c:v>
                </c:pt>
                <c:pt idx="4">
                  <c:v>8.2949285507202095</c:v>
                </c:pt>
                <c:pt idx="5">
                  <c:v>8.3217344284057599</c:v>
                </c:pt>
                <c:pt idx="6">
                  <c:v>8.3475770950317294</c:v>
                </c:pt>
                <c:pt idx="7">
                  <c:v>8.3732032775878906</c:v>
                </c:pt>
                <c:pt idx="8">
                  <c:v>8.3999309539794904</c:v>
                </c:pt>
                <c:pt idx="9">
                  <c:v>8.4255828857421804</c:v>
                </c:pt>
                <c:pt idx="10">
                  <c:v>8.6076478958129794</c:v>
                </c:pt>
                <c:pt idx="11">
                  <c:v>8.6351051330566406</c:v>
                </c:pt>
                <c:pt idx="12">
                  <c:v>8.6606063842773402</c:v>
                </c:pt>
                <c:pt idx="13">
                  <c:v>8.6875114440917898</c:v>
                </c:pt>
                <c:pt idx="14">
                  <c:v>8.7139739990234304</c:v>
                </c:pt>
                <c:pt idx="15">
                  <c:v>8.7406826019287092</c:v>
                </c:pt>
                <c:pt idx="16">
                  <c:v>8.7675399780273402</c:v>
                </c:pt>
                <c:pt idx="17">
                  <c:v>8.7942047119140607</c:v>
                </c:pt>
                <c:pt idx="18">
                  <c:v>8.8212013244628906</c:v>
                </c:pt>
                <c:pt idx="19">
                  <c:v>8.8480815887451101</c:v>
                </c:pt>
                <c:pt idx="20">
                  <c:v>8.8750982284545898</c:v>
                </c:pt>
                <c:pt idx="21">
                  <c:v>8.9022798538208008</c:v>
                </c:pt>
                <c:pt idx="22">
                  <c:v>8.9290504455566406</c:v>
                </c:pt>
                <c:pt idx="23">
                  <c:v>8.9564456939697195</c:v>
                </c:pt>
                <c:pt idx="24">
                  <c:v>8.9830398559570295</c:v>
                </c:pt>
                <c:pt idx="25">
                  <c:v>9.0108919143676705</c:v>
                </c:pt>
                <c:pt idx="26">
                  <c:v>9.0370054244995099</c:v>
                </c:pt>
                <c:pt idx="27">
                  <c:v>9.0652141571044904</c:v>
                </c:pt>
                <c:pt idx="28">
                  <c:v>9.0908393859863192</c:v>
                </c:pt>
                <c:pt idx="29">
                  <c:v>9.11891365051269</c:v>
                </c:pt>
                <c:pt idx="30">
                  <c:v>9.1444845199584908</c:v>
                </c:pt>
                <c:pt idx="31">
                  <c:v>9.1722984313964808</c:v>
                </c:pt>
                <c:pt idx="32">
                  <c:v>9.1980791091918892</c:v>
                </c:pt>
                <c:pt idx="33">
                  <c:v>9.2259197235107404</c:v>
                </c:pt>
                <c:pt idx="34">
                  <c:v>9.2517709732055593</c:v>
                </c:pt>
                <c:pt idx="35">
                  <c:v>9.2797985076904297</c:v>
                </c:pt>
                <c:pt idx="36">
                  <c:v>9.3056297302246094</c:v>
                </c:pt>
                <c:pt idx="37">
                  <c:v>9.3339118957519496</c:v>
                </c:pt>
                <c:pt idx="38">
                  <c:v>9.3595476150512695</c:v>
                </c:pt>
                <c:pt idx="39">
                  <c:v>9.3870744705200195</c:v>
                </c:pt>
                <c:pt idx="40">
                  <c:v>9.4136095046996999</c:v>
                </c:pt>
                <c:pt idx="41">
                  <c:v>9.4410152435302699</c:v>
                </c:pt>
                <c:pt idx="42">
                  <c:v>9.4677591323852504</c:v>
                </c:pt>
                <c:pt idx="43">
                  <c:v>9.4949808120727504</c:v>
                </c:pt>
                <c:pt idx="44">
                  <c:v>9.5218267440795898</c:v>
                </c:pt>
                <c:pt idx="45">
                  <c:v>9.5488615036010707</c:v>
                </c:pt>
                <c:pt idx="46">
                  <c:v>9.5757904052734304</c:v>
                </c:pt>
                <c:pt idx="47">
                  <c:v>9.6026859283447195</c:v>
                </c:pt>
                <c:pt idx="48">
                  <c:v>9.6296882629394496</c:v>
                </c:pt>
                <c:pt idx="49">
                  <c:v>9.6563978195190394</c:v>
                </c:pt>
                <c:pt idx="50">
                  <c:v>9.6835002899169904</c:v>
                </c:pt>
                <c:pt idx="51">
                  <c:v>9.7101879119872994</c:v>
                </c:pt>
                <c:pt idx="52">
                  <c:v>9.73719978332519</c:v>
                </c:pt>
                <c:pt idx="53">
                  <c:v>9.7639112472534109</c:v>
                </c:pt>
                <c:pt idx="54">
                  <c:v>9.7910604476928693</c:v>
                </c:pt>
                <c:pt idx="55">
                  <c:v>9.8176517486572195</c:v>
                </c:pt>
                <c:pt idx="56">
                  <c:v>9.8418283462524396</c:v>
                </c:pt>
                <c:pt idx="57">
                  <c:v>9.86866950988769</c:v>
                </c:pt>
                <c:pt idx="58">
                  <c:v>9.89552497863769</c:v>
                </c:pt>
                <c:pt idx="59">
                  <c:v>9.9222679138183594</c:v>
                </c:pt>
                <c:pt idx="60">
                  <c:v>9.9491605758666992</c:v>
                </c:pt>
                <c:pt idx="61">
                  <c:v>9.9758071899413991</c:v>
                </c:pt>
                <c:pt idx="62">
                  <c:v>10.0027732849121</c:v>
                </c:pt>
                <c:pt idx="63">
                  <c:v>10.029360771179199</c:v>
                </c:pt>
                <c:pt idx="64">
                  <c:v>10.0563917160034</c:v>
                </c:pt>
                <c:pt idx="65">
                  <c:v>10.082933425903301</c:v>
                </c:pt>
                <c:pt idx="66">
                  <c:v>10.082933425903301</c:v>
                </c:pt>
                <c:pt idx="67">
                  <c:v>10.082933425903301</c:v>
                </c:pt>
                <c:pt idx="68">
                  <c:v>10.082933425903301</c:v>
                </c:pt>
                <c:pt idx="69">
                  <c:v>10.190390586853001</c:v>
                </c:pt>
                <c:pt idx="70">
                  <c:v>10.217587471008301</c:v>
                </c:pt>
                <c:pt idx="71">
                  <c:v>10.2442531585693</c:v>
                </c:pt>
                <c:pt idx="72">
                  <c:v>10.2713813781738</c:v>
                </c:pt>
                <c:pt idx="73">
                  <c:v>10.298038482666</c:v>
                </c:pt>
                <c:pt idx="74">
                  <c:v>10.3251504898071</c:v>
                </c:pt>
                <c:pt idx="75">
                  <c:v>10.3519945144653</c:v>
                </c:pt>
                <c:pt idx="76">
                  <c:v>10.378898620605399</c:v>
                </c:pt>
                <c:pt idx="77">
                  <c:v>10.4058418273925</c:v>
                </c:pt>
                <c:pt idx="78">
                  <c:v>10.432684898376399</c:v>
                </c:pt>
                <c:pt idx="79">
                  <c:v>10.4596967697143</c:v>
                </c:pt>
                <c:pt idx="80">
                  <c:v>10.4864645004272</c:v>
                </c:pt>
                <c:pt idx="81">
                  <c:v>10.513465881347599</c:v>
                </c:pt>
                <c:pt idx="82">
                  <c:v>10.5402717590332</c:v>
                </c:pt>
                <c:pt idx="83">
                  <c:v>10.567297935485801</c:v>
                </c:pt>
                <c:pt idx="84">
                  <c:v>10.5939979553222</c:v>
                </c:pt>
                <c:pt idx="85">
                  <c:v>10.593997001647899</c:v>
                </c:pt>
                <c:pt idx="86">
                  <c:v>10.6477737426757</c:v>
                </c:pt>
                <c:pt idx="87">
                  <c:v>10.6749820709228</c:v>
                </c:pt>
                <c:pt idx="88">
                  <c:v>10.7015075683593</c:v>
                </c:pt>
                <c:pt idx="89">
                  <c:v>10.7285766601562</c:v>
                </c:pt>
                <c:pt idx="90">
                  <c:v>10.755165100097599</c:v>
                </c:pt>
                <c:pt idx="91">
                  <c:v>10.782400131225501</c:v>
                </c:pt>
                <c:pt idx="92">
                  <c:v>10.8088722229003</c:v>
                </c:pt>
                <c:pt idx="93">
                  <c:v>10.8360586166381</c:v>
                </c:pt>
                <c:pt idx="94">
                  <c:v>10.862570762634199</c:v>
                </c:pt>
                <c:pt idx="95">
                  <c:v>10.889613151550201</c:v>
                </c:pt>
                <c:pt idx="96">
                  <c:v>10.9162607192993</c:v>
                </c:pt>
                <c:pt idx="97">
                  <c:v>10.9433193206787</c:v>
                </c:pt>
                <c:pt idx="98">
                  <c:v>10.970006942749</c:v>
                </c:pt>
                <c:pt idx="99">
                  <c:v>10.9971523284912</c:v>
                </c:pt>
                <c:pt idx="100">
                  <c:v>11.0237007141113</c:v>
                </c:pt>
                <c:pt idx="101">
                  <c:v>11.050925254821699</c:v>
                </c:pt>
                <c:pt idx="102">
                  <c:v>11.0774374008178</c:v>
                </c:pt>
                <c:pt idx="103">
                  <c:v>11.1046018600463</c:v>
                </c:pt>
                <c:pt idx="104">
                  <c:v>11.131237030029199</c:v>
                </c:pt>
                <c:pt idx="105">
                  <c:v>11.158422470092701</c:v>
                </c:pt>
                <c:pt idx="106">
                  <c:v>11.1849870681762</c:v>
                </c:pt>
                <c:pt idx="107">
                  <c:v>11.212413787841699</c:v>
                </c:pt>
                <c:pt idx="108">
                  <c:v>11.238730430603001</c:v>
                </c:pt>
                <c:pt idx="109">
                  <c:v>11.266237258911101</c:v>
                </c:pt>
                <c:pt idx="110">
                  <c:v>11.290213584899901</c:v>
                </c:pt>
                <c:pt idx="111">
                  <c:v>11.31672000885</c:v>
                </c:pt>
                <c:pt idx="112">
                  <c:v>11.3439178466796</c:v>
                </c:pt>
                <c:pt idx="113">
                  <c:v>11.3705167770385</c:v>
                </c:pt>
                <c:pt idx="114">
                  <c:v>11.397880554199199</c:v>
                </c:pt>
                <c:pt idx="115">
                  <c:v>11.4242763519287</c:v>
                </c:pt>
                <c:pt idx="116">
                  <c:v>11.451576232910099</c:v>
                </c:pt>
                <c:pt idx="117">
                  <c:v>11.478003501891999</c:v>
                </c:pt>
                <c:pt idx="118">
                  <c:v>11.5053510665893</c:v>
                </c:pt>
                <c:pt idx="119">
                  <c:v>11.531735420226999</c:v>
                </c:pt>
                <c:pt idx="120">
                  <c:v>11.5592794418334</c:v>
                </c:pt>
                <c:pt idx="121">
                  <c:v>11.5854902267456</c:v>
                </c:pt>
                <c:pt idx="122">
                  <c:v>11.613014221191399</c:v>
                </c:pt>
                <c:pt idx="123">
                  <c:v>11.6392211914062</c:v>
                </c:pt>
                <c:pt idx="124">
                  <c:v>11.6665811538696</c:v>
                </c:pt>
                <c:pt idx="125">
                  <c:v>11.6929216384887</c:v>
                </c:pt>
                <c:pt idx="126">
                  <c:v>11.720339775085399</c:v>
                </c:pt>
                <c:pt idx="127">
                  <c:v>11.746644973754799</c:v>
                </c:pt>
                <c:pt idx="128">
                  <c:v>11.7740478515625</c:v>
                </c:pt>
                <c:pt idx="129">
                  <c:v>11.8003702163696</c:v>
                </c:pt>
                <c:pt idx="130">
                  <c:v>11.827928543090801</c:v>
                </c:pt>
                <c:pt idx="131">
                  <c:v>11.854065895080501</c:v>
                </c:pt>
                <c:pt idx="132">
                  <c:v>11.8816976547241</c:v>
                </c:pt>
                <c:pt idx="133">
                  <c:v>11.9077997207641</c:v>
                </c:pt>
                <c:pt idx="134">
                  <c:v>11.935308456420801</c:v>
                </c:pt>
                <c:pt idx="135">
                  <c:v>11.9615421295166</c:v>
                </c:pt>
                <c:pt idx="136">
                  <c:v>11.98912525177</c:v>
                </c:pt>
                <c:pt idx="137">
                  <c:v>12.015301704406699</c:v>
                </c:pt>
                <c:pt idx="138">
                  <c:v>12.069067001342701</c:v>
                </c:pt>
                <c:pt idx="139">
                  <c:v>12.096737861633301</c:v>
                </c:pt>
                <c:pt idx="140">
                  <c:v>12.122810363769499</c:v>
                </c:pt>
                <c:pt idx="141">
                  <c:v>12.1507053375244</c:v>
                </c:pt>
                <c:pt idx="142">
                  <c:v>12.176570892333901</c:v>
                </c:pt>
                <c:pt idx="143">
                  <c:v>12.2045125961303</c:v>
                </c:pt>
                <c:pt idx="144">
                  <c:v>12.230328559875399</c:v>
                </c:pt>
                <c:pt idx="145">
                  <c:v>12.258328437805099</c:v>
                </c:pt>
                <c:pt idx="146">
                  <c:v>12.284075736999499</c:v>
                </c:pt>
                <c:pt idx="147">
                  <c:v>12.311994552612299</c:v>
                </c:pt>
                <c:pt idx="148">
                  <c:v>12.337830543518001</c:v>
                </c:pt>
                <c:pt idx="149">
                  <c:v>12.365806579589799</c:v>
                </c:pt>
                <c:pt idx="150">
                  <c:v>12.391578674316399</c:v>
                </c:pt>
                <c:pt idx="151">
                  <c:v>12.419599533081</c:v>
                </c:pt>
                <c:pt idx="152">
                  <c:v>12.4453105926513</c:v>
                </c:pt>
                <c:pt idx="153">
                  <c:v>12.473442077636699</c:v>
                </c:pt>
                <c:pt idx="154">
                  <c:v>12.4990587234497</c:v>
                </c:pt>
                <c:pt idx="155">
                  <c:v>12.52721118927</c:v>
                </c:pt>
                <c:pt idx="156">
                  <c:v>12.5527791976928</c:v>
                </c:pt>
                <c:pt idx="157">
                  <c:v>12.580975532531699</c:v>
                </c:pt>
                <c:pt idx="158">
                  <c:v>12.6065111160278</c:v>
                </c:pt>
                <c:pt idx="159">
                  <c:v>12.6347036361694</c:v>
                </c:pt>
                <c:pt idx="160">
                  <c:v>12.6602516174316</c:v>
                </c:pt>
                <c:pt idx="161">
                  <c:v>12.687767982482899</c:v>
                </c:pt>
                <c:pt idx="162">
                  <c:v>12.713978767395</c:v>
                </c:pt>
                <c:pt idx="163">
                  <c:v>12.7414999008178</c:v>
                </c:pt>
                <c:pt idx="164">
                  <c:v>12.7677192687988</c:v>
                </c:pt>
                <c:pt idx="165">
                  <c:v>12.795172691345201</c:v>
                </c:pt>
                <c:pt idx="166">
                  <c:v>12.821464538574199</c:v>
                </c:pt>
                <c:pt idx="167">
                  <c:v>12.848915100097599</c:v>
                </c:pt>
                <c:pt idx="168">
                  <c:v>12.8752069473266</c:v>
                </c:pt>
                <c:pt idx="169">
                  <c:v>12.902650833129799</c:v>
                </c:pt>
                <c:pt idx="170">
                  <c:v>12.9289999008178</c:v>
                </c:pt>
                <c:pt idx="171">
                  <c:v>12.956391334533601</c:v>
                </c:pt>
                <c:pt idx="172">
                  <c:v>12.9827308654785</c:v>
                </c:pt>
                <c:pt idx="173">
                  <c:v>13.0101470947265</c:v>
                </c:pt>
                <c:pt idx="174">
                  <c:v>13.036504745483301</c:v>
                </c:pt>
                <c:pt idx="175">
                  <c:v>13.060651779174799</c:v>
                </c:pt>
                <c:pt idx="176">
                  <c:v>13.0881338119506</c:v>
                </c:pt>
                <c:pt idx="177">
                  <c:v>13.1144094467163</c:v>
                </c:pt>
                <c:pt idx="178">
                  <c:v>13.1418762207031</c:v>
                </c:pt>
                <c:pt idx="179">
                  <c:v>13.168184280395501</c:v>
                </c:pt>
                <c:pt idx="180">
                  <c:v>13.1956224441528</c:v>
                </c:pt>
                <c:pt idx="181">
                  <c:v>13.221937179565399</c:v>
                </c:pt>
                <c:pt idx="182">
                  <c:v>13.2493572235107</c:v>
                </c:pt>
                <c:pt idx="183">
                  <c:v>13.2757167816162</c:v>
                </c:pt>
                <c:pt idx="184">
                  <c:v>13.2757167816162</c:v>
                </c:pt>
                <c:pt idx="185">
                  <c:v>13.3294677734375</c:v>
                </c:pt>
                <c:pt idx="186">
                  <c:v>13.3568458557128</c:v>
                </c:pt>
                <c:pt idx="187">
                  <c:v>13.3832187652587</c:v>
                </c:pt>
                <c:pt idx="188">
                  <c:v>13.410625457763601</c:v>
                </c:pt>
                <c:pt idx="189">
                  <c:v>13.436984062194799</c:v>
                </c:pt>
                <c:pt idx="190">
                  <c:v>13.464357376098601</c:v>
                </c:pt>
                <c:pt idx="191">
                  <c:v>13.490718841552701</c:v>
                </c:pt>
                <c:pt idx="192">
                  <c:v>13.5180950164794</c:v>
                </c:pt>
                <c:pt idx="193">
                  <c:v>13.544461250305099</c:v>
                </c:pt>
                <c:pt idx="194">
                  <c:v>13.5717649459838</c:v>
                </c:pt>
                <c:pt idx="195">
                  <c:v>13.5982208251953</c:v>
                </c:pt>
                <c:pt idx="196">
                  <c:v>13.6255569458007</c:v>
                </c:pt>
                <c:pt idx="197">
                  <c:v>13.6519708633422</c:v>
                </c:pt>
                <c:pt idx="198">
                  <c:v>13.679241180419901</c:v>
                </c:pt>
                <c:pt idx="199">
                  <c:v>13.705726623535099</c:v>
                </c:pt>
                <c:pt idx="200">
                  <c:v>13.7594804763793</c:v>
                </c:pt>
                <c:pt idx="201">
                  <c:v>13.7867231369018</c:v>
                </c:pt>
                <c:pt idx="202">
                  <c:v>13.81321144104</c:v>
                </c:pt>
                <c:pt idx="203">
                  <c:v>13.840456008911101</c:v>
                </c:pt>
                <c:pt idx="204">
                  <c:v>13.8670349121093</c:v>
                </c:pt>
                <c:pt idx="205">
                  <c:v>13.894203186035099</c:v>
                </c:pt>
                <c:pt idx="206">
                  <c:v>13.9207553863525</c:v>
                </c:pt>
                <c:pt idx="207">
                  <c:v>13.947956085205</c:v>
                </c:pt>
                <c:pt idx="208">
                  <c:v>13.974529266357401</c:v>
                </c:pt>
                <c:pt idx="209">
                  <c:v>14.028295516967701</c:v>
                </c:pt>
                <c:pt idx="210">
                  <c:v>14.0820608139038</c:v>
                </c:pt>
                <c:pt idx="211">
                  <c:v>14.1091814041137</c:v>
                </c:pt>
                <c:pt idx="212">
                  <c:v>14.135840415954499</c:v>
                </c:pt>
                <c:pt idx="213">
                  <c:v>14.162919998168899</c:v>
                </c:pt>
                <c:pt idx="214">
                  <c:v>14.189640045166</c:v>
                </c:pt>
                <c:pt idx="215">
                  <c:v>14.2166681289672</c:v>
                </c:pt>
                <c:pt idx="216">
                  <c:v>14.243419647216699</c:v>
                </c:pt>
                <c:pt idx="217">
                  <c:v>14.2703952789306</c:v>
                </c:pt>
                <c:pt idx="218">
                  <c:v>14.2972011566162</c:v>
                </c:pt>
                <c:pt idx="219">
                  <c:v>14.3509397506713</c:v>
                </c:pt>
                <c:pt idx="220">
                  <c:v>14.3778772354125</c:v>
                </c:pt>
                <c:pt idx="221">
                  <c:v>14.404706001281699</c:v>
                </c:pt>
                <c:pt idx="222">
                  <c:v>14.4316082000732</c:v>
                </c:pt>
                <c:pt idx="223">
                  <c:v>14.458478927612299</c:v>
                </c:pt>
                <c:pt idx="224">
                  <c:v>14.4853401184082</c:v>
                </c:pt>
                <c:pt idx="225">
                  <c:v>14.512225151061999</c:v>
                </c:pt>
                <c:pt idx="226">
                  <c:v>14.5390825271606</c:v>
                </c:pt>
                <c:pt idx="227">
                  <c:v>14.5928173065185</c:v>
                </c:pt>
                <c:pt idx="228">
                  <c:v>14.6197710037231</c:v>
                </c:pt>
                <c:pt idx="229">
                  <c:v>14.6465692520141</c:v>
                </c:pt>
                <c:pt idx="230">
                  <c:v>14.673463821411101</c:v>
                </c:pt>
                <c:pt idx="231">
                  <c:v>14.700303077697701</c:v>
                </c:pt>
                <c:pt idx="232">
                  <c:v>14.727354049682599</c:v>
                </c:pt>
                <c:pt idx="233">
                  <c:v>14.751272201538001</c:v>
                </c:pt>
                <c:pt idx="234">
                  <c:v>14.7782697677612</c:v>
                </c:pt>
                <c:pt idx="235">
                  <c:v>14.8051385879516</c:v>
                </c:pt>
                <c:pt idx="236">
                  <c:v>14.832017898559499</c:v>
                </c:pt>
                <c:pt idx="237">
                  <c:v>14.8588409423828</c:v>
                </c:pt>
                <c:pt idx="238">
                  <c:v>14.8857679367065</c:v>
                </c:pt>
                <c:pt idx="239">
                  <c:v>14.912694931030201</c:v>
                </c:pt>
                <c:pt idx="240">
                  <c:v>14.9395084381103</c:v>
                </c:pt>
                <c:pt idx="241">
                  <c:v>14.9663839340209</c:v>
                </c:pt>
                <c:pt idx="242">
                  <c:v>14.9932489395141</c:v>
                </c:pt>
                <c:pt idx="243">
                  <c:v>15.020255088806101</c:v>
                </c:pt>
                <c:pt idx="244">
                  <c:v>15.0469923019409</c:v>
                </c:pt>
                <c:pt idx="245">
                  <c:v>15.127779006958001</c:v>
                </c:pt>
                <c:pt idx="246">
                  <c:v>15.1544799804687</c:v>
                </c:pt>
                <c:pt idx="247">
                  <c:v>15.1815853118896</c:v>
                </c:pt>
                <c:pt idx="248">
                  <c:v>15.2082109451293</c:v>
                </c:pt>
                <c:pt idx="249">
                  <c:v>15.235373497009199</c:v>
                </c:pt>
                <c:pt idx="250">
                  <c:v>15.2619514465332</c:v>
                </c:pt>
                <c:pt idx="251">
                  <c:v>15.289125442504799</c:v>
                </c:pt>
                <c:pt idx="252">
                  <c:v>15.315697669982899</c:v>
                </c:pt>
                <c:pt idx="253">
                  <c:v>15.3429098129272</c:v>
                </c:pt>
                <c:pt idx="254">
                  <c:v>15.3694343566894</c:v>
                </c:pt>
                <c:pt idx="255">
                  <c:v>15.396583557128899</c:v>
                </c:pt>
                <c:pt idx="256">
                  <c:v>15.4231710433959</c:v>
                </c:pt>
                <c:pt idx="257">
                  <c:v>15.450456619262599</c:v>
                </c:pt>
                <c:pt idx="258">
                  <c:v>15.4769163131713</c:v>
                </c:pt>
                <c:pt idx="259">
                  <c:v>15.5041494369506</c:v>
                </c:pt>
                <c:pt idx="260">
                  <c:v>15.530657768249499</c:v>
                </c:pt>
                <c:pt idx="261">
                  <c:v>15.584409713745099</c:v>
                </c:pt>
                <c:pt idx="262">
                  <c:v>15.6116981506347</c:v>
                </c:pt>
                <c:pt idx="263">
                  <c:v>15.6381406784057</c:v>
                </c:pt>
                <c:pt idx="264">
                  <c:v>15.6655073165893</c:v>
                </c:pt>
                <c:pt idx="265">
                  <c:v>15.6918897628784</c:v>
                </c:pt>
                <c:pt idx="266">
                  <c:v>15.7192878723144</c:v>
                </c:pt>
                <c:pt idx="267">
                  <c:v>15.7456340789794</c:v>
                </c:pt>
                <c:pt idx="268">
                  <c:v>15.7732191085815</c:v>
                </c:pt>
                <c:pt idx="269">
                  <c:v>15.799384117126399</c:v>
                </c:pt>
                <c:pt idx="270">
                  <c:v>15.826880455016999</c:v>
                </c:pt>
                <c:pt idx="271">
                  <c:v>15.853131294250399</c:v>
                </c:pt>
                <c:pt idx="272">
                  <c:v>15.8806610107421</c:v>
                </c:pt>
                <c:pt idx="273">
                  <c:v>15.906871795654199</c:v>
                </c:pt>
                <c:pt idx="274">
                  <c:v>15.934473991394</c:v>
                </c:pt>
                <c:pt idx="275">
                  <c:v>15.960614204406699</c:v>
                </c:pt>
                <c:pt idx="276">
                  <c:v>16.014368057250898</c:v>
                </c:pt>
                <c:pt idx="277">
                  <c:v>16.042030334472599</c:v>
                </c:pt>
                <c:pt idx="278">
                  <c:v>16.06809425354</c:v>
                </c:pt>
                <c:pt idx="279">
                  <c:v>16.095985412597599</c:v>
                </c:pt>
                <c:pt idx="280">
                  <c:v>16.1218452453613</c:v>
                </c:pt>
                <c:pt idx="281">
                  <c:v>16.149616241455</c:v>
                </c:pt>
                <c:pt idx="282">
                  <c:v>16.175592422485298</c:v>
                </c:pt>
                <c:pt idx="283">
                  <c:v>16.203527450561499</c:v>
                </c:pt>
                <c:pt idx="284">
                  <c:v>16.229331970214801</c:v>
                </c:pt>
                <c:pt idx="285">
                  <c:v>16.2571907043457</c:v>
                </c:pt>
                <c:pt idx="286">
                  <c:v>16.2830791473388</c:v>
                </c:pt>
                <c:pt idx="287">
                  <c:v>16.311094284057599</c:v>
                </c:pt>
                <c:pt idx="288">
                  <c:v>16.336818695068299</c:v>
                </c:pt>
                <c:pt idx="289">
                  <c:v>16.364757537841701</c:v>
                </c:pt>
                <c:pt idx="290">
                  <c:v>16.390560150146399</c:v>
                </c:pt>
                <c:pt idx="291">
                  <c:v>16.418653488159102</c:v>
                </c:pt>
                <c:pt idx="292">
                  <c:v>16.444318771362301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997-0642-A0B6-F8B2A761AE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416192"/>
        <c:axId val="151416768"/>
      </c:scatterChart>
      <c:valAx>
        <c:axId val="151416192"/>
        <c:scaling>
          <c:orientation val="minMax"/>
          <c:min val="2.9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1416768"/>
        <c:crosses val="autoZero"/>
        <c:crossBetween val="midCat"/>
      </c:valAx>
      <c:valAx>
        <c:axId val="151416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1416192"/>
        <c:crosses val="autoZero"/>
        <c:crossBetween val="midCat"/>
      </c:valAx>
    </c:plotArea>
    <c:legend>
      <c:legendPos val="r"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txPr>
    <a:bodyPr/>
    <a:lstStyle/>
    <a:p>
      <a:pPr>
        <a:defRPr lang="en-US"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delta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'20'!$L$1</c:f>
              <c:strCache>
                <c:ptCount val="1"/>
                <c:pt idx="0">
                  <c:v>delta_max</c:v>
                </c:pt>
              </c:strCache>
            </c:strRef>
          </c:tx>
          <c:marker>
            <c:symbol val="none"/>
          </c:marker>
          <c:xVal>
            <c:numRef>
              <c:f>'20'!$A$2:$A$2000</c:f>
              <c:numCache>
                <c:formatCode>General</c:formatCode>
                <c:ptCount val="1999"/>
                <c:pt idx="0">
                  <c:v>5.2200400000000001E-2</c:v>
                </c:pt>
                <c:pt idx="1">
                  <c:v>7.9555399999999998E-2</c:v>
                </c:pt>
                <c:pt idx="2">
                  <c:v>0.10691000000000001</c:v>
                </c:pt>
                <c:pt idx="3">
                  <c:v>0.134265</c:v>
                </c:pt>
                <c:pt idx="4">
                  <c:v>0.16162000000000001</c:v>
                </c:pt>
                <c:pt idx="5">
                  <c:v>0.188975</c:v>
                </c:pt>
                <c:pt idx="6">
                  <c:v>0.21632999999999999</c:v>
                </c:pt>
                <c:pt idx="7">
                  <c:v>0.24368500000000001</c:v>
                </c:pt>
                <c:pt idx="8">
                  <c:v>0.27104</c:v>
                </c:pt>
                <c:pt idx="9">
                  <c:v>0.29839500000000002</c:v>
                </c:pt>
                <c:pt idx="10">
                  <c:v>0.32574999999999998</c:v>
                </c:pt>
                <c:pt idx="11">
                  <c:v>0.353105</c:v>
                </c:pt>
                <c:pt idx="12">
                  <c:v>0.38046000000000002</c:v>
                </c:pt>
                <c:pt idx="13">
                  <c:v>0.40781499999999998</c:v>
                </c:pt>
                <c:pt idx="14">
                  <c:v>0.43517</c:v>
                </c:pt>
                <c:pt idx="15">
                  <c:v>0.46252500000000002</c:v>
                </c:pt>
                <c:pt idx="16">
                  <c:v>0.48987999999999998</c:v>
                </c:pt>
                <c:pt idx="17">
                  <c:v>0.517235</c:v>
                </c:pt>
                <c:pt idx="18">
                  <c:v>0.54459000000000002</c:v>
                </c:pt>
                <c:pt idx="19">
                  <c:v>0.57194500000000004</c:v>
                </c:pt>
                <c:pt idx="20">
                  <c:v>0.59930000000000005</c:v>
                </c:pt>
                <c:pt idx="21">
                  <c:v>0.62665499999999996</c:v>
                </c:pt>
                <c:pt idx="22">
                  <c:v>0.65400999999999998</c:v>
                </c:pt>
                <c:pt idx="23">
                  <c:v>0.681365</c:v>
                </c:pt>
                <c:pt idx="24">
                  <c:v>0.70872000000000002</c:v>
                </c:pt>
                <c:pt idx="25">
                  <c:v>0.73607500000000003</c:v>
                </c:pt>
                <c:pt idx="26">
                  <c:v>0.76343000000000005</c:v>
                </c:pt>
                <c:pt idx="27">
                  <c:v>0.79078499999999996</c:v>
                </c:pt>
                <c:pt idx="28">
                  <c:v>0.81813999999999998</c:v>
                </c:pt>
                <c:pt idx="29">
                  <c:v>0.845495</c:v>
                </c:pt>
                <c:pt idx="30">
                  <c:v>0.87285000000000001</c:v>
                </c:pt>
                <c:pt idx="31">
                  <c:v>0.90020500000000003</c:v>
                </c:pt>
                <c:pt idx="32">
                  <c:v>0.92756000000000005</c:v>
                </c:pt>
                <c:pt idx="33">
                  <c:v>0.95491499999999996</c:v>
                </c:pt>
                <c:pt idx="34">
                  <c:v>0.98226999999999998</c:v>
                </c:pt>
                <c:pt idx="35">
                  <c:v>1.00962</c:v>
                </c:pt>
                <c:pt idx="36">
                  <c:v>1.03698</c:v>
                </c:pt>
                <c:pt idx="37">
                  <c:v>1.06433</c:v>
                </c:pt>
                <c:pt idx="38">
                  <c:v>1.09169</c:v>
                </c:pt>
                <c:pt idx="39">
                  <c:v>1.11904</c:v>
                </c:pt>
                <c:pt idx="40">
                  <c:v>1.1464000000000001</c:v>
                </c:pt>
                <c:pt idx="41">
                  <c:v>1.1737500000000001</c:v>
                </c:pt>
                <c:pt idx="42">
                  <c:v>1.2011099999999999</c:v>
                </c:pt>
                <c:pt idx="43">
                  <c:v>1.2284600000000001</c:v>
                </c:pt>
                <c:pt idx="44">
                  <c:v>1.2558199999999999</c:v>
                </c:pt>
                <c:pt idx="45">
                  <c:v>1.2831699999999999</c:v>
                </c:pt>
                <c:pt idx="46">
                  <c:v>1.31053</c:v>
                </c:pt>
                <c:pt idx="47">
                  <c:v>1.33788</c:v>
                </c:pt>
                <c:pt idx="48">
                  <c:v>1.36524</c:v>
                </c:pt>
                <c:pt idx="49">
                  <c:v>1.39259</c:v>
                </c:pt>
                <c:pt idx="50">
                  <c:v>1.41995</c:v>
                </c:pt>
                <c:pt idx="51">
                  <c:v>1.4473</c:v>
                </c:pt>
                <c:pt idx="52">
                  <c:v>1.4746600000000001</c:v>
                </c:pt>
                <c:pt idx="53">
                  <c:v>1.5020100000000001</c:v>
                </c:pt>
                <c:pt idx="54">
                  <c:v>1.5293699999999999</c:v>
                </c:pt>
                <c:pt idx="55">
                  <c:v>1.55399</c:v>
                </c:pt>
                <c:pt idx="56">
                  <c:v>1.58134</c:v>
                </c:pt>
                <c:pt idx="57">
                  <c:v>1.6087</c:v>
                </c:pt>
                <c:pt idx="58">
                  <c:v>1.63605</c:v>
                </c:pt>
                <c:pt idx="59">
                  <c:v>1.6634100000000001</c:v>
                </c:pt>
                <c:pt idx="60">
                  <c:v>1.69076</c:v>
                </c:pt>
                <c:pt idx="61">
                  <c:v>1.7181200000000001</c:v>
                </c:pt>
                <c:pt idx="62">
                  <c:v>1.7454700000000001</c:v>
                </c:pt>
                <c:pt idx="63">
                  <c:v>1.7728299999999999</c:v>
                </c:pt>
                <c:pt idx="64">
                  <c:v>1.8001799999999999</c:v>
                </c:pt>
                <c:pt idx="65">
                  <c:v>1.8275399999999999</c:v>
                </c:pt>
                <c:pt idx="66">
                  <c:v>1.8548899999999999</c:v>
                </c:pt>
                <c:pt idx="67">
                  <c:v>1.88225</c:v>
                </c:pt>
                <c:pt idx="68">
                  <c:v>1.9096</c:v>
                </c:pt>
                <c:pt idx="69">
                  <c:v>1.93696</c:v>
                </c:pt>
                <c:pt idx="70">
                  <c:v>1.96431</c:v>
                </c:pt>
                <c:pt idx="71">
                  <c:v>1.9916700000000001</c:v>
                </c:pt>
                <c:pt idx="72">
                  <c:v>2.0190199999999998</c:v>
                </c:pt>
                <c:pt idx="73">
                  <c:v>2.0463800000000001</c:v>
                </c:pt>
                <c:pt idx="74">
                  <c:v>2.0737299999999999</c:v>
                </c:pt>
                <c:pt idx="75">
                  <c:v>2.1010900000000001</c:v>
                </c:pt>
                <c:pt idx="76">
                  <c:v>2.1284399999999999</c:v>
                </c:pt>
                <c:pt idx="77">
                  <c:v>2.1558000000000002</c:v>
                </c:pt>
                <c:pt idx="78">
                  <c:v>2.1831499999999999</c:v>
                </c:pt>
                <c:pt idx="79">
                  <c:v>2.2105100000000002</c:v>
                </c:pt>
                <c:pt idx="80">
                  <c:v>2.23786</c:v>
                </c:pt>
                <c:pt idx="81">
                  <c:v>2.2652199999999998</c:v>
                </c:pt>
                <c:pt idx="82">
                  <c:v>2.29257</c:v>
                </c:pt>
                <c:pt idx="83">
                  <c:v>2.3171900000000001</c:v>
                </c:pt>
                <c:pt idx="84">
                  <c:v>2.3445499999999999</c:v>
                </c:pt>
                <c:pt idx="85">
                  <c:v>2.3719000000000001</c:v>
                </c:pt>
                <c:pt idx="86">
                  <c:v>2.3992599999999999</c:v>
                </c:pt>
                <c:pt idx="87">
                  <c:v>2.4266100000000002</c:v>
                </c:pt>
                <c:pt idx="88">
                  <c:v>2.4512299999999998</c:v>
                </c:pt>
                <c:pt idx="89">
                  <c:v>2.4785900000000001</c:v>
                </c:pt>
                <c:pt idx="90">
                  <c:v>2.5059399999999998</c:v>
                </c:pt>
                <c:pt idx="91">
                  <c:v>2.5333000000000001</c:v>
                </c:pt>
                <c:pt idx="92">
                  <c:v>2.5606499999999999</c:v>
                </c:pt>
                <c:pt idx="93">
                  <c:v>2.5880100000000001</c:v>
                </c:pt>
                <c:pt idx="94">
                  <c:v>2.6126299999999998</c:v>
                </c:pt>
                <c:pt idx="95">
                  <c:v>2.63998</c:v>
                </c:pt>
                <c:pt idx="96">
                  <c:v>2.6673399999999998</c:v>
                </c:pt>
                <c:pt idx="97">
                  <c:v>2.69469</c:v>
                </c:pt>
                <c:pt idx="98">
                  <c:v>2.7494000000000001</c:v>
                </c:pt>
                <c:pt idx="99">
                  <c:v>2.7740200000000002</c:v>
                </c:pt>
                <c:pt idx="100">
                  <c:v>2.80138</c:v>
                </c:pt>
                <c:pt idx="101">
                  <c:v>2.8287300000000002</c:v>
                </c:pt>
                <c:pt idx="102">
                  <c:v>2.85609</c:v>
                </c:pt>
                <c:pt idx="103">
                  <c:v>2.8834399999999998</c:v>
                </c:pt>
                <c:pt idx="104">
                  <c:v>2.9108000000000001</c:v>
                </c:pt>
                <c:pt idx="105">
                  <c:v>2.9381499999999998</c:v>
                </c:pt>
                <c:pt idx="106">
                  <c:v>2.9627699999999999</c:v>
                </c:pt>
                <c:pt idx="107">
                  <c:v>2.9901200000000001</c:v>
                </c:pt>
                <c:pt idx="108">
                  <c:v>3.0174799999999999</c:v>
                </c:pt>
                <c:pt idx="109">
                  <c:v>3.0448300000000001</c:v>
                </c:pt>
                <c:pt idx="110">
                  <c:v>3.07219</c:v>
                </c:pt>
                <c:pt idx="111">
                  <c:v>3.0995400000000002</c:v>
                </c:pt>
                <c:pt idx="112">
                  <c:v>3.1269</c:v>
                </c:pt>
                <c:pt idx="113">
                  <c:v>3.1542500000000002</c:v>
                </c:pt>
                <c:pt idx="114">
                  <c:v>3.18161</c:v>
                </c:pt>
                <c:pt idx="115">
                  <c:v>3.2089599999999998</c:v>
                </c:pt>
                <c:pt idx="116">
                  <c:v>3.2363200000000001</c:v>
                </c:pt>
                <c:pt idx="117">
                  <c:v>3.2636699999999998</c:v>
                </c:pt>
                <c:pt idx="118">
                  <c:v>3.2910300000000001</c:v>
                </c:pt>
                <c:pt idx="119">
                  <c:v>3.3183799999999999</c:v>
                </c:pt>
                <c:pt idx="120">
                  <c:v>3.3457400000000002</c:v>
                </c:pt>
                <c:pt idx="121">
                  <c:v>3.3730899999999999</c:v>
                </c:pt>
                <c:pt idx="122">
                  <c:v>3.4004500000000002</c:v>
                </c:pt>
                <c:pt idx="123">
                  <c:v>3.4278</c:v>
                </c:pt>
                <c:pt idx="124">
                  <c:v>3.4551599999999998</c:v>
                </c:pt>
                <c:pt idx="125">
                  <c:v>3.48251</c:v>
                </c:pt>
                <c:pt idx="126">
                  <c:v>3.5098699999999998</c:v>
                </c:pt>
                <c:pt idx="127">
                  <c:v>3.53722</c:v>
                </c:pt>
                <c:pt idx="128">
                  <c:v>3.5645799999999999</c:v>
                </c:pt>
                <c:pt idx="129">
                  <c:v>3.5919300000000001</c:v>
                </c:pt>
                <c:pt idx="130">
                  <c:v>3.6192899999999999</c:v>
                </c:pt>
                <c:pt idx="131">
                  <c:v>3.6466400000000001</c:v>
                </c:pt>
                <c:pt idx="132">
                  <c:v>3.6739999999999999</c:v>
                </c:pt>
                <c:pt idx="133">
                  <c:v>3.7013500000000001</c:v>
                </c:pt>
                <c:pt idx="134">
                  <c:v>3.72871</c:v>
                </c:pt>
                <c:pt idx="135">
                  <c:v>3.7560600000000002</c:v>
                </c:pt>
                <c:pt idx="136">
                  <c:v>3.78342</c:v>
                </c:pt>
                <c:pt idx="137">
                  <c:v>3.8107700000000002</c:v>
                </c:pt>
                <c:pt idx="138">
                  <c:v>3.83813</c:v>
                </c:pt>
                <c:pt idx="139">
                  <c:v>3.8654799999999998</c:v>
                </c:pt>
                <c:pt idx="140">
                  <c:v>3.8928400000000001</c:v>
                </c:pt>
                <c:pt idx="141">
                  <c:v>3.9201899999999998</c:v>
                </c:pt>
                <c:pt idx="142">
                  <c:v>3.9475500000000001</c:v>
                </c:pt>
                <c:pt idx="143">
                  <c:v>3.9748999999999999</c:v>
                </c:pt>
                <c:pt idx="144">
                  <c:v>4.0022599999999997</c:v>
                </c:pt>
                <c:pt idx="145">
                  <c:v>4.0296099999999999</c:v>
                </c:pt>
                <c:pt idx="146">
                  <c:v>4.0569699999999997</c:v>
                </c:pt>
                <c:pt idx="147">
                  <c:v>4.08432</c:v>
                </c:pt>
                <c:pt idx="148">
                  <c:v>4.1116799999999998</c:v>
                </c:pt>
                <c:pt idx="149">
                  <c:v>4.13903</c:v>
                </c:pt>
                <c:pt idx="150">
                  <c:v>4.1663899999999998</c:v>
                </c:pt>
                <c:pt idx="151">
                  <c:v>4.1910100000000003</c:v>
                </c:pt>
                <c:pt idx="152">
                  <c:v>4.19374</c:v>
                </c:pt>
                <c:pt idx="153">
                  <c:v>4.2183599999999997</c:v>
                </c:pt>
                <c:pt idx="154">
                  <c:v>4.2210999999999999</c:v>
                </c:pt>
                <c:pt idx="155">
                  <c:v>4.2457200000000004</c:v>
                </c:pt>
                <c:pt idx="156">
                  <c:v>4.2730699999999997</c:v>
                </c:pt>
                <c:pt idx="157">
                  <c:v>4.3004300000000004</c:v>
                </c:pt>
                <c:pt idx="158">
                  <c:v>4.3277799999999997</c:v>
                </c:pt>
                <c:pt idx="159">
                  <c:v>4.3551399999999996</c:v>
                </c:pt>
                <c:pt idx="160">
                  <c:v>4.3824899999999998</c:v>
                </c:pt>
                <c:pt idx="161">
                  <c:v>4.4098499999999996</c:v>
                </c:pt>
                <c:pt idx="162">
                  <c:v>4.4371999999999998</c:v>
                </c:pt>
                <c:pt idx="163">
                  <c:v>4.4645599999999996</c:v>
                </c:pt>
                <c:pt idx="164">
                  <c:v>4.4919099999999998</c:v>
                </c:pt>
                <c:pt idx="165">
                  <c:v>4.5192699999999997</c:v>
                </c:pt>
                <c:pt idx="166">
                  <c:v>4.5466199999999999</c:v>
                </c:pt>
                <c:pt idx="167">
                  <c:v>4.5739799999999997</c:v>
                </c:pt>
                <c:pt idx="168">
                  <c:v>4.6013299999999999</c:v>
                </c:pt>
                <c:pt idx="169">
                  <c:v>4.6286899999999997</c:v>
                </c:pt>
                <c:pt idx="170">
                  <c:v>4.65604</c:v>
                </c:pt>
                <c:pt idx="171">
                  <c:v>4.6833999999999998</c:v>
                </c:pt>
                <c:pt idx="172">
                  <c:v>4.71075</c:v>
                </c:pt>
                <c:pt idx="173">
                  <c:v>4.7381099999999998</c:v>
                </c:pt>
                <c:pt idx="174">
                  <c:v>4.76546</c:v>
                </c:pt>
                <c:pt idx="175">
                  <c:v>4.7928199999999999</c:v>
                </c:pt>
                <c:pt idx="176">
                  <c:v>4.8201700000000001</c:v>
                </c:pt>
                <c:pt idx="177">
                  <c:v>4.8475299999999999</c:v>
                </c:pt>
                <c:pt idx="178">
                  <c:v>4.8748800000000001</c:v>
                </c:pt>
                <c:pt idx="179">
                  <c:v>4.9022399999999999</c:v>
                </c:pt>
                <c:pt idx="180">
                  <c:v>4.9295900000000001</c:v>
                </c:pt>
                <c:pt idx="181">
                  <c:v>5.0089199999999998</c:v>
                </c:pt>
                <c:pt idx="182">
                  <c:v>5.0636299999999999</c:v>
                </c:pt>
                <c:pt idx="183">
                  <c:v>5.1156100000000002</c:v>
                </c:pt>
                <c:pt idx="184">
                  <c:v>5.1703200000000002</c:v>
                </c:pt>
                <c:pt idx="185">
                  <c:v>5.2222900000000001</c:v>
                </c:pt>
                <c:pt idx="186">
                  <c:v>5.2770000000000001</c:v>
                </c:pt>
                <c:pt idx="187">
                  <c:v>5.3317100000000002</c:v>
                </c:pt>
                <c:pt idx="188">
                  <c:v>5.3864200000000002</c:v>
                </c:pt>
                <c:pt idx="189">
                  <c:v>5.4411300000000002</c:v>
                </c:pt>
                <c:pt idx="190">
                  <c:v>5.4958400000000003</c:v>
                </c:pt>
                <c:pt idx="191">
                  <c:v>5.5505500000000003</c:v>
                </c:pt>
                <c:pt idx="192">
                  <c:v>5.6052600000000004</c:v>
                </c:pt>
                <c:pt idx="193">
                  <c:v>5.6599700000000004</c:v>
                </c:pt>
                <c:pt idx="194">
                  <c:v>5.7146800000000004</c:v>
                </c:pt>
                <c:pt idx="195">
                  <c:v>5.7693899999999996</c:v>
                </c:pt>
                <c:pt idx="196">
                  <c:v>5.8240999999999996</c:v>
                </c:pt>
                <c:pt idx="197">
                  <c:v>5.8788099999999996</c:v>
                </c:pt>
                <c:pt idx="198">
                  <c:v>5.9335199999999997</c:v>
                </c:pt>
                <c:pt idx="199">
                  <c:v>5.9882299999999997</c:v>
                </c:pt>
                <c:pt idx="200">
                  <c:v>6.0429399999999998</c:v>
                </c:pt>
                <c:pt idx="201">
                  <c:v>6.0976499999999998</c:v>
                </c:pt>
                <c:pt idx="202">
                  <c:v>6.1523599999999998</c:v>
                </c:pt>
                <c:pt idx="203">
                  <c:v>6.2070699999999999</c:v>
                </c:pt>
                <c:pt idx="204">
                  <c:v>6.2617799999999999</c:v>
                </c:pt>
                <c:pt idx="205">
                  <c:v>6.3164899999999999</c:v>
                </c:pt>
                <c:pt idx="206">
                  <c:v>6.3712</c:v>
                </c:pt>
                <c:pt idx="207">
                  <c:v>6.42591</c:v>
                </c:pt>
                <c:pt idx="208">
                  <c:v>6.48062</c:v>
                </c:pt>
                <c:pt idx="209">
                  <c:v>6.5353300000000001</c:v>
                </c:pt>
                <c:pt idx="210">
                  <c:v>6.5900400000000001</c:v>
                </c:pt>
                <c:pt idx="211">
                  <c:v>6.6447500000000002</c:v>
                </c:pt>
                <c:pt idx="212">
                  <c:v>6.6994600000000002</c:v>
                </c:pt>
                <c:pt idx="213">
                  <c:v>6.7541700000000002</c:v>
                </c:pt>
                <c:pt idx="214">
                  <c:v>6.8061400000000001</c:v>
                </c:pt>
                <c:pt idx="215">
                  <c:v>6.8608500000000001</c:v>
                </c:pt>
                <c:pt idx="216">
                  <c:v>6.9155600000000002</c:v>
                </c:pt>
                <c:pt idx="217">
                  <c:v>6.9702700000000002</c:v>
                </c:pt>
                <c:pt idx="218">
                  <c:v>7.0249800000000002</c:v>
                </c:pt>
                <c:pt idx="219">
                  <c:v>7.0796900000000003</c:v>
                </c:pt>
                <c:pt idx="220">
                  <c:v>7.1344000000000003</c:v>
                </c:pt>
                <c:pt idx="221">
                  <c:v>7.1891100000000003</c:v>
                </c:pt>
                <c:pt idx="222">
                  <c:v>7.2438200000000004</c:v>
                </c:pt>
                <c:pt idx="223">
                  <c:v>7.2985300000000004</c:v>
                </c:pt>
                <c:pt idx="224">
                  <c:v>7.3532400000000004</c:v>
                </c:pt>
                <c:pt idx="225">
                  <c:v>7.4079499999999996</c:v>
                </c:pt>
                <c:pt idx="226">
                  <c:v>7.5173699999999997</c:v>
                </c:pt>
                <c:pt idx="227">
                  <c:v>7.5720799999999997</c:v>
                </c:pt>
                <c:pt idx="228">
                  <c:v>7.6267899999999997</c:v>
                </c:pt>
                <c:pt idx="229">
                  <c:v>7.6814999999999998</c:v>
                </c:pt>
                <c:pt idx="230">
                  <c:v>7.7362099999999998</c:v>
                </c:pt>
                <c:pt idx="231">
                  <c:v>7.7909199999999998</c:v>
                </c:pt>
                <c:pt idx="232">
                  <c:v>7.8456299999999999</c:v>
                </c:pt>
                <c:pt idx="233">
                  <c:v>7.9003399999999999</c:v>
                </c:pt>
                <c:pt idx="234">
                  <c:v>7.95505</c:v>
                </c:pt>
                <c:pt idx="235">
                  <c:v>8.00976</c:v>
                </c:pt>
                <c:pt idx="236">
                  <c:v>8.06447</c:v>
                </c:pt>
                <c:pt idx="237">
                  <c:v>8.1191800000000001</c:v>
                </c:pt>
                <c:pt idx="238">
                  <c:v>8.1738900000000001</c:v>
                </c:pt>
                <c:pt idx="239">
                  <c:v>8.2286000000000001</c:v>
                </c:pt>
                <c:pt idx="240">
                  <c:v>8.2833100000000002</c:v>
                </c:pt>
                <c:pt idx="241">
                  <c:v>8.3380200000000002</c:v>
                </c:pt>
                <c:pt idx="242">
                  <c:v>8.39</c:v>
                </c:pt>
                <c:pt idx="243">
                  <c:v>8.4966799999999996</c:v>
                </c:pt>
                <c:pt idx="244">
                  <c:v>12.894678110961845</c:v>
                </c:pt>
              </c:numCache>
            </c:numRef>
          </c:xVal>
          <c:yVal>
            <c:numRef>
              <c:f>'20'!$L$2:$L$2000</c:f>
              <c:numCache>
                <c:formatCode>General</c:formatCode>
                <c:ptCount val="1999"/>
                <c:pt idx="0">
                  <c:v>4.9260197673883399E-2</c:v>
                </c:pt>
                <c:pt idx="1">
                  <c:v>4.9723505315053998E-2</c:v>
                </c:pt>
                <c:pt idx="2">
                  <c:v>4.9853838943748501E-2</c:v>
                </c:pt>
                <c:pt idx="3">
                  <c:v>4.9906361281941897E-2</c:v>
                </c:pt>
                <c:pt idx="4">
                  <c:v>4.9981329769737098E-2</c:v>
                </c:pt>
                <c:pt idx="5">
                  <c:v>5.0101050294524802E-2</c:v>
                </c:pt>
                <c:pt idx="6">
                  <c:v>5.0799609796557503E-2</c:v>
                </c:pt>
                <c:pt idx="7">
                  <c:v>5.1243118510851303E-2</c:v>
                </c:pt>
                <c:pt idx="8">
                  <c:v>5.11384710438458E-2</c:v>
                </c:pt>
                <c:pt idx="9">
                  <c:v>5.1975253616773097E-2</c:v>
                </c:pt>
                <c:pt idx="10">
                  <c:v>5.3373215901109203E-2</c:v>
                </c:pt>
                <c:pt idx="11">
                  <c:v>5.5106039514391303E-2</c:v>
                </c:pt>
                <c:pt idx="12">
                  <c:v>5.7696919078657601E-2</c:v>
                </c:pt>
                <c:pt idx="13">
                  <c:v>6.0871100143358899E-2</c:v>
                </c:pt>
                <c:pt idx="14">
                  <c:v>6.37793506812184E-2</c:v>
                </c:pt>
                <c:pt idx="15">
                  <c:v>6.6242148318852903E-2</c:v>
                </c:pt>
                <c:pt idx="16">
                  <c:v>6.7797228268732607E-2</c:v>
                </c:pt>
                <c:pt idx="17">
                  <c:v>6.9259373401174898E-2</c:v>
                </c:pt>
                <c:pt idx="18">
                  <c:v>6.9436597208961295E-2</c:v>
                </c:pt>
                <c:pt idx="19">
                  <c:v>6.9607446635032905E-2</c:v>
                </c:pt>
                <c:pt idx="20">
                  <c:v>6.9864626872359795E-2</c:v>
                </c:pt>
                <c:pt idx="21">
                  <c:v>7.0572427350704597E-2</c:v>
                </c:pt>
                <c:pt idx="22">
                  <c:v>7.1417490384520999E-2</c:v>
                </c:pt>
                <c:pt idx="23">
                  <c:v>7.2566093171077206E-2</c:v>
                </c:pt>
                <c:pt idx="24">
                  <c:v>7.3910557748090799E-2</c:v>
                </c:pt>
                <c:pt idx="25">
                  <c:v>7.5285624913439306E-2</c:v>
                </c:pt>
                <c:pt idx="26">
                  <c:v>7.59596101571893E-2</c:v>
                </c:pt>
                <c:pt idx="27">
                  <c:v>7.6506259338939397E-2</c:v>
                </c:pt>
                <c:pt idx="28">
                  <c:v>7.6633029753433501E-2</c:v>
                </c:pt>
                <c:pt idx="29">
                  <c:v>7.6617774393064497E-2</c:v>
                </c:pt>
                <c:pt idx="30">
                  <c:v>7.5847714884012901E-2</c:v>
                </c:pt>
                <c:pt idx="31">
                  <c:v>7.45710421711238E-2</c:v>
                </c:pt>
                <c:pt idx="32">
                  <c:v>7.38409862442721E-2</c:v>
                </c:pt>
                <c:pt idx="33">
                  <c:v>7.2257014231981304E-2</c:v>
                </c:pt>
                <c:pt idx="34">
                  <c:v>7.0395522000533006E-2</c:v>
                </c:pt>
                <c:pt idx="35">
                  <c:v>6.9143112041460703E-2</c:v>
                </c:pt>
                <c:pt idx="36">
                  <c:v>6.7327103833094801E-2</c:v>
                </c:pt>
                <c:pt idx="37">
                  <c:v>6.7705223294919195E-2</c:v>
                </c:pt>
                <c:pt idx="38">
                  <c:v>6.7041423181531307E-2</c:v>
                </c:pt>
                <c:pt idx="39">
                  <c:v>6.6283001022341304E-2</c:v>
                </c:pt>
                <c:pt idx="40">
                  <c:v>6.63986417981757E-2</c:v>
                </c:pt>
                <c:pt idx="41">
                  <c:v>6.6867663579455394E-2</c:v>
                </c:pt>
                <c:pt idx="42">
                  <c:v>6.8545580574740902E-2</c:v>
                </c:pt>
                <c:pt idx="43">
                  <c:v>7.0034814226933903E-2</c:v>
                </c:pt>
                <c:pt idx="44">
                  <c:v>7.1176027977910394E-2</c:v>
                </c:pt>
                <c:pt idx="45">
                  <c:v>7.2527997818010295E-2</c:v>
                </c:pt>
                <c:pt idx="46">
                  <c:v>7.4022301310658706E-2</c:v>
                </c:pt>
                <c:pt idx="47">
                  <c:v>7.4557357801232904E-2</c:v>
                </c:pt>
                <c:pt idx="48">
                  <c:v>7.5773487490796501E-2</c:v>
                </c:pt>
                <c:pt idx="49">
                  <c:v>7.6444814208327203E-2</c:v>
                </c:pt>
                <c:pt idx="50">
                  <c:v>7.70849267029763E-2</c:v>
                </c:pt>
                <c:pt idx="51">
                  <c:v>7.7390759740438797E-2</c:v>
                </c:pt>
                <c:pt idx="52">
                  <c:v>7.7554418817137899E-2</c:v>
                </c:pt>
                <c:pt idx="53">
                  <c:v>7.74166392854444E-2</c:v>
                </c:pt>
                <c:pt idx="54">
                  <c:v>7.7034447260931199E-2</c:v>
                </c:pt>
                <c:pt idx="55">
                  <c:v>7.69867602125682E-2</c:v>
                </c:pt>
                <c:pt idx="56">
                  <c:v>7.6051800879343601E-2</c:v>
                </c:pt>
                <c:pt idx="57">
                  <c:v>7.4449219357292096E-2</c:v>
                </c:pt>
                <c:pt idx="58">
                  <c:v>7.3276974412323406E-2</c:v>
                </c:pt>
                <c:pt idx="59">
                  <c:v>7.2392940344350995E-2</c:v>
                </c:pt>
                <c:pt idx="60">
                  <c:v>7.0692445272246607E-2</c:v>
                </c:pt>
                <c:pt idx="61">
                  <c:v>6.9530553879281101E-2</c:v>
                </c:pt>
                <c:pt idx="62">
                  <c:v>6.8468104008928596E-2</c:v>
                </c:pt>
                <c:pt idx="63">
                  <c:v>6.7698314637941695E-2</c:v>
                </c:pt>
                <c:pt idx="64">
                  <c:v>6.7048766299899296E-2</c:v>
                </c:pt>
                <c:pt idx="65">
                  <c:v>6.6328540000693104E-2</c:v>
                </c:pt>
                <c:pt idx="66">
                  <c:v>6.5877997639609498E-2</c:v>
                </c:pt>
                <c:pt idx="67">
                  <c:v>6.4847063750125306E-2</c:v>
                </c:pt>
                <c:pt idx="68">
                  <c:v>6.4408202218629099E-2</c:v>
                </c:pt>
                <c:pt idx="69">
                  <c:v>6.5115382042762293E-2</c:v>
                </c:pt>
                <c:pt idx="70">
                  <c:v>6.5369220723888205E-2</c:v>
                </c:pt>
                <c:pt idx="71">
                  <c:v>6.5877997639609498E-2</c:v>
                </c:pt>
                <c:pt idx="72">
                  <c:v>6.6800846775416894E-2</c:v>
                </c:pt>
                <c:pt idx="73">
                  <c:v>6.7755007039128096E-2</c:v>
                </c:pt>
                <c:pt idx="74">
                  <c:v>6.8505974768358402E-2</c:v>
                </c:pt>
                <c:pt idx="75">
                  <c:v>6.9365635454726904E-2</c:v>
                </c:pt>
                <c:pt idx="76">
                  <c:v>7.0618576219326601E-2</c:v>
                </c:pt>
                <c:pt idx="77">
                  <c:v>7.0521373521467701E-2</c:v>
                </c:pt>
                <c:pt idx="78">
                  <c:v>7.0756977353246098E-2</c:v>
                </c:pt>
                <c:pt idx="79">
                  <c:v>7.0690769759172697E-2</c:v>
                </c:pt>
                <c:pt idx="80">
                  <c:v>7.0074722898689601E-2</c:v>
                </c:pt>
                <c:pt idx="81">
                  <c:v>6.9156648840212206E-2</c:v>
                </c:pt>
                <c:pt idx="82">
                  <c:v>6.7974242812069596E-2</c:v>
                </c:pt>
                <c:pt idx="83">
                  <c:v>6.7589815157509794E-2</c:v>
                </c:pt>
                <c:pt idx="84">
                  <c:v>6.5658552716367405E-2</c:v>
                </c:pt>
                <c:pt idx="85">
                  <c:v>6.4635698355406807E-2</c:v>
                </c:pt>
                <c:pt idx="86">
                  <c:v>6.3345958626746399E-2</c:v>
                </c:pt>
                <c:pt idx="87">
                  <c:v>6.1805549992813402E-2</c:v>
                </c:pt>
                <c:pt idx="88">
                  <c:v>6.09146586369511E-2</c:v>
                </c:pt>
                <c:pt idx="89">
                  <c:v>5.9453627959803301E-2</c:v>
                </c:pt>
                <c:pt idx="90">
                  <c:v>5.8712895779014597E-2</c:v>
                </c:pt>
                <c:pt idx="91">
                  <c:v>5.7772665845635E-2</c:v>
                </c:pt>
                <c:pt idx="92">
                  <c:v>5.6628084801229099E-2</c:v>
                </c:pt>
                <c:pt idx="93">
                  <c:v>5.5854382579129502E-2</c:v>
                </c:pt>
                <c:pt idx="94">
                  <c:v>5.5223254881248802E-2</c:v>
                </c:pt>
                <c:pt idx="95">
                  <c:v>5.4511774967250001E-2</c:v>
                </c:pt>
                <c:pt idx="96">
                  <c:v>5.4287581213383798E-2</c:v>
                </c:pt>
                <c:pt idx="97">
                  <c:v>5.41943222336599E-2</c:v>
                </c:pt>
                <c:pt idx="98">
                  <c:v>5.39855685358272E-2</c:v>
                </c:pt>
                <c:pt idx="99">
                  <c:v>5.4646352673622597E-2</c:v>
                </c:pt>
                <c:pt idx="100">
                  <c:v>5.4839187765756699E-2</c:v>
                </c:pt>
                <c:pt idx="101">
                  <c:v>5.5736973770394299E-2</c:v>
                </c:pt>
                <c:pt idx="102">
                  <c:v>5.68543068035922E-2</c:v>
                </c:pt>
                <c:pt idx="103">
                  <c:v>5.7020012474145898E-2</c:v>
                </c:pt>
                <c:pt idx="104">
                  <c:v>5.7013413222065303E-2</c:v>
                </c:pt>
                <c:pt idx="105">
                  <c:v>5.6852078481278497E-2</c:v>
                </c:pt>
                <c:pt idx="106">
                  <c:v>5.6769658388847399E-2</c:v>
                </c:pt>
                <c:pt idx="107">
                  <c:v>5.5663459536994302E-2</c:v>
                </c:pt>
                <c:pt idx="108">
                  <c:v>5.5257597087018599E-2</c:v>
                </c:pt>
                <c:pt idx="109">
                  <c:v>5.3901568503422703E-2</c:v>
                </c:pt>
                <c:pt idx="110">
                  <c:v>5.3087913843389199E-2</c:v>
                </c:pt>
                <c:pt idx="111">
                  <c:v>5.2021591266424597E-2</c:v>
                </c:pt>
                <c:pt idx="112">
                  <c:v>5.1376924323418602E-2</c:v>
                </c:pt>
                <c:pt idx="113">
                  <c:v>5.0464959281841699E-2</c:v>
                </c:pt>
                <c:pt idx="114">
                  <c:v>4.9805089551026603E-2</c:v>
                </c:pt>
                <c:pt idx="115">
                  <c:v>4.85069075322309E-2</c:v>
                </c:pt>
                <c:pt idx="116">
                  <c:v>4.80746164114495E-2</c:v>
                </c:pt>
                <c:pt idx="117">
                  <c:v>4.71755286526261E-2</c:v>
                </c:pt>
                <c:pt idx="118">
                  <c:v>4.66330076660839E-2</c:v>
                </c:pt>
                <c:pt idx="119">
                  <c:v>4.60335010171673E-2</c:v>
                </c:pt>
                <c:pt idx="120">
                  <c:v>4.5582040463149003E-2</c:v>
                </c:pt>
                <c:pt idx="121">
                  <c:v>4.5122998122118403E-2</c:v>
                </c:pt>
                <c:pt idx="122">
                  <c:v>4.5156512019980402E-2</c:v>
                </c:pt>
                <c:pt idx="123">
                  <c:v>4.4931288614901699E-2</c:v>
                </c:pt>
                <c:pt idx="124">
                  <c:v>4.4975736975481601E-2</c:v>
                </c:pt>
                <c:pt idx="125">
                  <c:v>4.5232125433577602E-2</c:v>
                </c:pt>
                <c:pt idx="126">
                  <c:v>4.5380076819118702E-2</c:v>
                </c:pt>
                <c:pt idx="127">
                  <c:v>4.5791919582134299E-2</c:v>
                </c:pt>
                <c:pt idx="128">
                  <c:v>4.6295431209692803E-2</c:v>
                </c:pt>
                <c:pt idx="129">
                  <c:v>4.7046587768290897E-2</c:v>
                </c:pt>
                <c:pt idx="130">
                  <c:v>4.7360615845635098E-2</c:v>
                </c:pt>
                <c:pt idx="131">
                  <c:v>4.7381728719050199E-2</c:v>
                </c:pt>
                <c:pt idx="132">
                  <c:v>4.7375225696826E-2</c:v>
                </c:pt>
                <c:pt idx="133">
                  <c:v>4.7294852781444199E-2</c:v>
                </c:pt>
                <c:pt idx="134">
                  <c:v>4.7405288848886402E-2</c:v>
                </c:pt>
                <c:pt idx="135">
                  <c:v>4.6813622385491603E-2</c:v>
                </c:pt>
                <c:pt idx="136">
                  <c:v>4.6451114859668102E-2</c:v>
                </c:pt>
                <c:pt idx="137">
                  <c:v>4.5977701751213497E-2</c:v>
                </c:pt>
                <c:pt idx="138">
                  <c:v>4.5564399684045999E-2</c:v>
                </c:pt>
                <c:pt idx="139">
                  <c:v>4.5230027652893197E-2</c:v>
                </c:pt>
                <c:pt idx="140">
                  <c:v>4.4948084492269502E-2</c:v>
                </c:pt>
                <c:pt idx="141">
                  <c:v>4.4843644463698103E-2</c:v>
                </c:pt>
                <c:pt idx="142">
                  <c:v>4.3990965083659302E-2</c:v>
                </c:pt>
                <c:pt idx="143">
                  <c:v>4.3935884171171197E-2</c:v>
                </c:pt>
                <c:pt idx="144">
                  <c:v>4.3106121078841403E-2</c:v>
                </c:pt>
                <c:pt idx="145">
                  <c:v>4.28270516066259E-2</c:v>
                </c:pt>
                <c:pt idx="146">
                  <c:v>4.2831102415501698E-2</c:v>
                </c:pt>
                <c:pt idx="147">
                  <c:v>4.26274362403272E-2</c:v>
                </c:pt>
                <c:pt idx="148">
                  <c:v>4.1979472846829999E-2</c:v>
                </c:pt>
                <c:pt idx="149">
                  <c:v>4.1780148503945798E-2</c:v>
                </c:pt>
                <c:pt idx="150">
                  <c:v>4.1663512660161897E-2</c:v>
                </c:pt>
                <c:pt idx="151">
                  <c:v>4.1596968692774197E-2</c:v>
                </c:pt>
                <c:pt idx="152">
                  <c:v>4.1597484392162001E-2</c:v>
                </c:pt>
                <c:pt idx="153">
                  <c:v>4.15986503195728E-2</c:v>
                </c:pt>
                <c:pt idx="154">
                  <c:v>4.15986503195728E-2</c:v>
                </c:pt>
                <c:pt idx="155">
                  <c:v>4.1666225380351501E-2</c:v>
                </c:pt>
                <c:pt idx="156">
                  <c:v>4.1820157665511601E-2</c:v>
                </c:pt>
                <c:pt idx="157">
                  <c:v>4.2048640335302201E-2</c:v>
                </c:pt>
                <c:pt idx="158">
                  <c:v>4.2622424486215102E-2</c:v>
                </c:pt>
                <c:pt idx="159">
                  <c:v>4.28955877386017E-2</c:v>
                </c:pt>
                <c:pt idx="160">
                  <c:v>4.2895588357677997E-2</c:v>
                </c:pt>
                <c:pt idx="161">
                  <c:v>4.3123150963453698E-2</c:v>
                </c:pt>
                <c:pt idx="162">
                  <c:v>4.3310190747732999E-2</c:v>
                </c:pt>
                <c:pt idx="163">
                  <c:v>4.39377631866276E-2</c:v>
                </c:pt>
                <c:pt idx="164">
                  <c:v>4.3963005155453802E-2</c:v>
                </c:pt>
                <c:pt idx="165">
                  <c:v>4.3939547740100997E-2</c:v>
                </c:pt>
                <c:pt idx="166">
                  <c:v>4.3328924361764103E-2</c:v>
                </c:pt>
                <c:pt idx="167">
                  <c:v>4.3190047572035602E-2</c:v>
                </c:pt>
                <c:pt idx="168">
                  <c:v>4.3020210553362602E-2</c:v>
                </c:pt>
                <c:pt idx="169">
                  <c:v>4.28607877931532E-2</c:v>
                </c:pt>
                <c:pt idx="170">
                  <c:v>4.2958497500619502E-2</c:v>
                </c:pt>
                <c:pt idx="171">
                  <c:v>4.2842971694101603E-2</c:v>
                </c:pt>
                <c:pt idx="172">
                  <c:v>4.2633099880819203E-2</c:v>
                </c:pt>
                <c:pt idx="173">
                  <c:v>4.2092798464094E-2</c:v>
                </c:pt>
                <c:pt idx="174">
                  <c:v>4.1894027474706802E-2</c:v>
                </c:pt>
                <c:pt idx="175">
                  <c:v>4.1709358218207197E-2</c:v>
                </c:pt>
                <c:pt idx="176">
                  <c:v>4.14913593531245E-2</c:v>
                </c:pt>
                <c:pt idx="177">
                  <c:v>4.1399320438357999E-2</c:v>
                </c:pt>
                <c:pt idx="178">
                  <c:v>4.1386582608322002E-2</c:v>
                </c:pt>
                <c:pt idx="179">
                  <c:v>4.1263799003669603E-2</c:v>
                </c:pt>
                <c:pt idx="180">
                  <c:v>4.1263799003669603E-2</c:v>
                </c:pt>
                <c:pt idx="181">
                  <c:v>4.0688995243885098E-2</c:v>
                </c:pt>
                <c:pt idx="182">
                  <c:v>4.0848691528207803E-2</c:v>
                </c:pt>
                <c:pt idx="183">
                  <c:v>4.1266052959865997E-2</c:v>
                </c:pt>
                <c:pt idx="184">
                  <c:v>4.1571185909867102E-2</c:v>
                </c:pt>
                <c:pt idx="185">
                  <c:v>4.1834905463979999E-2</c:v>
                </c:pt>
                <c:pt idx="186">
                  <c:v>4.2054151878884199E-2</c:v>
                </c:pt>
                <c:pt idx="187">
                  <c:v>4.2136211605826798E-2</c:v>
                </c:pt>
                <c:pt idx="188">
                  <c:v>4.2082745266359099E-2</c:v>
                </c:pt>
                <c:pt idx="189">
                  <c:v>4.2082745266359099E-2</c:v>
                </c:pt>
                <c:pt idx="190">
                  <c:v>4.1756769360088299E-2</c:v>
                </c:pt>
                <c:pt idx="191">
                  <c:v>4.1513665801497297E-2</c:v>
                </c:pt>
                <c:pt idx="192">
                  <c:v>4.1324578725269803E-2</c:v>
                </c:pt>
                <c:pt idx="193">
                  <c:v>4.1304575619410699E-2</c:v>
                </c:pt>
                <c:pt idx="194">
                  <c:v>4.0753523903046499E-2</c:v>
                </c:pt>
                <c:pt idx="195">
                  <c:v>4.0637035866498798E-2</c:v>
                </c:pt>
                <c:pt idx="196">
                  <c:v>4.0614478679756899E-2</c:v>
                </c:pt>
                <c:pt idx="197">
                  <c:v>4.0709584096744598E-2</c:v>
                </c:pt>
                <c:pt idx="198">
                  <c:v>4.1270990777779099E-2</c:v>
                </c:pt>
                <c:pt idx="199">
                  <c:v>4.1358882902660897E-2</c:v>
                </c:pt>
                <c:pt idx="200">
                  <c:v>4.1405946332665797E-2</c:v>
                </c:pt>
                <c:pt idx="201">
                  <c:v>4.1484352540268297E-2</c:v>
                </c:pt>
                <c:pt idx="202">
                  <c:v>4.1599726558241699E-2</c:v>
                </c:pt>
                <c:pt idx="203">
                  <c:v>4.1609412619079703E-2</c:v>
                </c:pt>
                <c:pt idx="204">
                  <c:v>4.1543207495351002E-2</c:v>
                </c:pt>
                <c:pt idx="205">
                  <c:v>4.1405021130369299E-2</c:v>
                </c:pt>
                <c:pt idx="206">
                  <c:v>4.1351243717753998E-2</c:v>
                </c:pt>
                <c:pt idx="207">
                  <c:v>4.1372782243814299E-2</c:v>
                </c:pt>
                <c:pt idx="208">
                  <c:v>4.1293954278655197E-2</c:v>
                </c:pt>
                <c:pt idx="209">
                  <c:v>4.0766419205979197E-2</c:v>
                </c:pt>
                <c:pt idx="210">
                  <c:v>4.0681078263014599E-2</c:v>
                </c:pt>
                <c:pt idx="211">
                  <c:v>4.0654214859304302E-2</c:v>
                </c:pt>
                <c:pt idx="212">
                  <c:v>4.0703858095558001E-2</c:v>
                </c:pt>
                <c:pt idx="213">
                  <c:v>4.0793528703904701E-2</c:v>
                </c:pt>
                <c:pt idx="214">
                  <c:v>4.1291727424913702E-2</c:v>
                </c:pt>
                <c:pt idx="215">
                  <c:v>4.1369119392621098E-2</c:v>
                </c:pt>
                <c:pt idx="216">
                  <c:v>4.1249156353306997E-2</c:v>
                </c:pt>
                <c:pt idx="217">
                  <c:v>4.1386674795024503E-2</c:v>
                </c:pt>
                <c:pt idx="218">
                  <c:v>4.1328384149375202E-2</c:v>
                </c:pt>
                <c:pt idx="219">
                  <c:v>4.1383468261207701E-2</c:v>
                </c:pt>
                <c:pt idx="220">
                  <c:v>4.1409872609410203E-2</c:v>
                </c:pt>
                <c:pt idx="221">
                  <c:v>4.13305990516371E-2</c:v>
                </c:pt>
                <c:pt idx="222">
                  <c:v>4.13225784140192E-2</c:v>
                </c:pt>
                <c:pt idx="223">
                  <c:v>4.0886601858180403E-2</c:v>
                </c:pt>
                <c:pt idx="224">
                  <c:v>4.0798358055017803E-2</c:v>
                </c:pt>
                <c:pt idx="225">
                  <c:v>4.0729450591603697E-2</c:v>
                </c:pt>
                <c:pt idx="226">
                  <c:v>4.0723849173958E-2</c:v>
                </c:pt>
                <c:pt idx="227">
                  <c:v>4.0782998650696699E-2</c:v>
                </c:pt>
                <c:pt idx="228">
                  <c:v>4.0853271705790499E-2</c:v>
                </c:pt>
                <c:pt idx="229">
                  <c:v>4.13041885765481E-2</c:v>
                </c:pt>
                <c:pt idx="230">
                  <c:v>4.1208568749983798E-2</c:v>
                </c:pt>
                <c:pt idx="231">
                  <c:v>4.12980593313702E-2</c:v>
                </c:pt>
                <c:pt idx="232">
                  <c:v>4.1313442016329201E-2</c:v>
                </c:pt>
                <c:pt idx="233">
                  <c:v>4.1343131905179298E-2</c:v>
                </c:pt>
                <c:pt idx="234">
                  <c:v>4.1350884960835499E-2</c:v>
                </c:pt>
                <c:pt idx="235">
                  <c:v>4.1318366633555197E-2</c:v>
                </c:pt>
                <c:pt idx="236">
                  <c:v>4.1306542121848297E-2</c:v>
                </c:pt>
                <c:pt idx="237">
                  <c:v>4.0876388791230303E-2</c:v>
                </c:pt>
                <c:pt idx="238">
                  <c:v>4.0876388791230303E-2</c:v>
                </c:pt>
                <c:pt idx="239">
                  <c:v>4.0796167424250102E-2</c:v>
                </c:pt>
                <c:pt idx="240">
                  <c:v>4.0761191399370199E-2</c:v>
                </c:pt>
                <c:pt idx="241">
                  <c:v>4.0770352491099997E-2</c:v>
                </c:pt>
                <c:pt idx="242">
                  <c:v>4.0786707830309701E-2</c:v>
                </c:pt>
                <c:pt idx="243">
                  <c:v>4.0854715453315003E-2</c:v>
                </c:pt>
                <c:pt idx="244">
                  <c:v>4.0854715453315003E-2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52-294A-B4BE-5B1CE40357CC}"/>
            </c:ext>
          </c:extLst>
        </c:ser>
        <c:ser>
          <c:idx val="1"/>
          <c:order val="1"/>
          <c:tx>
            <c:strRef>
              <c:f>'20'!$J$1</c:f>
              <c:strCache>
                <c:ptCount val="1"/>
                <c:pt idx="0">
                  <c:v>delta_min</c:v>
                </c:pt>
              </c:strCache>
            </c:strRef>
          </c:tx>
          <c:marker>
            <c:symbol val="none"/>
          </c:marker>
          <c:xVal>
            <c:numRef>
              <c:f>'20'!$A$2:$A$2000</c:f>
              <c:numCache>
                <c:formatCode>General</c:formatCode>
                <c:ptCount val="1999"/>
                <c:pt idx="0">
                  <c:v>5.2200400000000001E-2</c:v>
                </c:pt>
                <c:pt idx="1">
                  <c:v>7.9555399999999998E-2</c:v>
                </c:pt>
                <c:pt idx="2">
                  <c:v>0.10691000000000001</c:v>
                </c:pt>
                <c:pt idx="3">
                  <c:v>0.134265</c:v>
                </c:pt>
                <c:pt idx="4">
                  <c:v>0.16162000000000001</c:v>
                </c:pt>
                <c:pt idx="5">
                  <c:v>0.188975</c:v>
                </c:pt>
                <c:pt idx="6">
                  <c:v>0.21632999999999999</c:v>
                </c:pt>
                <c:pt idx="7">
                  <c:v>0.24368500000000001</c:v>
                </c:pt>
                <c:pt idx="8">
                  <c:v>0.27104</c:v>
                </c:pt>
                <c:pt idx="9">
                  <c:v>0.29839500000000002</c:v>
                </c:pt>
                <c:pt idx="10">
                  <c:v>0.32574999999999998</c:v>
                </c:pt>
                <c:pt idx="11">
                  <c:v>0.353105</c:v>
                </c:pt>
                <c:pt idx="12">
                  <c:v>0.38046000000000002</c:v>
                </c:pt>
                <c:pt idx="13">
                  <c:v>0.40781499999999998</c:v>
                </c:pt>
                <c:pt idx="14">
                  <c:v>0.43517</c:v>
                </c:pt>
                <c:pt idx="15">
                  <c:v>0.46252500000000002</c:v>
                </c:pt>
                <c:pt idx="16">
                  <c:v>0.48987999999999998</c:v>
                </c:pt>
                <c:pt idx="17">
                  <c:v>0.517235</c:v>
                </c:pt>
                <c:pt idx="18">
                  <c:v>0.54459000000000002</c:v>
                </c:pt>
                <c:pt idx="19">
                  <c:v>0.57194500000000004</c:v>
                </c:pt>
                <c:pt idx="20">
                  <c:v>0.59930000000000005</c:v>
                </c:pt>
                <c:pt idx="21">
                  <c:v>0.62665499999999996</c:v>
                </c:pt>
                <c:pt idx="22">
                  <c:v>0.65400999999999998</c:v>
                </c:pt>
                <c:pt idx="23">
                  <c:v>0.681365</c:v>
                </c:pt>
                <c:pt idx="24">
                  <c:v>0.70872000000000002</c:v>
                </c:pt>
                <c:pt idx="25">
                  <c:v>0.73607500000000003</c:v>
                </c:pt>
                <c:pt idx="26">
                  <c:v>0.76343000000000005</c:v>
                </c:pt>
                <c:pt idx="27">
                  <c:v>0.79078499999999996</c:v>
                </c:pt>
                <c:pt idx="28">
                  <c:v>0.81813999999999998</c:v>
                </c:pt>
                <c:pt idx="29">
                  <c:v>0.845495</c:v>
                </c:pt>
                <c:pt idx="30">
                  <c:v>0.87285000000000001</c:v>
                </c:pt>
                <c:pt idx="31">
                  <c:v>0.90020500000000003</c:v>
                </c:pt>
                <c:pt idx="32">
                  <c:v>0.92756000000000005</c:v>
                </c:pt>
                <c:pt idx="33">
                  <c:v>0.95491499999999996</c:v>
                </c:pt>
                <c:pt idx="34">
                  <c:v>0.98226999999999998</c:v>
                </c:pt>
                <c:pt idx="35">
                  <c:v>1.00962</c:v>
                </c:pt>
                <c:pt idx="36">
                  <c:v>1.03698</c:v>
                </c:pt>
                <c:pt idx="37">
                  <c:v>1.06433</c:v>
                </c:pt>
                <c:pt idx="38">
                  <c:v>1.09169</c:v>
                </c:pt>
                <c:pt idx="39">
                  <c:v>1.11904</c:v>
                </c:pt>
                <c:pt idx="40">
                  <c:v>1.1464000000000001</c:v>
                </c:pt>
                <c:pt idx="41">
                  <c:v>1.1737500000000001</c:v>
                </c:pt>
                <c:pt idx="42">
                  <c:v>1.2011099999999999</c:v>
                </c:pt>
                <c:pt idx="43">
                  <c:v>1.2284600000000001</c:v>
                </c:pt>
                <c:pt idx="44">
                  <c:v>1.2558199999999999</c:v>
                </c:pt>
                <c:pt idx="45">
                  <c:v>1.2831699999999999</c:v>
                </c:pt>
                <c:pt idx="46">
                  <c:v>1.31053</c:v>
                </c:pt>
                <c:pt idx="47">
                  <c:v>1.33788</c:v>
                </c:pt>
                <c:pt idx="48">
                  <c:v>1.36524</c:v>
                </c:pt>
                <c:pt idx="49">
                  <c:v>1.39259</c:v>
                </c:pt>
                <c:pt idx="50">
                  <c:v>1.41995</c:v>
                </c:pt>
                <c:pt idx="51">
                  <c:v>1.4473</c:v>
                </c:pt>
                <c:pt idx="52">
                  <c:v>1.4746600000000001</c:v>
                </c:pt>
                <c:pt idx="53">
                  <c:v>1.5020100000000001</c:v>
                </c:pt>
                <c:pt idx="54">
                  <c:v>1.5293699999999999</c:v>
                </c:pt>
                <c:pt idx="55">
                  <c:v>1.55399</c:v>
                </c:pt>
                <c:pt idx="56">
                  <c:v>1.58134</c:v>
                </c:pt>
                <c:pt idx="57">
                  <c:v>1.6087</c:v>
                </c:pt>
                <c:pt idx="58">
                  <c:v>1.63605</c:v>
                </c:pt>
                <c:pt idx="59">
                  <c:v>1.6634100000000001</c:v>
                </c:pt>
                <c:pt idx="60">
                  <c:v>1.69076</c:v>
                </c:pt>
                <c:pt idx="61">
                  <c:v>1.7181200000000001</c:v>
                </c:pt>
                <c:pt idx="62">
                  <c:v>1.7454700000000001</c:v>
                </c:pt>
                <c:pt idx="63">
                  <c:v>1.7728299999999999</c:v>
                </c:pt>
                <c:pt idx="64">
                  <c:v>1.8001799999999999</c:v>
                </c:pt>
                <c:pt idx="65">
                  <c:v>1.8275399999999999</c:v>
                </c:pt>
                <c:pt idx="66">
                  <c:v>1.8548899999999999</c:v>
                </c:pt>
                <c:pt idx="67">
                  <c:v>1.88225</c:v>
                </c:pt>
                <c:pt idx="68">
                  <c:v>1.9096</c:v>
                </c:pt>
                <c:pt idx="69">
                  <c:v>1.93696</c:v>
                </c:pt>
                <c:pt idx="70">
                  <c:v>1.96431</c:v>
                </c:pt>
                <c:pt idx="71">
                  <c:v>1.9916700000000001</c:v>
                </c:pt>
                <c:pt idx="72">
                  <c:v>2.0190199999999998</c:v>
                </c:pt>
                <c:pt idx="73">
                  <c:v>2.0463800000000001</c:v>
                </c:pt>
                <c:pt idx="74">
                  <c:v>2.0737299999999999</c:v>
                </c:pt>
                <c:pt idx="75">
                  <c:v>2.1010900000000001</c:v>
                </c:pt>
                <c:pt idx="76">
                  <c:v>2.1284399999999999</c:v>
                </c:pt>
                <c:pt idx="77">
                  <c:v>2.1558000000000002</c:v>
                </c:pt>
                <c:pt idx="78">
                  <c:v>2.1831499999999999</c:v>
                </c:pt>
                <c:pt idx="79">
                  <c:v>2.2105100000000002</c:v>
                </c:pt>
                <c:pt idx="80">
                  <c:v>2.23786</c:v>
                </c:pt>
                <c:pt idx="81">
                  <c:v>2.2652199999999998</c:v>
                </c:pt>
                <c:pt idx="82">
                  <c:v>2.29257</c:v>
                </c:pt>
                <c:pt idx="83">
                  <c:v>2.3171900000000001</c:v>
                </c:pt>
                <c:pt idx="84">
                  <c:v>2.3445499999999999</c:v>
                </c:pt>
                <c:pt idx="85">
                  <c:v>2.3719000000000001</c:v>
                </c:pt>
                <c:pt idx="86">
                  <c:v>2.3992599999999999</c:v>
                </c:pt>
                <c:pt idx="87">
                  <c:v>2.4266100000000002</c:v>
                </c:pt>
                <c:pt idx="88">
                  <c:v>2.4512299999999998</c:v>
                </c:pt>
                <c:pt idx="89">
                  <c:v>2.4785900000000001</c:v>
                </c:pt>
                <c:pt idx="90">
                  <c:v>2.5059399999999998</c:v>
                </c:pt>
                <c:pt idx="91">
                  <c:v>2.5333000000000001</c:v>
                </c:pt>
                <c:pt idx="92">
                  <c:v>2.5606499999999999</c:v>
                </c:pt>
                <c:pt idx="93">
                  <c:v>2.5880100000000001</c:v>
                </c:pt>
                <c:pt idx="94">
                  <c:v>2.6126299999999998</c:v>
                </c:pt>
                <c:pt idx="95">
                  <c:v>2.63998</c:v>
                </c:pt>
                <c:pt idx="96">
                  <c:v>2.6673399999999998</c:v>
                </c:pt>
                <c:pt idx="97">
                  <c:v>2.69469</c:v>
                </c:pt>
                <c:pt idx="98">
                  <c:v>2.7494000000000001</c:v>
                </c:pt>
                <c:pt idx="99">
                  <c:v>2.7740200000000002</c:v>
                </c:pt>
                <c:pt idx="100">
                  <c:v>2.80138</c:v>
                </c:pt>
                <c:pt idx="101">
                  <c:v>2.8287300000000002</c:v>
                </c:pt>
                <c:pt idx="102">
                  <c:v>2.85609</c:v>
                </c:pt>
                <c:pt idx="103">
                  <c:v>2.8834399999999998</c:v>
                </c:pt>
                <c:pt idx="104">
                  <c:v>2.9108000000000001</c:v>
                </c:pt>
                <c:pt idx="105">
                  <c:v>2.9381499999999998</c:v>
                </c:pt>
                <c:pt idx="106">
                  <c:v>2.9627699999999999</c:v>
                </c:pt>
                <c:pt idx="107">
                  <c:v>2.9901200000000001</c:v>
                </c:pt>
                <c:pt idx="108">
                  <c:v>3.0174799999999999</c:v>
                </c:pt>
                <c:pt idx="109">
                  <c:v>3.0448300000000001</c:v>
                </c:pt>
                <c:pt idx="110">
                  <c:v>3.07219</c:v>
                </c:pt>
                <c:pt idx="111">
                  <c:v>3.0995400000000002</c:v>
                </c:pt>
                <c:pt idx="112">
                  <c:v>3.1269</c:v>
                </c:pt>
                <c:pt idx="113">
                  <c:v>3.1542500000000002</c:v>
                </c:pt>
                <c:pt idx="114">
                  <c:v>3.18161</c:v>
                </c:pt>
                <c:pt idx="115">
                  <c:v>3.2089599999999998</c:v>
                </c:pt>
                <c:pt idx="116">
                  <c:v>3.2363200000000001</c:v>
                </c:pt>
                <c:pt idx="117">
                  <c:v>3.2636699999999998</c:v>
                </c:pt>
                <c:pt idx="118">
                  <c:v>3.2910300000000001</c:v>
                </c:pt>
                <c:pt idx="119">
                  <c:v>3.3183799999999999</c:v>
                </c:pt>
                <c:pt idx="120">
                  <c:v>3.3457400000000002</c:v>
                </c:pt>
                <c:pt idx="121">
                  <c:v>3.3730899999999999</c:v>
                </c:pt>
                <c:pt idx="122">
                  <c:v>3.4004500000000002</c:v>
                </c:pt>
                <c:pt idx="123">
                  <c:v>3.4278</c:v>
                </c:pt>
                <c:pt idx="124">
                  <c:v>3.4551599999999998</c:v>
                </c:pt>
                <c:pt idx="125">
                  <c:v>3.48251</c:v>
                </c:pt>
                <c:pt idx="126">
                  <c:v>3.5098699999999998</c:v>
                </c:pt>
                <c:pt idx="127">
                  <c:v>3.53722</c:v>
                </c:pt>
                <c:pt idx="128">
                  <c:v>3.5645799999999999</c:v>
                </c:pt>
                <c:pt idx="129">
                  <c:v>3.5919300000000001</c:v>
                </c:pt>
                <c:pt idx="130">
                  <c:v>3.6192899999999999</c:v>
                </c:pt>
                <c:pt idx="131">
                  <c:v>3.6466400000000001</c:v>
                </c:pt>
                <c:pt idx="132">
                  <c:v>3.6739999999999999</c:v>
                </c:pt>
                <c:pt idx="133">
                  <c:v>3.7013500000000001</c:v>
                </c:pt>
                <c:pt idx="134">
                  <c:v>3.72871</c:v>
                </c:pt>
                <c:pt idx="135">
                  <c:v>3.7560600000000002</c:v>
                </c:pt>
                <c:pt idx="136">
                  <c:v>3.78342</c:v>
                </c:pt>
                <c:pt idx="137">
                  <c:v>3.8107700000000002</c:v>
                </c:pt>
                <c:pt idx="138">
                  <c:v>3.83813</c:v>
                </c:pt>
                <c:pt idx="139">
                  <c:v>3.8654799999999998</c:v>
                </c:pt>
                <c:pt idx="140">
                  <c:v>3.8928400000000001</c:v>
                </c:pt>
                <c:pt idx="141">
                  <c:v>3.9201899999999998</c:v>
                </c:pt>
                <c:pt idx="142">
                  <c:v>3.9475500000000001</c:v>
                </c:pt>
                <c:pt idx="143">
                  <c:v>3.9748999999999999</c:v>
                </c:pt>
                <c:pt idx="144">
                  <c:v>4.0022599999999997</c:v>
                </c:pt>
                <c:pt idx="145">
                  <c:v>4.0296099999999999</c:v>
                </c:pt>
                <c:pt idx="146">
                  <c:v>4.0569699999999997</c:v>
                </c:pt>
                <c:pt idx="147">
                  <c:v>4.08432</c:v>
                </c:pt>
                <c:pt idx="148">
                  <c:v>4.1116799999999998</c:v>
                </c:pt>
                <c:pt idx="149">
                  <c:v>4.13903</c:v>
                </c:pt>
                <c:pt idx="150">
                  <c:v>4.1663899999999998</c:v>
                </c:pt>
                <c:pt idx="151">
                  <c:v>4.1910100000000003</c:v>
                </c:pt>
                <c:pt idx="152">
                  <c:v>4.19374</c:v>
                </c:pt>
                <c:pt idx="153">
                  <c:v>4.2183599999999997</c:v>
                </c:pt>
                <c:pt idx="154">
                  <c:v>4.2210999999999999</c:v>
                </c:pt>
                <c:pt idx="155">
                  <c:v>4.2457200000000004</c:v>
                </c:pt>
                <c:pt idx="156">
                  <c:v>4.2730699999999997</c:v>
                </c:pt>
                <c:pt idx="157">
                  <c:v>4.3004300000000004</c:v>
                </c:pt>
                <c:pt idx="158">
                  <c:v>4.3277799999999997</c:v>
                </c:pt>
                <c:pt idx="159">
                  <c:v>4.3551399999999996</c:v>
                </c:pt>
                <c:pt idx="160">
                  <c:v>4.3824899999999998</c:v>
                </c:pt>
                <c:pt idx="161">
                  <c:v>4.4098499999999996</c:v>
                </c:pt>
                <c:pt idx="162">
                  <c:v>4.4371999999999998</c:v>
                </c:pt>
                <c:pt idx="163">
                  <c:v>4.4645599999999996</c:v>
                </c:pt>
                <c:pt idx="164">
                  <c:v>4.4919099999999998</c:v>
                </c:pt>
                <c:pt idx="165">
                  <c:v>4.5192699999999997</c:v>
                </c:pt>
                <c:pt idx="166">
                  <c:v>4.5466199999999999</c:v>
                </c:pt>
                <c:pt idx="167">
                  <c:v>4.5739799999999997</c:v>
                </c:pt>
                <c:pt idx="168">
                  <c:v>4.6013299999999999</c:v>
                </c:pt>
                <c:pt idx="169">
                  <c:v>4.6286899999999997</c:v>
                </c:pt>
                <c:pt idx="170">
                  <c:v>4.65604</c:v>
                </c:pt>
                <c:pt idx="171">
                  <c:v>4.6833999999999998</c:v>
                </c:pt>
                <c:pt idx="172">
                  <c:v>4.71075</c:v>
                </c:pt>
                <c:pt idx="173">
                  <c:v>4.7381099999999998</c:v>
                </c:pt>
                <c:pt idx="174">
                  <c:v>4.76546</c:v>
                </c:pt>
                <c:pt idx="175">
                  <c:v>4.7928199999999999</c:v>
                </c:pt>
                <c:pt idx="176">
                  <c:v>4.8201700000000001</c:v>
                </c:pt>
                <c:pt idx="177">
                  <c:v>4.8475299999999999</c:v>
                </c:pt>
                <c:pt idx="178">
                  <c:v>4.8748800000000001</c:v>
                </c:pt>
                <c:pt idx="179">
                  <c:v>4.9022399999999999</c:v>
                </c:pt>
                <c:pt idx="180">
                  <c:v>4.9295900000000001</c:v>
                </c:pt>
                <c:pt idx="181">
                  <c:v>5.0089199999999998</c:v>
                </c:pt>
                <c:pt idx="182">
                  <c:v>5.0636299999999999</c:v>
                </c:pt>
                <c:pt idx="183">
                  <c:v>5.1156100000000002</c:v>
                </c:pt>
                <c:pt idx="184">
                  <c:v>5.1703200000000002</c:v>
                </c:pt>
                <c:pt idx="185">
                  <c:v>5.2222900000000001</c:v>
                </c:pt>
                <c:pt idx="186">
                  <c:v>5.2770000000000001</c:v>
                </c:pt>
                <c:pt idx="187">
                  <c:v>5.3317100000000002</c:v>
                </c:pt>
                <c:pt idx="188">
                  <c:v>5.3864200000000002</c:v>
                </c:pt>
                <c:pt idx="189">
                  <c:v>5.4411300000000002</c:v>
                </c:pt>
                <c:pt idx="190">
                  <c:v>5.4958400000000003</c:v>
                </c:pt>
                <c:pt idx="191">
                  <c:v>5.5505500000000003</c:v>
                </c:pt>
                <c:pt idx="192">
                  <c:v>5.6052600000000004</c:v>
                </c:pt>
                <c:pt idx="193">
                  <c:v>5.6599700000000004</c:v>
                </c:pt>
                <c:pt idx="194">
                  <c:v>5.7146800000000004</c:v>
                </c:pt>
                <c:pt idx="195">
                  <c:v>5.7693899999999996</c:v>
                </c:pt>
                <c:pt idx="196">
                  <c:v>5.8240999999999996</c:v>
                </c:pt>
                <c:pt idx="197">
                  <c:v>5.8788099999999996</c:v>
                </c:pt>
                <c:pt idx="198">
                  <c:v>5.9335199999999997</c:v>
                </c:pt>
                <c:pt idx="199">
                  <c:v>5.9882299999999997</c:v>
                </c:pt>
                <c:pt idx="200">
                  <c:v>6.0429399999999998</c:v>
                </c:pt>
                <c:pt idx="201">
                  <c:v>6.0976499999999998</c:v>
                </c:pt>
                <c:pt idx="202">
                  <c:v>6.1523599999999998</c:v>
                </c:pt>
                <c:pt idx="203">
                  <c:v>6.2070699999999999</c:v>
                </c:pt>
                <c:pt idx="204">
                  <c:v>6.2617799999999999</c:v>
                </c:pt>
                <c:pt idx="205">
                  <c:v>6.3164899999999999</c:v>
                </c:pt>
                <c:pt idx="206">
                  <c:v>6.3712</c:v>
                </c:pt>
                <c:pt idx="207">
                  <c:v>6.42591</c:v>
                </c:pt>
                <c:pt idx="208">
                  <c:v>6.48062</c:v>
                </c:pt>
                <c:pt idx="209">
                  <c:v>6.5353300000000001</c:v>
                </c:pt>
                <c:pt idx="210">
                  <c:v>6.5900400000000001</c:v>
                </c:pt>
                <c:pt idx="211">
                  <c:v>6.6447500000000002</c:v>
                </c:pt>
                <c:pt idx="212">
                  <c:v>6.6994600000000002</c:v>
                </c:pt>
                <c:pt idx="213">
                  <c:v>6.7541700000000002</c:v>
                </c:pt>
                <c:pt idx="214">
                  <c:v>6.8061400000000001</c:v>
                </c:pt>
                <c:pt idx="215">
                  <c:v>6.8608500000000001</c:v>
                </c:pt>
                <c:pt idx="216">
                  <c:v>6.9155600000000002</c:v>
                </c:pt>
                <c:pt idx="217">
                  <c:v>6.9702700000000002</c:v>
                </c:pt>
                <c:pt idx="218">
                  <c:v>7.0249800000000002</c:v>
                </c:pt>
                <c:pt idx="219">
                  <c:v>7.0796900000000003</c:v>
                </c:pt>
                <c:pt idx="220">
                  <c:v>7.1344000000000003</c:v>
                </c:pt>
                <c:pt idx="221">
                  <c:v>7.1891100000000003</c:v>
                </c:pt>
                <c:pt idx="222">
                  <c:v>7.2438200000000004</c:v>
                </c:pt>
                <c:pt idx="223">
                  <c:v>7.2985300000000004</c:v>
                </c:pt>
                <c:pt idx="224">
                  <c:v>7.3532400000000004</c:v>
                </c:pt>
                <c:pt idx="225">
                  <c:v>7.4079499999999996</c:v>
                </c:pt>
                <c:pt idx="226">
                  <c:v>7.5173699999999997</c:v>
                </c:pt>
                <c:pt idx="227">
                  <c:v>7.5720799999999997</c:v>
                </c:pt>
                <c:pt idx="228">
                  <c:v>7.6267899999999997</c:v>
                </c:pt>
                <c:pt idx="229">
                  <c:v>7.6814999999999998</c:v>
                </c:pt>
                <c:pt idx="230">
                  <c:v>7.7362099999999998</c:v>
                </c:pt>
                <c:pt idx="231">
                  <c:v>7.7909199999999998</c:v>
                </c:pt>
                <c:pt idx="232">
                  <c:v>7.8456299999999999</c:v>
                </c:pt>
                <c:pt idx="233">
                  <c:v>7.9003399999999999</c:v>
                </c:pt>
                <c:pt idx="234">
                  <c:v>7.95505</c:v>
                </c:pt>
                <c:pt idx="235">
                  <c:v>8.00976</c:v>
                </c:pt>
                <c:pt idx="236">
                  <c:v>8.06447</c:v>
                </c:pt>
                <c:pt idx="237">
                  <c:v>8.1191800000000001</c:v>
                </c:pt>
                <c:pt idx="238">
                  <c:v>8.1738900000000001</c:v>
                </c:pt>
                <c:pt idx="239">
                  <c:v>8.2286000000000001</c:v>
                </c:pt>
                <c:pt idx="240">
                  <c:v>8.2833100000000002</c:v>
                </c:pt>
                <c:pt idx="241">
                  <c:v>8.3380200000000002</c:v>
                </c:pt>
                <c:pt idx="242">
                  <c:v>8.39</c:v>
                </c:pt>
                <c:pt idx="243">
                  <c:v>8.4966799999999996</c:v>
                </c:pt>
                <c:pt idx="244">
                  <c:v>12.894678110961845</c:v>
                </c:pt>
              </c:numCache>
            </c:numRef>
          </c:xVal>
          <c:yVal>
            <c:numRef>
              <c:f>'20'!$J$2:$J$2000</c:f>
              <c:numCache>
                <c:formatCode>General</c:formatCode>
                <c:ptCount val="1999"/>
                <c:pt idx="0">
                  <c:v>4.6943051692630203E-2</c:v>
                </c:pt>
                <c:pt idx="1">
                  <c:v>4.5527504921866503E-2</c:v>
                </c:pt>
                <c:pt idx="2">
                  <c:v>4.3888798951491101E-2</c:v>
                </c:pt>
                <c:pt idx="3">
                  <c:v>4.1566277737109802E-2</c:v>
                </c:pt>
                <c:pt idx="4">
                  <c:v>3.8099297365239898E-2</c:v>
                </c:pt>
                <c:pt idx="5">
                  <c:v>3.3515722274050301E-2</c:v>
                </c:pt>
                <c:pt idx="6">
                  <c:v>2.85764702959155E-2</c:v>
                </c:pt>
                <c:pt idx="7">
                  <c:v>2.36564817694031E-2</c:v>
                </c:pt>
                <c:pt idx="8">
                  <c:v>1.9614953840071898E-2</c:v>
                </c:pt>
                <c:pt idx="9">
                  <c:v>1.6755406060431299E-2</c:v>
                </c:pt>
                <c:pt idx="10">
                  <c:v>1.55275154211713E-2</c:v>
                </c:pt>
                <c:pt idx="11">
                  <c:v>1.5896116925479199E-2</c:v>
                </c:pt>
                <c:pt idx="12">
                  <c:v>1.7359050185776E-2</c:v>
                </c:pt>
                <c:pt idx="13">
                  <c:v>1.9747576485548899E-2</c:v>
                </c:pt>
                <c:pt idx="14">
                  <c:v>2.1606847833305E-2</c:v>
                </c:pt>
                <c:pt idx="15">
                  <c:v>2.2973005459108499E-2</c:v>
                </c:pt>
                <c:pt idx="16">
                  <c:v>2.3630190798171899E-2</c:v>
                </c:pt>
                <c:pt idx="17">
                  <c:v>2.4117991767461999E-2</c:v>
                </c:pt>
                <c:pt idx="18">
                  <c:v>2.44075476309282E-2</c:v>
                </c:pt>
                <c:pt idx="19">
                  <c:v>2.4625779281471E-2</c:v>
                </c:pt>
                <c:pt idx="20">
                  <c:v>2.47422086935675E-2</c:v>
                </c:pt>
                <c:pt idx="21">
                  <c:v>2.4562075314206899E-2</c:v>
                </c:pt>
                <c:pt idx="22">
                  <c:v>2.4563410516904999E-2</c:v>
                </c:pt>
                <c:pt idx="23">
                  <c:v>2.46163141881852E-2</c:v>
                </c:pt>
                <c:pt idx="24">
                  <c:v>2.5030314025820899E-2</c:v>
                </c:pt>
                <c:pt idx="25">
                  <c:v>2.5886786456686101E-2</c:v>
                </c:pt>
                <c:pt idx="26">
                  <c:v>2.69325920177578E-2</c:v>
                </c:pt>
                <c:pt idx="27">
                  <c:v>2.83856311164889E-2</c:v>
                </c:pt>
                <c:pt idx="28">
                  <c:v>2.93770991137355E-2</c:v>
                </c:pt>
                <c:pt idx="29">
                  <c:v>3.0291491882103502E-2</c:v>
                </c:pt>
                <c:pt idx="30">
                  <c:v>3.0921053782456999E-2</c:v>
                </c:pt>
                <c:pt idx="31">
                  <c:v>3.1017543099708E-2</c:v>
                </c:pt>
                <c:pt idx="32">
                  <c:v>3.05659604645288E-2</c:v>
                </c:pt>
                <c:pt idx="33">
                  <c:v>2.9467586345653801E-2</c:v>
                </c:pt>
                <c:pt idx="34">
                  <c:v>2.7893080754302201E-2</c:v>
                </c:pt>
                <c:pt idx="35">
                  <c:v>2.5730990112117599E-2</c:v>
                </c:pt>
                <c:pt idx="36">
                  <c:v>2.3448344387994501E-2</c:v>
                </c:pt>
                <c:pt idx="37">
                  <c:v>2.1450868237038401E-2</c:v>
                </c:pt>
                <c:pt idx="38">
                  <c:v>2.008044834436E-2</c:v>
                </c:pt>
                <c:pt idx="39">
                  <c:v>1.9224355812938802E-2</c:v>
                </c:pt>
                <c:pt idx="40">
                  <c:v>1.9050942564589099E-2</c:v>
                </c:pt>
                <c:pt idx="41">
                  <c:v>1.9345538516904199E-2</c:v>
                </c:pt>
                <c:pt idx="42">
                  <c:v>1.97924390603397E-2</c:v>
                </c:pt>
                <c:pt idx="43">
                  <c:v>2.0363009699005299E-2</c:v>
                </c:pt>
                <c:pt idx="44">
                  <c:v>2.0857733927380499E-2</c:v>
                </c:pt>
                <c:pt idx="45">
                  <c:v>2.13168507907706E-2</c:v>
                </c:pt>
                <c:pt idx="46">
                  <c:v>2.1891244974388501E-2</c:v>
                </c:pt>
                <c:pt idx="47">
                  <c:v>2.2452831739194701E-2</c:v>
                </c:pt>
                <c:pt idx="48">
                  <c:v>2.32244547269728E-2</c:v>
                </c:pt>
                <c:pt idx="49">
                  <c:v>2.39180877285468E-2</c:v>
                </c:pt>
                <c:pt idx="50">
                  <c:v>2.4620349463269901E-2</c:v>
                </c:pt>
                <c:pt idx="51">
                  <c:v>2.54165832391063E-2</c:v>
                </c:pt>
                <c:pt idx="52">
                  <c:v>2.6225860934328198E-2</c:v>
                </c:pt>
                <c:pt idx="53">
                  <c:v>2.68470342344088E-2</c:v>
                </c:pt>
                <c:pt idx="54">
                  <c:v>2.75096525505206E-2</c:v>
                </c:pt>
                <c:pt idx="55">
                  <c:v>2.7886541816650401E-2</c:v>
                </c:pt>
                <c:pt idx="56">
                  <c:v>2.79657713900281E-2</c:v>
                </c:pt>
                <c:pt idx="57">
                  <c:v>2.8014367844567699E-2</c:v>
                </c:pt>
                <c:pt idx="58">
                  <c:v>2.7722757254675202E-2</c:v>
                </c:pt>
                <c:pt idx="59">
                  <c:v>2.71824708005916E-2</c:v>
                </c:pt>
                <c:pt idx="60">
                  <c:v>2.6517736648393499E-2</c:v>
                </c:pt>
                <c:pt idx="61">
                  <c:v>2.5713810412064001E-2</c:v>
                </c:pt>
                <c:pt idx="62">
                  <c:v>2.4716127815125499E-2</c:v>
                </c:pt>
                <c:pt idx="63">
                  <c:v>2.36021826027293E-2</c:v>
                </c:pt>
                <c:pt idx="64">
                  <c:v>2.2521135591408802E-2</c:v>
                </c:pt>
                <c:pt idx="65">
                  <c:v>2.1390778367360402E-2</c:v>
                </c:pt>
                <c:pt idx="66">
                  <c:v>2.03015620897017E-2</c:v>
                </c:pt>
                <c:pt idx="67">
                  <c:v>1.9427050213485501E-2</c:v>
                </c:pt>
                <c:pt idx="68">
                  <c:v>1.88075738397636E-2</c:v>
                </c:pt>
                <c:pt idx="69">
                  <c:v>1.84485954459125E-2</c:v>
                </c:pt>
                <c:pt idx="70">
                  <c:v>1.85046804524037E-2</c:v>
                </c:pt>
                <c:pt idx="71">
                  <c:v>1.89504734777271E-2</c:v>
                </c:pt>
                <c:pt idx="72">
                  <c:v>1.9605417875079099E-2</c:v>
                </c:pt>
                <c:pt idx="73">
                  <c:v>2.03480526561782E-2</c:v>
                </c:pt>
                <c:pt idx="74">
                  <c:v>2.1202705588573598E-2</c:v>
                </c:pt>
                <c:pt idx="75">
                  <c:v>2.2042561869820301E-2</c:v>
                </c:pt>
                <c:pt idx="76">
                  <c:v>2.2858783710668101E-2</c:v>
                </c:pt>
                <c:pt idx="77">
                  <c:v>2.3589836488513E-2</c:v>
                </c:pt>
                <c:pt idx="78">
                  <c:v>2.41859028852556E-2</c:v>
                </c:pt>
                <c:pt idx="79">
                  <c:v>2.4524926994706799E-2</c:v>
                </c:pt>
                <c:pt idx="80">
                  <c:v>2.47945187675928E-2</c:v>
                </c:pt>
                <c:pt idx="81">
                  <c:v>2.5069568628200301E-2</c:v>
                </c:pt>
                <c:pt idx="82">
                  <c:v>2.5025774376068601E-2</c:v>
                </c:pt>
                <c:pt idx="83">
                  <c:v>2.4915208410996498E-2</c:v>
                </c:pt>
                <c:pt idx="84">
                  <c:v>2.44167908759324E-2</c:v>
                </c:pt>
                <c:pt idx="85">
                  <c:v>2.41861183842744E-2</c:v>
                </c:pt>
                <c:pt idx="86">
                  <c:v>2.4065876586332201E-2</c:v>
                </c:pt>
                <c:pt idx="87">
                  <c:v>2.3984702794115902E-2</c:v>
                </c:pt>
                <c:pt idx="88">
                  <c:v>2.3492310919451601E-2</c:v>
                </c:pt>
                <c:pt idx="89">
                  <c:v>2.2918079862573101E-2</c:v>
                </c:pt>
                <c:pt idx="90">
                  <c:v>2.22118621018015E-2</c:v>
                </c:pt>
                <c:pt idx="91">
                  <c:v>2.1307517819029499E-2</c:v>
                </c:pt>
                <c:pt idx="92">
                  <c:v>2.0366189541279601E-2</c:v>
                </c:pt>
                <c:pt idx="93">
                  <c:v>1.93041076381637E-2</c:v>
                </c:pt>
                <c:pt idx="94">
                  <c:v>1.84687407511929E-2</c:v>
                </c:pt>
                <c:pt idx="95">
                  <c:v>1.7227956664309801E-2</c:v>
                </c:pt>
                <c:pt idx="96">
                  <c:v>1.6722059011505402E-2</c:v>
                </c:pt>
                <c:pt idx="97">
                  <c:v>1.6467069404051599E-2</c:v>
                </c:pt>
                <c:pt idx="98">
                  <c:v>1.71484780487677E-2</c:v>
                </c:pt>
                <c:pt idx="99">
                  <c:v>1.7619538574548899E-2</c:v>
                </c:pt>
                <c:pt idx="100">
                  <c:v>1.8605675183392199E-2</c:v>
                </c:pt>
                <c:pt idx="101">
                  <c:v>1.9275528481777202E-2</c:v>
                </c:pt>
                <c:pt idx="102">
                  <c:v>2.0111314539862299E-2</c:v>
                </c:pt>
                <c:pt idx="103">
                  <c:v>2.0438678027494502E-2</c:v>
                </c:pt>
                <c:pt idx="104">
                  <c:v>2.0834503986595899E-2</c:v>
                </c:pt>
                <c:pt idx="105">
                  <c:v>2.1211773635357398E-2</c:v>
                </c:pt>
                <c:pt idx="106">
                  <c:v>2.1335487279275901E-2</c:v>
                </c:pt>
                <c:pt idx="107">
                  <c:v>2.1451162650444298E-2</c:v>
                </c:pt>
                <c:pt idx="108">
                  <c:v>2.1531390137005901E-2</c:v>
                </c:pt>
                <c:pt idx="109">
                  <c:v>2.1462350356558801E-2</c:v>
                </c:pt>
                <c:pt idx="110">
                  <c:v>2.13613369130146E-2</c:v>
                </c:pt>
                <c:pt idx="111">
                  <c:v>2.1188338025263001E-2</c:v>
                </c:pt>
                <c:pt idx="112">
                  <c:v>2.0992785011213801E-2</c:v>
                </c:pt>
                <c:pt idx="113">
                  <c:v>2.0783156592040501E-2</c:v>
                </c:pt>
                <c:pt idx="114">
                  <c:v>2.0564634228822602E-2</c:v>
                </c:pt>
                <c:pt idx="115">
                  <c:v>2.0351939132974801E-2</c:v>
                </c:pt>
                <c:pt idx="116">
                  <c:v>2.00416014460587E-2</c:v>
                </c:pt>
                <c:pt idx="117">
                  <c:v>1.9551928335743401E-2</c:v>
                </c:pt>
                <c:pt idx="118">
                  <c:v>1.9087855397873301E-2</c:v>
                </c:pt>
                <c:pt idx="119">
                  <c:v>1.86022302908989E-2</c:v>
                </c:pt>
                <c:pt idx="120">
                  <c:v>1.7633306522382299E-2</c:v>
                </c:pt>
                <c:pt idx="121">
                  <c:v>1.6861198752028898E-2</c:v>
                </c:pt>
                <c:pt idx="122">
                  <c:v>1.6295855284280701E-2</c:v>
                </c:pt>
                <c:pt idx="123">
                  <c:v>1.5873228003158601E-2</c:v>
                </c:pt>
                <c:pt idx="124">
                  <c:v>1.55943988658466E-2</c:v>
                </c:pt>
                <c:pt idx="125">
                  <c:v>1.57358943522273E-2</c:v>
                </c:pt>
                <c:pt idx="126">
                  <c:v>1.5871503902290501E-2</c:v>
                </c:pt>
                <c:pt idx="127">
                  <c:v>1.6228292635680298E-2</c:v>
                </c:pt>
                <c:pt idx="128">
                  <c:v>1.6724353669928999E-2</c:v>
                </c:pt>
                <c:pt idx="129">
                  <c:v>1.72039074545778E-2</c:v>
                </c:pt>
                <c:pt idx="130">
                  <c:v>1.7687365087717202E-2</c:v>
                </c:pt>
                <c:pt idx="131">
                  <c:v>1.8393940874629498E-2</c:v>
                </c:pt>
                <c:pt idx="132">
                  <c:v>1.86595084492025E-2</c:v>
                </c:pt>
                <c:pt idx="133">
                  <c:v>1.89542293433646E-2</c:v>
                </c:pt>
                <c:pt idx="134">
                  <c:v>1.90482430533968E-2</c:v>
                </c:pt>
                <c:pt idx="135">
                  <c:v>1.9140290246436702E-2</c:v>
                </c:pt>
                <c:pt idx="136">
                  <c:v>1.91970382225576E-2</c:v>
                </c:pt>
                <c:pt idx="137">
                  <c:v>1.9187707390972499E-2</c:v>
                </c:pt>
                <c:pt idx="138">
                  <c:v>1.9130900695338501E-2</c:v>
                </c:pt>
                <c:pt idx="139">
                  <c:v>1.9129991082268101E-2</c:v>
                </c:pt>
                <c:pt idx="140">
                  <c:v>1.9089909368479901E-2</c:v>
                </c:pt>
                <c:pt idx="141">
                  <c:v>1.8994487470011999E-2</c:v>
                </c:pt>
                <c:pt idx="142">
                  <c:v>1.8966553270984201E-2</c:v>
                </c:pt>
                <c:pt idx="143">
                  <c:v>1.88899980449646E-2</c:v>
                </c:pt>
                <c:pt idx="144">
                  <c:v>1.8738001477900001E-2</c:v>
                </c:pt>
                <c:pt idx="145">
                  <c:v>1.8660124657728899E-2</c:v>
                </c:pt>
                <c:pt idx="146">
                  <c:v>1.84700083101225E-2</c:v>
                </c:pt>
                <c:pt idx="147">
                  <c:v>1.7959326746852099E-2</c:v>
                </c:pt>
                <c:pt idx="148">
                  <c:v>1.74682103486666E-2</c:v>
                </c:pt>
                <c:pt idx="149">
                  <c:v>1.7045963447012501E-2</c:v>
                </c:pt>
                <c:pt idx="150">
                  <c:v>1.6674872274656399E-2</c:v>
                </c:pt>
                <c:pt idx="151">
                  <c:v>1.6288503754995399E-2</c:v>
                </c:pt>
                <c:pt idx="152">
                  <c:v>1.62821641768741E-2</c:v>
                </c:pt>
                <c:pt idx="153">
                  <c:v>1.6039444484363799E-2</c:v>
                </c:pt>
                <c:pt idx="154">
                  <c:v>1.6039444484363799E-2</c:v>
                </c:pt>
                <c:pt idx="155">
                  <c:v>1.5890469010099901E-2</c:v>
                </c:pt>
                <c:pt idx="156">
                  <c:v>1.59296477003214E-2</c:v>
                </c:pt>
                <c:pt idx="157">
                  <c:v>1.5926734566102201E-2</c:v>
                </c:pt>
                <c:pt idx="158">
                  <c:v>1.6149152039149999E-2</c:v>
                </c:pt>
                <c:pt idx="159">
                  <c:v>1.63747279484368E-2</c:v>
                </c:pt>
                <c:pt idx="160">
                  <c:v>1.6596946208068699E-2</c:v>
                </c:pt>
                <c:pt idx="161">
                  <c:v>1.6904886662835399E-2</c:v>
                </c:pt>
                <c:pt idx="162">
                  <c:v>1.7162871813889199E-2</c:v>
                </c:pt>
                <c:pt idx="163">
                  <c:v>1.7440287042163102E-2</c:v>
                </c:pt>
                <c:pt idx="164">
                  <c:v>1.75889332011867E-2</c:v>
                </c:pt>
                <c:pt idx="165">
                  <c:v>1.77492314494671E-2</c:v>
                </c:pt>
                <c:pt idx="166">
                  <c:v>1.8019643465906E-2</c:v>
                </c:pt>
                <c:pt idx="167">
                  <c:v>1.8115691283190401E-2</c:v>
                </c:pt>
                <c:pt idx="168">
                  <c:v>1.8048609795129102E-2</c:v>
                </c:pt>
                <c:pt idx="169">
                  <c:v>1.8115542279441899E-2</c:v>
                </c:pt>
                <c:pt idx="170">
                  <c:v>1.81130390164666E-2</c:v>
                </c:pt>
                <c:pt idx="171">
                  <c:v>1.8246129162751399E-2</c:v>
                </c:pt>
                <c:pt idx="172">
                  <c:v>1.82382617650493E-2</c:v>
                </c:pt>
                <c:pt idx="173">
                  <c:v>1.8242821279628299E-2</c:v>
                </c:pt>
                <c:pt idx="174">
                  <c:v>1.8102847160052799E-2</c:v>
                </c:pt>
                <c:pt idx="175">
                  <c:v>1.8041696021092499E-2</c:v>
                </c:pt>
                <c:pt idx="176">
                  <c:v>1.795357520196E-2</c:v>
                </c:pt>
                <c:pt idx="177">
                  <c:v>1.7754535983335401E-2</c:v>
                </c:pt>
                <c:pt idx="178">
                  <c:v>1.7534606427908599E-2</c:v>
                </c:pt>
                <c:pt idx="179">
                  <c:v>1.7297005014228099E-2</c:v>
                </c:pt>
                <c:pt idx="180">
                  <c:v>1.7297005014228099E-2</c:v>
                </c:pt>
                <c:pt idx="181">
                  <c:v>1.6540378310553501E-2</c:v>
                </c:pt>
                <c:pt idx="182">
                  <c:v>1.6256002253587299E-2</c:v>
                </c:pt>
                <c:pt idx="183">
                  <c:v>1.62786223467489E-2</c:v>
                </c:pt>
                <c:pt idx="184">
                  <c:v>1.6488427587159599E-2</c:v>
                </c:pt>
                <c:pt idx="185">
                  <c:v>1.68078255944029E-2</c:v>
                </c:pt>
                <c:pt idx="186">
                  <c:v>1.6979269353131099E-2</c:v>
                </c:pt>
                <c:pt idx="187">
                  <c:v>1.7241575609542099E-2</c:v>
                </c:pt>
                <c:pt idx="188">
                  <c:v>1.7416446438823799E-2</c:v>
                </c:pt>
                <c:pt idx="189">
                  <c:v>1.7416446438823799E-2</c:v>
                </c:pt>
                <c:pt idx="190">
                  <c:v>1.7720712129631298E-2</c:v>
                </c:pt>
                <c:pt idx="191">
                  <c:v>1.7730546377870599E-2</c:v>
                </c:pt>
                <c:pt idx="192">
                  <c:v>1.7578830745864499E-2</c:v>
                </c:pt>
                <c:pt idx="193">
                  <c:v>1.7356427719368302E-2</c:v>
                </c:pt>
                <c:pt idx="194">
                  <c:v>1.7168057145412498E-2</c:v>
                </c:pt>
                <c:pt idx="195">
                  <c:v>1.6881403665809501E-2</c:v>
                </c:pt>
                <c:pt idx="196">
                  <c:v>1.6686042868091101E-2</c:v>
                </c:pt>
                <c:pt idx="197">
                  <c:v>1.65739496754467E-2</c:v>
                </c:pt>
                <c:pt idx="198">
                  <c:v>1.66152957722175E-2</c:v>
                </c:pt>
                <c:pt idx="199">
                  <c:v>1.6586937354619299E-2</c:v>
                </c:pt>
                <c:pt idx="200">
                  <c:v>1.67372871992039E-2</c:v>
                </c:pt>
                <c:pt idx="201">
                  <c:v>1.69210386734105E-2</c:v>
                </c:pt>
                <c:pt idx="202">
                  <c:v>1.7054903674000799E-2</c:v>
                </c:pt>
                <c:pt idx="203">
                  <c:v>1.7200957179769299E-2</c:v>
                </c:pt>
                <c:pt idx="204">
                  <c:v>1.7265028803972099E-2</c:v>
                </c:pt>
                <c:pt idx="205">
                  <c:v>1.7324928321604E-2</c:v>
                </c:pt>
                <c:pt idx="206">
                  <c:v>1.7340841924664299E-2</c:v>
                </c:pt>
                <c:pt idx="207">
                  <c:v>1.7274058432799499E-2</c:v>
                </c:pt>
                <c:pt idx="208">
                  <c:v>1.71927321712022E-2</c:v>
                </c:pt>
                <c:pt idx="209">
                  <c:v>1.71482992442318E-2</c:v>
                </c:pt>
                <c:pt idx="210">
                  <c:v>1.69247637680923E-2</c:v>
                </c:pt>
                <c:pt idx="211">
                  <c:v>1.6833394644867099E-2</c:v>
                </c:pt>
                <c:pt idx="212">
                  <c:v>1.6806901770898601E-2</c:v>
                </c:pt>
                <c:pt idx="213">
                  <c:v>1.6742353328172699E-2</c:v>
                </c:pt>
                <c:pt idx="214">
                  <c:v>1.67674455668653E-2</c:v>
                </c:pt>
                <c:pt idx="215">
                  <c:v>1.6854344577717301E-2</c:v>
                </c:pt>
                <c:pt idx="216">
                  <c:v>1.6927296832474199E-2</c:v>
                </c:pt>
                <c:pt idx="217">
                  <c:v>1.6964100767747799E-2</c:v>
                </c:pt>
                <c:pt idx="218">
                  <c:v>1.7081932960156299E-2</c:v>
                </c:pt>
                <c:pt idx="219">
                  <c:v>1.7117366059406999E-2</c:v>
                </c:pt>
                <c:pt idx="220">
                  <c:v>1.7179977447742901E-2</c:v>
                </c:pt>
                <c:pt idx="221">
                  <c:v>1.7224469975917801E-2</c:v>
                </c:pt>
                <c:pt idx="222">
                  <c:v>1.7136766351648101E-2</c:v>
                </c:pt>
                <c:pt idx="223">
                  <c:v>1.7122551390981799E-2</c:v>
                </c:pt>
                <c:pt idx="224">
                  <c:v>1.7084823633528399E-2</c:v>
                </c:pt>
                <c:pt idx="225">
                  <c:v>1.69558161572422E-2</c:v>
                </c:pt>
                <c:pt idx="226">
                  <c:v>1.6824514018964301E-2</c:v>
                </c:pt>
                <c:pt idx="227">
                  <c:v>1.6802610461714901E-2</c:v>
                </c:pt>
                <c:pt idx="228">
                  <c:v>1.6852884340580101E-2</c:v>
                </c:pt>
                <c:pt idx="229">
                  <c:v>1.6814471163476601E-2</c:v>
                </c:pt>
                <c:pt idx="230">
                  <c:v>1.6881642071871299E-2</c:v>
                </c:pt>
                <c:pt idx="231">
                  <c:v>1.6963355748818E-2</c:v>
                </c:pt>
                <c:pt idx="232">
                  <c:v>1.6977064097106E-2</c:v>
                </c:pt>
                <c:pt idx="233">
                  <c:v>1.7110213877915E-2</c:v>
                </c:pt>
                <c:pt idx="234">
                  <c:v>1.71107502915273E-2</c:v>
                </c:pt>
                <c:pt idx="235">
                  <c:v>1.70876249046296E-2</c:v>
                </c:pt>
                <c:pt idx="236">
                  <c:v>1.7104164324394301E-2</c:v>
                </c:pt>
                <c:pt idx="237">
                  <c:v>1.7085836859246101E-2</c:v>
                </c:pt>
                <c:pt idx="238">
                  <c:v>1.7085836859246101E-2</c:v>
                </c:pt>
                <c:pt idx="239">
                  <c:v>1.7048794518894E-2</c:v>
                </c:pt>
                <c:pt idx="240">
                  <c:v>1.6923303530977402E-2</c:v>
                </c:pt>
                <c:pt idx="241">
                  <c:v>1.6874966702136798E-2</c:v>
                </c:pt>
                <c:pt idx="242">
                  <c:v>1.6855178998938399E-2</c:v>
                </c:pt>
                <c:pt idx="243">
                  <c:v>1.6865758267978301E-2</c:v>
                </c:pt>
                <c:pt idx="244">
                  <c:v>1.6865758267978301E-2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152-294A-B4BE-5B1CE40357CC}"/>
            </c:ext>
          </c:extLst>
        </c:ser>
        <c:ser>
          <c:idx val="2"/>
          <c:order val="2"/>
          <c:tx>
            <c:strRef>
              <c:f>'20'!$K$1</c:f>
              <c:strCache>
                <c:ptCount val="1"/>
                <c:pt idx="0">
                  <c:v>delta_mean</c:v>
                </c:pt>
              </c:strCache>
            </c:strRef>
          </c:tx>
          <c:marker>
            <c:symbol val="none"/>
          </c:marker>
          <c:xVal>
            <c:numRef>
              <c:f>'20'!$A$2:$A$2000</c:f>
              <c:numCache>
                <c:formatCode>General</c:formatCode>
                <c:ptCount val="1999"/>
                <c:pt idx="0">
                  <c:v>5.2200400000000001E-2</c:v>
                </c:pt>
                <c:pt idx="1">
                  <c:v>7.9555399999999998E-2</c:v>
                </c:pt>
                <c:pt idx="2">
                  <c:v>0.10691000000000001</c:v>
                </c:pt>
                <c:pt idx="3">
                  <c:v>0.134265</c:v>
                </c:pt>
                <c:pt idx="4">
                  <c:v>0.16162000000000001</c:v>
                </c:pt>
                <c:pt idx="5">
                  <c:v>0.188975</c:v>
                </c:pt>
                <c:pt idx="6">
                  <c:v>0.21632999999999999</c:v>
                </c:pt>
                <c:pt idx="7">
                  <c:v>0.24368500000000001</c:v>
                </c:pt>
                <c:pt idx="8">
                  <c:v>0.27104</c:v>
                </c:pt>
                <c:pt idx="9">
                  <c:v>0.29839500000000002</c:v>
                </c:pt>
                <c:pt idx="10">
                  <c:v>0.32574999999999998</c:v>
                </c:pt>
                <c:pt idx="11">
                  <c:v>0.353105</c:v>
                </c:pt>
                <c:pt idx="12">
                  <c:v>0.38046000000000002</c:v>
                </c:pt>
                <c:pt idx="13">
                  <c:v>0.40781499999999998</c:v>
                </c:pt>
                <c:pt idx="14">
                  <c:v>0.43517</c:v>
                </c:pt>
                <c:pt idx="15">
                  <c:v>0.46252500000000002</c:v>
                </c:pt>
                <c:pt idx="16">
                  <c:v>0.48987999999999998</c:v>
                </c:pt>
                <c:pt idx="17">
                  <c:v>0.517235</c:v>
                </c:pt>
                <c:pt idx="18">
                  <c:v>0.54459000000000002</c:v>
                </c:pt>
                <c:pt idx="19">
                  <c:v>0.57194500000000004</c:v>
                </c:pt>
                <c:pt idx="20">
                  <c:v>0.59930000000000005</c:v>
                </c:pt>
                <c:pt idx="21">
                  <c:v>0.62665499999999996</c:v>
                </c:pt>
                <c:pt idx="22">
                  <c:v>0.65400999999999998</c:v>
                </c:pt>
                <c:pt idx="23">
                  <c:v>0.681365</c:v>
                </c:pt>
                <c:pt idx="24">
                  <c:v>0.70872000000000002</c:v>
                </c:pt>
                <c:pt idx="25">
                  <c:v>0.73607500000000003</c:v>
                </c:pt>
                <c:pt idx="26">
                  <c:v>0.76343000000000005</c:v>
                </c:pt>
                <c:pt idx="27">
                  <c:v>0.79078499999999996</c:v>
                </c:pt>
                <c:pt idx="28">
                  <c:v>0.81813999999999998</c:v>
                </c:pt>
                <c:pt idx="29">
                  <c:v>0.845495</c:v>
                </c:pt>
                <c:pt idx="30">
                  <c:v>0.87285000000000001</c:v>
                </c:pt>
                <c:pt idx="31">
                  <c:v>0.90020500000000003</c:v>
                </c:pt>
                <c:pt idx="32">
                  <c:v>0.92756000000000005</c:v>
                </c:pt>
                <c:pt idx="33">
                  <c:v>0.95491499999999996</c:v>
                </c:pt>
                <c:pt idx="34">
                  <c:v>0.98226999999999998</c:v>
                </c:pt>
                <c:pt idx="35">
                  <c:v>1.00962</c:v>
                </c:pt>
                <c:pt idx="36">
                  <c:v>1.03698</c:v>
                </c:pt>
                <c:pt idx="37">
                  <c:v>1.06433</c:v>
                </c:pt>
                <c:pt idx="38">
                  <c:v>1.09169</c:v>
                </c:pt>
                <c:pt idx="39">
                  <c:v>1.11904</c:v>
                </c:pt>
                <c:pt idx="40">
                  <c:v>1.1464000000000001</c:v>
                </c:pt>
                <c:pt idx="41">
                  <c:v>1.1737500000000001</c:v>
                </c:pt>
                <c:pt idx="42">
                  <c:v>1.2011099999999999</c:v>
                </c:pt>
                <c:pt idx="43">
                  <c:v>1.2284600000000001</c:v>
                </c:pt>
                <c:pt idx="44">
                  <c:v>1.2558199999999999</c:v>
                </c:pt>
                <c:pt idx="45">
                  <c:v>1.2831699999999999</c:v>
                </c:pt>
                <c:pt idx="46">
                  <c:v>1.31053</c:v>
                </c:pt>
                <c:pt idx="47">
                  <c:v>1.33788</c:v>
                </c:pt>
                <c:pt idx="48">
                  <c:v>1.36524</c:v>
                </c:pt>
                <c:pt idx="49">
                  <c:v>1.39259</c:v>
                </c:pt>
                <c:pt idx="50">
                  <c:v>1.41995</c:v>
                </c:pt>
                <c:pt idx="51">
                  <c:v>1.4473</c:v>
                </c:pt>
                <c:pt idx="52">
                  <c:v>1.4746600000000001</c:v>
                </c:pt>
                <c:pt idx="53">
                  <c:v>1.5020100000000001</c:v>
                </c:pt>
                <c:pt idx="54">
                  <c:v>1.5293699999999999</c:v>
                </c:pt>
                <c:pt idx="55">
                  <c:v>1.55399</c:v>
                </c:pt>
                <c:pt idx="56">
                  <c:v>1.58134</c:v>
                </c:pt>
                <c:pt idx="57">
                  <c:v>1.6087</c:v>
                </c:pt>
                <c:pt idx="58">
                  <c:v>1.63605</c:v>
                </c:pt>
                <c:pt idx="59">
                  <c:v>1.6634100000000001</c:v>
                </c:pt>
                <c:pt idx="60">
                  <c:v>1.69076</c:v>
                </c:pt>
                <c:pt idx="61">
                  <c:v>1.7181200000000001</c:v>
                </c:pt>
                <c:pt idx="62">
                  <c:v>1.7454700000000001</c:v>
                </c:pt>
                <c:pt idx="63">
                  <c:v>1.7728299999999999</c:v>
                </c:pt>
                <c:pt idx="64">
                  <c:v>1.8001799999999999</c:v>
                </c:pt>
                <c:pt idx="65">
                  <c:v>1.8275399999999999</c:v>
                </c:pt>
                <c:pt idx="66">
                  <c:v>1.8548899999999999</c:v>
                </c:pt>
                <c:pt idx="67">
                  <c:v>1.88225</c:v>
                </c:pt>
                <c:pt idx="68">
                  <c:v>1.9096</c:v>
                </c:pt>
                <c:pt idx="69">
                  <c:v>1.93696</c:v>
                </c:pt>
                <c:pt idx="70">
                  <c:v>1.96431</c:v>
                </c:pt>
                <c:pt idx="71">
                  <c:v>1.9916700000000001</c:v>
                </c:pt>
                <c:pt idx="72">
                  <c:v>2.0190199999999998</c:v>
                </c:pt>
                <c:pt idx="73">
                  <c:v>2.0463800000000001</c:v>
                </c:pt>
                <c:pt idx="74">
                  <c:v>2.0737299999999999</c:v>
                </c:pt>
                <c:pt idx="75">
                  <c:v>2.1010900000000001</c:v>
                </c:pt>
                <c:pt idx="76">
                  <c:v>2.1284399999999999</c:v>
                </c:pt>
                <c:pt idx="77">
                  <c:v>2.1558000000000002</c:v>
                </c:pt>
                <c:pt idx="78">
                  <c:v>2.1831499999999999</c:v>
                </c:pt>
                <c:pt idx="79">
                  <c:v>2.2105100000000002</c:v>
                </c:pt>
                <c:pt idx="80">
                  <c:v>2.23786</c:v>
                </c:pt>
                <c:pt idx="81">
                  <c:v>2.2652199999999998</c:v>
                </c:pt>
                <c:pt idx="82">
                  <c:v>2.29257</c:v>
                </c:pt>
                <c:pt idx="83">
                  <c:v>2.3171900000000001</c:v>
                </c:pt>
                <c:pt idx="84">
                  <c:v>2.3445499999999999</c:v>
                </c:pt>
                <c:pt idx="85">
                  <c:v>2.3719000000000001</c:v>
                </c:pt>
                <c:pt idx="86">
                  <c:v>2.3992599999999999</c:v>
                </c:pt>
                <c:pt idx="87">
                  <c:v>2.4266100000000002</c:v>
                </c:pt>
                <c:pt idx="88">
                  <c:v>2.4512299999999998</c:v>
                </c:pt>
                <c:pt idx="89">
                  <c:v>2.4785900000000001</c:v>
                </c:pt>
                <c:pt idx="90">
                  <c:v>2.5059399999999998</c:v>
                </c:pt>
                <c:pt idx="91">
                  <c:v>2.5333000000000001</c:v>
                </c:pt>
                <c:pt idx="92">
                  <c:v>2.5606499999999999</c:v>
                </c:pt>
                <c:pt idx="93">
                  <c:v>2.5880100000000001</c:v>
                </c:pt>
                <c:pt idx="94">
                  <c:v>2.6126299999999998</c:v>
                </c:pt>
                <c:pt idx="95">
                  <c:v>2.63998</c:v>
                </c:pt>
                <c:pt idx="96">
                  <c:v>2.6673399999999998</c:v>
                </c:pt>
                <c:pt idx="97">
                  <c:v>2.69469</c:v>
                </c:pt>
                <c:pt idx="98">
                  <c:v>2.7494000000000001</c:v>
                </c:pt>
                <c:pt idx="99">
                  <c:v>2.7740200000000002</c:v>
                </c:pt>
                <c:pt idx="100">
                  <c:v>2.80138</c:v>
                </c:pt>
                <c:pt idx="101">
                  <c:v>2.8287300000000002</c:v>
                </c:pt>
                <c:pt idx="102">
                  <c:v>2.85609</c:v>
                </c:pt>
                <c:pt idx="103">
                  <c:v>2.8834399999999998</c:v>
                </c:pt>
                <c:pt idx="104">
                  <c:v>2.9108000000000001</c:v>
                </c:pt>
                <c:pt idx="105">
                  <c:v>2.9381499999999998</c:v>
                </c:pt>
                <c:pt idx="106">
                  <c:v>2.9627699999999999</c:v>
                </c:pt>
                <c:pt idx="107">
                  <c:v>2.9901200000000001</c:v>
                </c:pt>
                <c:pt idx="108">
                  <c:v>3.0174799999999999</c:v>
                </c:pt>
                <c:pt idx="109">
                  <c:v>3.0448300000000001</c:v>
                </c:pt>
                <c:pt idx="110">
                  <c:v>3.07219</c:v>
                </c:pt>
                <c:pt idx="111">
                  <c:v>3.0995400000000002</c:v>
                </c:pt>
                <c:pt idx="112">
                  <c:v>3.1269</c:v>
                </c:pt>
                <c:pt idx="113">
                  <c:v>3.1542500000000002</c:v>
                </c:pt>
                <c:pt idx="114">
                  <c:v>3.18161</c:v>
                </c:pt>
                <c:pt idx="115">
                  <c:v>3.2089599999999998</c:v>
                </c:pt>
                <c:pt idx="116">
                  <c:v>3.2363200000000001</c:v>
                </c:pt>
                <c:pt idx="117">
                  <c:v>3.2636699999999998</c:v>
                </c:pt>
                <c:pt idx="118">
                  <c:v>3.2910300000000001</c:v>
                </c:pt>
                <c:pt idx="119">
                  <c:v>3.3183799999999999</c:v>
                </c:pt>
                <c:pt idx="120">
                  <c:v>3.3457400000000002</c:v>
                </c:pt>
                <c:pt idx="121">
                  <c:v>3.3730899999999999</c:v>
                </c:pt>
                <c:pt idx="122">
                  <c:v>3.4004500000000002</c:v>
                </c:pt>
                <c:pt idx="123">
                  <c:v>3.4278</c:v>
                </c:pt>
                <c:pt idx="124">
                  <c:v>3.4551599999999998</c:v>
                </c:pt>
                <c:pt idx="125">
                  <c:v>3.48251</c:v>
                </c:pt>
                <c:pt idx="126">
                  <c:v>3.5098699999999998</c:v>
                </c:pt>
                <c:pt idx="127">
                  <c:v>3.53722</c:v>
                </c:pt>
                <c:pt idx="128">
                  <c:v>3.5645799999999999</c:v>
                </c:pt>
                <c:pt idx="129">
                  <c:v>3.5919300000000001</c:v>
                </c:pt>
                <c:pt idx="130">
                  <c:v>3.6192899999999999</c:v>
                </c:pt>
                <c:pt idx="131">
                  <c:v>3.6466400000000001</c:v>
                </c:pt>
                <c:pt idx="132">
                  <c:v>3.6739999999999999</c:v>
                </c:pt>
                <c:pt idx="133">
                  <c:v>3.7013500000000001</c:v>
                </c:pt>
                <c:pt idx="134">
                  <c:v>3.72871</c:v>
                </c:pt>
                <c:pt idx="135">
                  <c:v>3.7560600000000002</c:v>
                </c:pt>
                <c:pt idx="136">
                  <c:v>3.78342</c:v>
                </c:pt>
                <c:pt idx="137">
                  <c:v>3.8107700000000002</c:v>
                </c:pt>
                <c:pt idx="138">
                  <c:v>3.83813</c:v>
                </c:pt>
                <c:pt idx="139">
                  <c:v>3.8654799999999998</c:v>
                </c:pt>
                <c:pt idx="140">
                  <c:v>3.8928400000000001</c:v>
                </c:pt>
                <c:pt idx="141">
                  <c:v>3.9201899999999998</c:v>
                </c:pt>
                <c:pt idx="142">
                  <c:v>3.9475500000000001</c:v>
                </c:pt>
                <c:pt idx="143">
                  <c:v>3.9748999999999999</c:v>
                </c:pt>
                <c:pt idx="144">
                  <c:v>4.0022599999999997</c:v>
                </c:pt>
                <c:pt idx="145">
                  <c:v>4.0296099999999999</c:v>
                </c:pt>
                <c:pt idx="146">
                  <c:v>4.0569699999999997</c:v>
                </c:pt>
                <c:pt idx="147">
                  <c:v>4.08432</c:v>
                </c:pt>
                <c:pt idx="148">
                  <c:v>4.1116799999999998</c:v>
                </c:pt>
                <c:pt idx="149">
                  <c:v>4.13903</c:v>
                </c:pt>
                <c:pt idx="150">
                  <c:v>4.1663899999999998</c:v>
                </c:pt>
                <c:pt idx="151">
                  <c:v>4.1910100000000003</c:v>
                </c:pt>
                <c:pt idx="152">
                  <c:v>4.19374</c:v>
                </c:pt>
                <c:pt idx="153">
                  <c:v>4.2183599999999997</c:v>
                </c:pt>
                <c:pt idx="154">
                  <c:v>4.2210999999999999</c:v>
                </c:pt>
                <c:pt idx="155">
                  <c:v>4.2457200000000004</c:v>
                </c:pt>
                <c:pt idx="156">
                  <c:v>4.2730699999999997</c:v>
                </c:pt>
                <c:pt idx="157">
                  <c:v>4.3004300000000004</c:v>
                </c:pt>
                <c:pt idx="158">
                  <c:v>4.3277799999999997</c:v>
                </c:pt>
                <c:pt idx="159">
                  <c:v>4.3551399999999996</c:v>
                </c:pt>
                <c:pt idx="160">
                  <c:v>4.3824899999999998</c:v>
                </c:pt>
                <c:pt idx="161">
                  <c:v>4.4098499999999996</c:v>
                </c:pt>
                <c:pt idx="162">
                  <c:v>4.4371999999999998</c:v>
                </c:pt>
                <c:pt idx="163">
                  <c:v>4.4645599999999996</c:v>
                </c:pt>
                <c:pt idx="164">
                  <c:v>4.4919099999999998</c:v>
                </c:pt>
                <c:pt idx="165">
                  <c:v>4.5192699999999997</c:v>
                </c:pt>
                <c:pt idx="166">
                  <c:v>4.5466199999999999</c:v>
                </c:pt>
                <c:pt idx="167">
                  <c:v>4.5739799999999997</c:v>
                </c:pt>
                <c:pt idx="168">
                  <c:v>4.6013299999999999</c:v>
                </c:pt>
                <c:pt idx="169">
                  <c:v>4.6286899999999997</c:v>
                </c:pt>
                <c:pt idx="170">
                  <c:v>4.65604</c:v>
                </c:pt>
                <c:pt idx="171">
                  <c:v>4.6833999999999998</c:v>
                </c:pt>
                <c:pt idx="172">
                  <c:v>4.71075</c:v>
                </c:pt>
                <c:pt idx="173">
                  <c:v>4.7381099999999998</c:v>
                </c:pt>
                <c:pt idx="174">
                  <c:v>4.76546</c:v>
                </c:pt>
                <c:pt idx="175">
                  <c:v>4.7928199999999999</c:v>
                </c:pt>
                <c:pt idx="176">
                  <c:v>4.8201700000000001</c:v>
                </c:pt>
                <c:pt idx="177">
                  <c:v>4.8475299999999999</c:v>
                </c:pt>
                <c:pt idx="178">
                  <c:v>4.8748800000000001</c:v>
                </c:pt>
                <c:pt idx="179">
                  <c:v>4.9022399999999999</c:v>
                </c:pt>
                <c:pt idx="180">
                  <c:v>4.9295900000000001</c:v>
                </c:pt>
                <c:pt idx="181">
                  <c:v>5.0089199999999998</c:v>
                </c:pt>
                <c:pt idx="182">
                  <c:v>5.0636299999999999</c:v>
                </c:pt>
                <c:pt idx="183">
                  <c:v>5.1156100000000002</c:v>
                </c:pt>
                <c:pt idx="184">
                  <c:v>5.1703200000000002</c:v>
                </c:pt>
                <c:pt idx="185">
                  <c:v>5.2222900000000001</c:v>
                </c:pt>
                <c:pt idx="186">
                  <c:v>5.2770000000000001</c:v>
                </c:pt>
                <c:pt idx="187">
                  <c:v>5.3317100000000002</c:v>
                </c:pt>
                <c:pt idx="188">
                  <c:v>5.3864200000000002</c:v>
                </c:pt>
                <c:pt idx="189">
                  <c:v>5.4411300000000002</c:v>
                </c:pt>
                <c:pt idx="190">
                  <c:v>5.4958400000000003</c:v>
                </c:pt>
                <c:pt idx="191">
                  <c:v>5.5505500000000003</c:v>
                </c:pt>
                <c:pt idx="192">
                  <c:v>5.6052600000000004</c:v>
                </c:pt>
                <c:pt idx="193">
                  <c:v>5.6599700000000004</c:v>
                </c:pt>
                <c:pt idx="194">
                  <c:v>5.7146800000000004</c:v>
                </c:pt>
                <c:pt idx="195">
                  <c:v>5.7693899999999996</c:v>
                </c:pt>
                <c:pt idx="196">
                  <c:v>5.8240999999999996</c:v>
                </c:pt>
                <c:pt idx="197">
                  <c:v>5.8788099999999996</c:v>
                </c:pt>
                <c:pt idx="198">
                  <c:v>5.9335199999999997</c:v>
                </c:pt>
                <c:pt idx="199">
                  <c:v>5.9882299999999997</c:v>
                </c:pt>
                <c:pt idx="200">
                  <c:v>6.0429399999999998</c:v>
                </c:pt>
                <c:pt idx="201">
                  <c:v>6.0976499999999998</c:v>
                </c:pt>
                <c:pt idx="202">
                  <c:v>6.1523599999999998</c:v>
                </c:pt>
                <c:pt idx="203">
                  <c:v>6.2070699999999999</c:v>
                </c:pt>
                <c:pt idx="204">
                  <c:v>6.2617799999999999</c:v>
                </c:pt>
                <c:pt idx="205">
                  <c:v>6.3164899999999999</c:v>
                </c:pt>
                <c:pt idx="206">
                  <c:v>6.3712</c:v>
                </c:pt>
                <c:pt idx="207">
                  <c:v>6.42591</c:v>
                </c:pt>
                <c:pt idx="208">
                  <c:v>6.48062</c:v>
                </c:pt>
                <c:pt idx="209">
                  <c:v>6.5353300000000001</c:v>
                </c:pt>
                <c:pt idx="210">
                  <c:v>6.5900400000000001</c:v>
                </c:pt>
                <c:pt idx="211">
                  <c:v>6.6447500000000002</c:v>
                </c:pt>
                <c:pt idx="212">
                  <c:v>6.6994600000000002</c:v>
                </c:pt>
                <c:pt idx="213">
                  <c:v>6.7541700000000002</c:v>
                </c:pt>
                <c:pt idx="214">
                  <c:v>6.8061400000000001</c:v>
                </c:pt>
                <c:pt idx="215">
                  <c:v>6.8608500000000001</c:v>
                </c:pt>
                <c:pt idx="216">
                  <c:v>6.9155600000000002</c:v>
                </c:pt>
                <c:pt idx="217">
                  <c:v>6.9702700000000002</c:v>
                </c:pt>
                <c:pt idx="218">
                  <c:v>7.0249800000000002</c:v>
                </c:pt>
                <c:pt idx="219">
                  <c:v>7.0796900000000003</c:v>
                </c:pt>
                <c:pt idx="220">
                  <c:v>7.1344000000000003</c:v>
                </c:pt>
                <c:pt idx="221">
                  <c:v>7.1891100000000003</c:v>
                </c:pt>
                <c:pt idx="222">
                  <c:v>7.2438200000000004</c:v>
                </c:pt>
                <c:pt idx="223">
                  <c:v>7.2985300000000004</c:v>
                </c:pt>
                <c:pt idx="224">
                  <c:v>7.3532400000000004</c:v>
                </c:pt>
                <c:pt idx="225">
                  <c:v>7.4079499999999996</c:v>
                </c:pt>
                <c:pt idx="226">
                  <c:v>7.5173699999999997</c:v>
                </c:pt>
                <c:pt idx="227">
                  <c:v>7.5720799999999997</c:v>
                </c:pt>
                <c:pt idx="228">
                  <c:v>7.6267899999999997</c:v>
                </c:pt>
                <c:pt idx="229">
                  <c:v>7.6814999999999998</c:v>
                </c:pt>
                <c:pt idx="230">
                  <c:v>7.7362099999999998</c:v>
                </c:pt>
                <c:pt idx="231">
                  <c:v>7.7909199999999998</c:v>
                </c:pt>
                <c:pt idx="232">
                  <c:v>7.8456299999999999</c:v>
                </c:pt>
                <c:pt idx="233">
                  <c:v>7.9003399999999999</c:v>
                </c:pt>
                <c:pt idx="234">
                  <c:v>7.95505</c:v>
                </c:pt>
                <c:pt idx="235">
                  <c:v>8.00976</c:v>
                </c:pt>
                <c:pt idx="236">
                  <c:v>8.06447</c:v>
                </c:pt>
                <c:pt idx="237">
                  <c:v>8.1191800000000001</c:v>
                </c:pt>
                <c:pt idx="238">
                  <c:v>8.1738900000000001</c:v>
                </c:pt>
                <c:pt idx="239">
                  <c:v>8.2286000000000001</c:v>
                </c:pt>
                <c:pt idx="240">
                  <c:v>8.2833100000000002</c:v>
                </c:pt>
                <c:pt idx="241">
                  <c:v>8.3380200000000002</c:v>
                </c:pt>
                <c:pt idx="242">
                  <c:v>8.39</c:v>
                </c:pt>
                <c:pt idx="243">
                  <c:v>8.4966799999999996</c:v>
                </c:pt>
                <c:pt idx="244">
                  <c:v>12.894678110961845</c:v>
                </c:pt>
              </c:numCache>
            </c:numRef>
          </c:xVal>
          <c:yVal>
            <c:numRef>
              <c:f>'20'!$K$2:$K$2000</c:f>
              <c:numCache>
                <c:formatCode>General</c:formatCode>
                <c:ptCount val="1999"/>
                <c:pt idx="0">
                  <c:v>4.9979979487228397E-2</c:v>
                </c:pt>
                <c:pt idx="1">
                  <c:v>4.9849156644406097E-2</c:v>
                </c:pt>
                <c:pt idx="2">
                  <c:v>4.96522960719466E-2</c:v>
                </c:pt>
                <c:pt idx="3">
                  <c:v>4.9373305767970103E-2</c:v>
                </c:pt>
                <c:pt idx="4">
                  <c:v>4.9065179792667099E-2</c:v>
                </c:pt>
                <c:pt idx="5">
                  <c:v>4.8779849978052701E-2</c:v>
                </c:pt>
                <c:pt idx="6">
                  <c:v>4.84346746307023E-2</c:v>
                </c:pt>
                <c:pt idx="7">
                  <c:v>4.8361982333586399E-2</c:v>
                </c:pt>
                <c:pt idx="8">
                  <c:v>4.8344446857745901E-2</c:v>
                </c:pt>
                <c:pt idx="9">
                  <c:v>4.8594505169897599E-2</c:v>
                </c:pt>
                <c:pt idx="10">
                  <c:v>4.9034600403908099E-2</c:v>
                </c:pt>
                <c:pt idx="11">
                  <c:v>4.9582373326987297E-2</c:v>
                </c:pt>
                <c:pt idx="12">
                  <c:v>4.99718922597076E-2</c:v>
                </c:pt>
                <c:pt idx="13">
                  <c:v>5.0379121884880598E-2</c:v>
                </c:pt>
                <c:pt idx="14">
                  <c:v>5.0654928166528203E-2</c:v>
                </c:pt>
                <c:pt idx="15">
                  <c:v>5.0869139090124103E-2</c:v>
                </c:pt>
                <c:pt idx="16">
                  <c:v>5.1040767004606503E-2</c:v>
                </c:pt>
                <c:pt idx="17">
                  <c:v>5.1192079056644101E-2</c:v>
                </c:pt>
                <c:pt idx="18">
                  <c:v>5.1240190764026403E-2</c:v>
                </c:pt>
                <c:pt idx="19">
                  <c:v>5.1192766590664497E-2</c:v>
                </c:pt>
                <c:pt idx="20">
                  <c:v>5.11776437239638E-2</c:v>
                </c:pt>
                <c:pt idx="21">
                  <c:v>5.1203224926865597E-2</c:v>
                </c:pt>
                <c:pt idx="22">
                  <c:v>5.1393788736118003E-2</c:v>
                </c:pt>
                <c:pt idx="23">
                  <c:v>5.1198099130661701E-2</c:v>
                </c:pt>
                <c:pt idx="24">
                  <c:v>5.1230284247193197E-2</c:v>
                </c:pt>
                <c:pt idx="25">
                  <c:v>5.13747388246657E-2</c:v>
                </c:pt>
                <c:pt idx="26">
                  <c:v>5.1271229115582101E-2</c:v>
                </c:pt>
                <c:pt idx="27">
                  <c:v>5.1028951352931499E-2</c:v>
                </c:pt>
                <c:pt idx="28">
                  <c:v>5.1039775865696801E-2</c:v>
                </c:pt>
                <c:pt idx="29">
                  <c:v>5.0683597376926098E-2</c:v>
                </c:pt>
                <c:pt idx="30">
                  <c:v>5.04118374574185E-2</c:v>
                </c:pt>
                <c:pt idx="31">
                  <c:v>5.0157190477223501E-2</c:v>
                </c:pt>
                <c:pt idx="32">
                  <c:v>4.97487074141151E-2</c:v>
                </c:pt>
                <c:pt idx="33">
                  <c:v>4.9434658871880997E-2</c:v>
                </c:pt>
                <c:pt idx="34">
                  <c:v>4.9149528798631097E-2</c:v>
                </c:pt>
                <c:pt idx="35">
                  <c:v>4.8786922504694297E-2</c:v>
                </c:pt>
                <c:pt idx="36">
                  <c:v>4.8616657713651E-2</c:v>
                </c:pt>
                <c:pt idx="37">
                  <c:v>4.8431484190017103E-2</c:v>
                </c:pt>
                <c:pt idx="38">
                  <c:v>4.8237936531517298E-2</c:v>
                </c:pt>
                <c:pt idx="39">
                  <c:v>4.8214839790078297E-2</c:v>
                </c:pt>
                <c:pt idx="40">
                  <c:v>4.8441878202007599E-2</c:v>
                </c:pt>
                <c:pt idx="41">
                  <c:v>4.83140480570146E-2</c:v>
                </c:pt>
                <c:pt idx="42">
                  <c:v>4.8427152660521999E-2</c:v>
                </c:pt>
                <c:pt idx="43">
                  <c:v>4.8622512996507702E-2</c:v>
                </c:pt>
                <c:pt idx="44">
                  <c:v>4.85583685058361E-2</c:v>
                </c:pt>
                <c:pt idx="45">
                  <c:v>4.8694816753390401E-2</c:v>
                </c:pt>
                <c:pt idx="46">
                  <c:v>4.8728323149194799E-2</c:v>
                </c:pt>
                <c:pt idx="47">
                  <c:v>4.8802239763949297E-2</c:v>
                </c:pt>
                <c:pt idx="48">
                  <c:v>4.8718976936921399E-2</c:v>
                </c:pt>
                <c:pt idx="49">
                  <c:v>4.8705176705988798E-2</c:v>
                </c:pt>
                <c:pt idx="50">
                  <c:v>4.8756688216999501E-2</c:v>
                </c:pt>
                <c:pt idx="51">
                  <c:v>4.8645784053487802E-2</c:v>
                </c:pt>
                <c:pt idx="52">
                  <c:v>4.8373073223959603E-2</c:v>
                </c:pt>
                <c:pt idx="53">
                  <c:v>4.8282257435033997E-2</c:v>
                </c:pt>
                <c:pt idx="54">
                  <c:v>4.8044471797892903E-2</c:v>
                </c:pt>
                <c:pt idx="55">
                  <c:v>4.75943310524332E-2</c:v>
                </c:pt>
                <c:pt idx="56">
                  <c:v>4.7336011042317903E-2</c:v>
                </c:pt>
                <c:pt idx="57">
                  <c:v>4.69094466489944E-2</c:v>
                </c:pt>
                <c:pt idx="58">
                  <c:v>4.6648138460949097E-2</c:v>
                </c:pt>
                <c:pt idx="59">
                  <c:v>4.6233713909159001E-2</c:v>
                </c:pt>
                <c:pt idx="60">
                  <c:v>4.5775936939438502E-2</c:v>
                </c:pt>
                <c:pt idx="61">
                  <c:v>4.5448704136105002E-2</c:v>
                </c:pt>
                <c:pt idx="62">
                  <c:v>4.4947846630283603E-2</c:v>
                </c:pt>
                <c:pt idx="63">
                  <c:v>4.4642569936191201E-2</c:v>
                </c:pt>
                <c:pt idx="64">
                  <c:v>4.4377197580853601E-2</c:v>
                </c:pt>
                <c:pt idx="65">
                  <c:v>4.3931462849866598E-2</c:v>
                </c:pt>
                <c:pt idx="66">
                  <c:v>4.3723762375711801E-2</c:v>
                </c:pt>
                <c:pt idx="67">
                  <c:v>4.3439176474466198E-2</c:v>
                </c:pt>
                <c:pt idx="68">
                  <c:v>4.3366004571780102E-2</c:v>
                </c:pt>
                <c:pt idx="69">
                  <c:v>4.3190329597393502E-2</c:v>
                </c:pt>
                <c:pt idx="70">
                  <c:v>4.3129240161801502E-2</c:v>
                </c:pt>
                <c:pt idx="71">
                  <c:v>4.29415611902123E-2</c:v>
                </c:pt>
                <c:pt idx="72">
                  <c:v>4.3019426997244002E-2</c:v>
                </c:pt>
                <c:pt idx="73">
                  <c:v>4.2798568530688801E-2</c:v>
                </c:pt>
                <c:pt idx="74">
                  <c:v>4.2788406033083301E-2</c:v>
                </c:pt>
                <c:pt idx="75">
                  <c:v>4.2561217680206001E-2</c:v>
                </c:pt>
                <c:pt idx="76">
                  <c:v>4.2382652066925097E-2</c:v>
                </c:pt>
                <c:pt idx="77">
                  <c:v>4.2091621749971102E-2</c:v>
                </c:pt>
                <c:pt idx="78">
                  <c:v>4.1908520086962997E-2</c:v>
                </c:pt>
                <c:pt idx="79">
                  <c:v>4.1548739786355003E-2</c:v>
                </c:pt>
                <c:pt idx="80">
                  <c:v>4.1233515704781801E-2</c:v>
                </c:pt>
                <c:pt idx="81">
                  <c:v>4.09116795907387E-2</c:v>
                </c:pt>
                <c:pt idx="82">
                  <c:v>4.04258298467128E-2</c:v>
                </c:pt>
                <c:pt idx="83">
                  <c:v>4.0046412597988502E-2</c:v>
                </c:pt>
                <c:pt idx="84">
                  <c:v>3.96854723568855E-2</c:v>
                </c:pt>
                <c:pt idx="85">
                  <c:v>3.92733116781755E-2</c:v>
                </c:pt>
                <c:pt idx="86">
                  <c:v>3.8828595716506001E-2</c:v>
                </c:pt>
                <c:pt idx="87">
                  <c:v>3.8438064750500101E-2</c:v>
                </c:pt>
                <c:pt idx="88">
                  <c:v>3.8137455751254601E-2</c:v>
                </c:pt>
                <c:pt idx="89">
                  <c:v>3.7815675623087998E-2</c:v>
                </c:pt>
                <c:pt idx="90">
                  <c:v>3.7515362395017897E-2</c:v>
                </c:pt>
                <c:pt idx="91">
                  <c:v>3.7120487481030598E-2</c:v>
                </c:pt>
                <c:pt idx="92">
                  <c:v>3.68950765032258E-2</c:v>
                </c:pt>
                <c:pt idx="93">
                  <c:v>3.65522716966361E-2</c:v>
                </c:pt>
                <c:pt idx="94">
                  <c:v>3.6475196602205301E-2</c:v>
                </c:pt>
                <c:pt idx="95">
                  <c:v>3.6272133784748098E-2</c:v>
                </c:pt>
                <c:pt idx="96">
                  <c:v>3.6229452971731198E-2</c:v>
                </c:pt>
                <c:pt idx="97">
                  <c:v>3.61263385061521E-2</c:v>
                </c:pt>
                <c:pt idx="98">
                  <c:v>3.5908284879462897E-2</c:v>
                </c:pt>
                <c:pt idx="99">
                  <c:v>3.5966800172564699E-2</c:v>
                </c:pt>
                <c:pt idx="100">
                  <c:v>3.5877150439593802E-2</c:v>
                </c:pt>
                <c:pt idx="101">
                  <c:v>3.5769276237793197E-2</c:v>
                </c:pt>
                <c:pt idx="102">
                  <c:v>3.5761179532634302E-2</c:v>
                </c:pt>
                <c:pt idx="103">
                  <c:v>3.5569671313742099E-2</c:v>
                </c:pt>
                <c:pt idx="104">
                  <c:v>3.5387420079814699E-2</c:v>
                </c:pt>
                <c:pt idx="105">
                  <c:v>3.5179319966026301E-2</c:v>
                </c:pt>
                <c:pt idx="106">
                  <c:v>3.5083065130414398E-2</c:v>
                </c:pt>
                <c:pt idx="107">
                  <c:v>3.48676237249839E-2</c:v>
                </c:pt>
                <c:pt idx="108">
                  <c:v>3.4707826025396002E-2</c:v>
                </c:pt>
                <c:pt idx="109">
                  <c:v>3.4438894006639902E-2</c:v>
                </c:pt>
                <c:pt idx="110">
                  <c:v>3.4236925330091497E-2</c:v>
                </c:pt>
                <c:pt idx="111">
                  <c:v>3.4111290747541101E-2</c:v>
                </c:pt>
                <c:pt idx="112">
                  <c:v>3.3890597952153399E-2</c:v>
                </c:pt>
                <c:pt idx="113">
                  <c:v>3.3736778379513097E-2</c:v>
                </c:pt>
                <c:pt idx="114">
                  <c:v>3.3560999954055301E-2</c:v>
                </c:pt>
                <c:pt idx="115">
                  <c:v>3.3469903292594999E-2</c:v>
                </c:pt>
                <c:pt idx="116">
                  <c:v>3.3346798734997497E-2</c:v>
                </c:pt>
                <c:pt idx="117">
                  <c:v>3.3126453986023999E-2</c:v>
                </c:pt>
                <c:pt idx="118">
                  <c:v>3.2998683094421201E-2</c:v>
                </c:pt>
                <c:pt idx="119">
                  <c:v>3.3004832073507899E-2</c:v>
                </c:pt>
                <c:pt idx="120">
                  <c:v>3.2835729966255903E-2</c:v>
                </c:pt>
                <c:pt idx="121">
                  <c:v>3.2730496274259099E-2</c:v>
                </c:pt>
                <c:pt idx="122">
                  <c:v>3.2788157233208298E-2</c:v>
                </c:pt>
                <c:pt idx="123">
                  <c:v>3.2642550645525202E-2</c:v>
                </c:pt>
                <c:pt idx="124">
                  <c:v>3.2728102273104603E-2</c:v>
                </c:pt>
                <c:pt idx="125">
                  <c:v>3.2796121125886903E-2</c:v>
                </c:pt>
                <c:pt idx="126">
                  <c:v>3.2781988640826501E-2</c:v>
                </c:pt>
                <c:pt idx="127">
                  <c:v>3.2749193488145402E-2</c:v>
                </c:pt>
                <c:pt idx="128">
                  <c:v>3.2833359653234397E-2</c:v>
                </c:pt>
                <c:pt idx="129">
                  <c:v>3.2831857604669001E-2</c:v>
                </c:pt>
                <c:pt idx="130">
                  <c:v>3.2789944048003297E-2</c:v>
                </c:pt>
                <c:pt idx="131">
                  <c:v>3.2680245623973897E-2</c:v>
                </c:pt>
                <c:pt idx="132">
                  <c:v>3.2697879507289397E-2</c:v>
                </c:pt>
                <c:pt idx="133">
                  <c:v>3.2680652161583598E-2</c:v>
                </c:pt>
                <c:pt idx="134">
                  <c:v>3.2588606241708402E-2</c:v>
                </c:pt>
                <c:pt idx="135">
                  <c:v>3.25026934097013E-2</c:v>
                </c:pt>
                <c:pt idx="136">
                  <c:v>3.2354862362595098E-2</c:v>
                </c:pt>
                <c:pt idx="137">
                  <c:v>3.2343776724961498E-2</c:v>
                </c:pt>
                <c:pt idx="138">
                  <c:v>3.22114104025647E-2</c:v>
                </c:pt>
                <c:pt idx="139">
                  <c:v>3.2204036340351003E-2</c:v>
                </c:pt>
                <c:pt idx="140">
                  <c:v>3.20349258115563E-2</c:v>
                </c:pt>
                <c:pt idx="141">
                  <c:v>3.1979949996033097E-2</c:v>
                </c:pt>
                <c:pt idx="142">
                  <c:v>3.2014168097434403E-2</c:v>
                </c:pt>
                <c:pt idx="143">
                  <c:v>3.1957000776702202E-2</c:v>
                </c:pt>
                <c:pt idx="144">
                  <c:v>3.1826980423266898E-2</c:v>
                </c:pt>
                <c:pt idx="145">
                  <c:v>3.1853583244353903E-2</c:v>
                </c:pt>
                <c:pt idx="146">
                  <c:v>3.1685704471076298E-2</c:v>
                </c:pt>
                <c:pt idx="147">
                  <c:v>3.1663379699671902E-2</c:v>
                </c:pt>
                <c:pt idx="148">
                  <c:v>3.1649769150451097E-2</c:v>
                </c:pt>
                <c:pt idx="149">
                  <c:v>3.1646550459031302E-2</c:v>
                </c:pt>
                <c:pt idx="150">
                  <c:v>3.1533600628025502E-2</c:v>
                </c:pt>
                <c:pt idx="151">
                  <c:v>3.1569663531986397E-2</c:v>
                </c:pt>
                <c:pt idx="152">
                  <c:v>3.15444646012292E-2</c:v>
                </c:pt>
                <c:pt idx="153">
                  <c:v>3.1596332355952599E-2</c:v>
                </c:pt>
                <c:pt idx="154">
                  <c:v>3.1596332355952599E-2</c:v>
                </c:pt>
                <c:pt idx="155">
                  <c:v>3.1611166834208497E-2</c:v>
                </c:pt>
                <c:pt idx="156">
                  <c:v>3.1538748097526097E-2</c:v>
                </c:pt>
                <c:pt idx="157">
                  <c:v>3.1607549585814798E-2</c:v>
                </c:pt>
                <c:pt idx="158">
                  <c:v>3.1602332841057998E-2</c:v>
                </c:pt>
                <c:pt idx="159">
                  <c:v>3.1718502768053901E-2</c:v>
                </c:pt>
                <c:pt idx="160">
                  <c:v>3.1696230076304399E-2</c:v>
                </c:pt>
                <c:pt idx="161">
                  <c:v>3.16508527998361E-2</c:v>
                </c:pt>
                <c:pt idx="162">
                  <c:v>3.1649678646379499E-2</c:v>
                </c:pt>
                <c:pt idx="163">
                  <c:v>3.1724809544965801E-2</c:v>
                </c:pt>
                <c:pt idx="164">
                  <c:v>3.1653100103341297E-2</c:v>
                </c:pt>
                <c:pt idx="165">
                  <c:v>3.1628154711016702E-2</c:v>
                </c:pt>
                <c:pt idx="166">
                  <c:v>3.1563026545272502E-2</c:v>
                </c:pt>
                <c:pt idx="167">
                  <c:v>3.1533768061897803E-2</c:v>
                </c:pt>
                <c:pt idx="168">
                  <c:v>3.1578183563809502E-2</c:v>
                </c:pt>
                <c:pt idx="169">
                  <c:v>3.1516486090016602E-2</c:v>
                </c:pt>
                <c:pt idx="170">
                  <c:v>3.1491688948385797E-2</c:v>
                </c:pt>
                <c:pt idx="171">
                  <c:v>3.1427076056466101E-2</c:v>
                </c:pt>
                <c:pt idx="172">
                  <c:v>3.1501496633529899E-2</c:v>
                </c:pt>
                <c:pt idx="173">
                  <c:v>3.1377593541584002E-2</c:v>
                </c:pt>
                <c:pt idx="174">
                  <c:v>3.1404591746781299E-2</c:v>
                </c:pt>
                <c:pt idx="175">
                  <c:v>3.1352933646767799E-2</c:v>
                </c:pt>
                <c:pt idx="176">
                  <c:v>3.1396911521335301E-2</c:v>
                </c:pt>
                <c:pt idx="177">
                  <c:v>3.1299806868735097E-2</c:v>
                </c:pt>
                <c:pt idx="178">
                  <c:v>3.1294115138696697E-2</c:v>
                </c:pt>
                <c:pt idx="179">
                  <c:v>3.1283188665323099E-2</c:v>
                </c:pt>
                <c:pt idx="180">
                  <c:v>3.1283188665323099E-2</c:v>
                </c:pt>
                <c:pt idx="181">
                  <c:v>3.1309580990422997E-2</c:v>
                </c:pt>
                <c:pt idx="182">
                  <c:v>3.1268337570736097E-2</c:v>
                </c:pt>
                <c:pt idx="183">
                  <c:v>3.1308769787596502E-2</c:v>
                </c:pt>
                <c:pt idx="184">
                  <c:v>3.1354382094213797E-2</c:v>
                </c:pt>
                <c:pt idx="185">
                  <c:v>3.1401069894848303E-2</c:v>
                </c:pt>
                <c:pt idx="186">
                  <c:v>3.1338741121772803E-2</c:v>
                </c:pt>
                <c:pt idx="187">
                  <c:v>3.1298898909739102E-2</c:v>
                </c:pt>
                <c:pt idx="188">
                  <c:v>3.1333892259274299E-2</c:v>
                </c:pt>
                <c:pt idx="189">
                  <c:v>3.1333892259274299E-2</c:v>
                </c:pt>
                <c:pt idx="190">
                  <c:v>3.1319749590592597E-2</c:v>
                </c:pt>
                <c:pt idx="191">
                  <c:v>3.1176721922251401E-2</c:v>
                </c:pt>
                <c:pt idx="192">
                  <c:v>3.1170794642614599E-2</c:v>
                </c:pt>
                <c:pt idx="193">
                  <c:v>3.1170379397045801E-2</c:v>
                </c:pt>
                <c:pt idx="194">
                  <c:v>3.11994794485261E-2</c:v>
                </c:pt>
                <c:pt idx="195">
                  <c:v>3.1131151336421799E-2</c:v>
                </c:pt>
                <c:pt idx="196">
                  <c:v>3.1108135126357701E-2</c:v>
                </c:pt>
                <c:pt idx="197">
                  <c:v>3.1113718174710502E-2</c:v>
                </c:pt>
                <c:pt idx="198">
                  <c:v>3.1101349106991999E-2</c:v>
                </c:pt>
                <c:pt idx="199">
                  <c:v>3.11949811116639E-2</c:v>
                </c:pt>
                <c:pt idx="200">
                  <c:v>3.1169291770899499E-2</c:v>
                </c:pt>
                <c:pt idx="201">
                  <c:v>3.12439918175028E-2</c:v>
                </c:pt>
                <c:pt idx="202">
                  <c:v>3.1163180468764901E-2</c:v>
                </c:pt>
                <c:pt idx="203">
                  <c:v>3.1153570507398299E-2</c:v>
                </c:pt>
                <c:pt idx="204">
                  <c:v>3.11984562322754E-2</c:v>
                </c:pt>
                <c:pt idx="205">
                  <c:v>3.1186964443302299E-2</c:v>
                </c:pt>
                <c:pt idx="206">
                  <c:v>3.1131434869345401E-2</c:v>
                </c:pt>
                <c:pt idx="207">
                  <c:v>3.1123077855766599E-2</c:v>
                </c:pt>
                <c:pt idx="208">
                  <c:v>3.1139160972260001E-2</c:v>
                </c:pt>
                <c:pt idx="209">
                  <c:v>3.1165349303351499E-2</c:v>
                </c:pt>
                <c:pt idx="210">
                  <c:v>3.1087773988570301E-2</c:v>
                </c:pt>
                <c:pt idx="211">
                  <c:v>3.1129534775062299E-2</c:v>
                </c:pt>
                <c:pt idx="212">
                  <c:v>3.1161057934919599E-2</c:v>
                </c:pt>
                <c:pt idx="213">
                  <c:v>3.1151645485030102E-2</c:v>
                </c:pt>
                <c:pt idx="214">
                  <c:v>3.11667639709747E-2</c:v>
                </c:pt>
                <c:pt idx="215">
                  <c:v>3.10694508103329E-2</c:v>
                </c:pt>
                <c:pt idx="216">
                  <c:v>3.1075883034984701E-2</c:v>
                </c:pt>
                <c:pt idx="217">
                  <c:v>3.1162267036003801E-2</c:v>
                </c:pt>
                <c:pt idx="218">
                  <c:v>3.10911719122158E-2</c:v>
                </c:pt>
                <c:pt idx="219">
                  <c:v>3.1156265155917202E-2</c:v>
                </c:pt>
                <c:pt idx="220">
                  <c:v>3.1157087192282398E-2</c:v>
                </c:pt>
                <c:pt idx="221">
                  <c:v>3.1161629620084001E-2</c:v>
                </c:pt>
                <c:pt idx="222">
                  <c:v>3.1110503418228599E-2</c:v>
                </c:pt>
                <c:pt idx="223">
                  <c:v>3.11292806490681E-2</c:v>
                </c:pt>
                <c:pt idx="224">
                  <c:v>3.1040752232061899E-2</c:v>
                </c:pt>
                <c:pt idx="225">
                  <c:v>3.1069112095481501E-2</c:v>
                </c:pt>
                <c:pt idx="226">
                  <c:v>3.10746137877176E-2</c:v>
                </c:pt>
                <c:pt idx="227">
                  <c:v>3.1111133079169399E-2</c:v>
                </c:pt>
                <c:pt idx="228">
                  <c:v>3.1141786685968099E-2</c:v>
                </c:pt>
                <c:pt idx="229">
                  <c:v>3.11067652975156E-2</c:v>
                </c:pt>
                <c:pt idx="230">
                  <c:v>3.1129972186692102E-2</c:v>
                </c:pt>
                <c:pt idx="231">
                  <c:v>3.1146674192373099E-2</c:v>
                </c:pt>
                <c:pt idx="232">
                  <c:v>3.1095609459832502E-2</c:v>
                </c:pt>
                <c:pt idx="233">
                  <c:v>3.1154515837425002E-2</c:v>
                </c:pt>
                <c:pt idx="234">
                  <c:v>3.1051290074584501E-2</c:v>
                </c:pt>
                <c:pt idx="235">
                  <c:v>3.1062301993251398E-2</c:v>
                </c:pt>
                <c:pt idx="236">
                  <c:v>3.1126192621505899E-2</c:v>
                </c:pt>
                <c:pt idx="237">
                  <c:v>3.1031801937895301E-2</c:v>
                </c:pt>
                <c:pt idx="238">
                  <c:v>3.1031801937895301E-2</c:v>
                </c:pt>
                <c:pt idx="239">
                  <c:v>3.1003936104224399E-2</c:v>
                </c:pt>
                <c:pt idx="240">
                  <c:v>3.1043922654766298E-2</c:v>
                </c:pt>
                <c:pt idx="241">
                  <c:v>3.1073812214789401E-2</c:v>
                </c:pt>
                <c:pt idx="242">
                  <c:v>3.1081819649659798E-2</c:v>
                </c:pt>
                <c:pt idx="243">
                  <c:v>3.1040905679586998E-2</c:v>
                </c:pt>
                <c:pt idx="244">
                  <c:v>3.1040905679586998E-2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152-294A-B4BE-5B1CE40357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413888"/>
        <c:axId val="645959040"/>
      </c:scatterChart>
      <c:valAx>
        <c:axId val="151413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5959040"/>
        <c:crosses val="autoZero"/>
        <c:crossBetween val="midCat"/>
      </c:valAx>
      <c:valAx>
        <c:axId val="64595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1413888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en-US"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 rot="0" spcFirstLastPara="0" vertOverflow="ellipsis" vert="horz" wrap="square" anchor="ctr" anchorCtr="1"/>
        <a:lstStyle/>
        <a:p>
          <a:pPr>
            <a:defRPr lang="en-US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'20'!$I$1</c:f>
              <c:strCache>
                <c:ptCount val="1"/>
                <c:pt idx="0">
                  <c:v>UmeanV</c:v>
                </c:pt>
              </c:strCache>
            </c:strRef>
          </c:tx>
          <c:marker>
            <c:symbol val="none"/>
          </c:marker>
          <c:xVal>
            <c:numRef>
              <c:f>'20'!$A$2:$A$399</c:f>
              <c:numCache>
                <c:formatCode>General</c:formatCode>
                <c:ptCount val="398"/>
                <c:pt idx="0">
                  <c:v>5.2200400000000001E-2</c:v>
                </c:pt>
                <c:pt idx="1">
                  <c:v>7.9555399999999998E-2</c:v>
                </c:pt>
                <c:pt idx="2">
                  <c:v>0.10691000000000001</c:v>
                </c:pt>
                <c:pt idx="3">
                  <c:v>0.134265</c:v>
                </c:pt>
                <c:pt idx="4">
                  <c:v>0.16162000000000001</c:v>
                </c:pt>
                <c:pt idx="5">
                  <c:v>0.188975</c:v>
                </c:pt>
                <c:pt idx="6">
                  <c:v>0.21632999999999999</c:v>
                </c:pt>
                <c:pt idx="7">
                  <c:v>0.24368500000000001</c:v>
                </c:pt>
                <c:pt idx="8">
                  <c:v>0.27104</c:v>
                </c:pt>
                <c:pt idx="9">
                  <c:v>0.29839500000000002</c:v>
                </c:pt>
                <c:pt idx="10">
                  <c:v>0.32574999999999998</c:v>
                </c:pt>
                <c:pt idx="11">
                  <c:v>0.353105</c:v>
                </c:pt>
                <c:pt idx="12">
                  <c:v>0.38046000000000002</c:v>
                </c:pt>
                <c:pt idx="13">
                  <c:v>0.40781499999999998</c:v>
                </c:pt>
                <c:pt idx="14">
                  <c:v>0.43517</c:v>
                </c:pt>
                <c:pt idx="15">
                  <c:v>0.46252500000000002</c:v>
                </c:pt>
                <c:pt idx="16">
                  <c:v>0.48987999999999998</c:v>
                </c:pt>
                <c:pt idx="17">
                  <c:v>0.517235</c:v>
                </c:pt>
                <c:pt idx="18">
                  <c:v>0.54459000000000002</c:v>
                </c:pt>
                <c:pt idx="19">
                  <c:v>0.57194500000000004</c:v>
                </c:pt>
                <c:pt idx="20">
                  <c:v>0.59930000000000005</c:v>
                </c:pt>
                <c:pt idx="21">
                  <c:v>0.62665499999999996</c:v>
                </c:pt>
                <c:pt idx="22">
                  <c:v>0.65400999999999998</c:v>
                </c:pt>
                <c:pt idx="23">
                  <c:v>0.681365</c:v>
                </c:pt>
                <c:pt idx="24">
                  <c:v>0.70872000000000002</c:v>
                </c:pt>
                <c:pt idx="25">
                  <c:v>0.73607500000000003</c:v>
                </c:pt>
                <c:pt idx="26">
                  <c:v>0.76343000000000005</c:v>
                </c:pt>
                <c:pt idx="27">
                  <c:v>0.79078499999999996</c:v>
                </c:pt>
                <c:pt idx="28">
                  <c:v>0.81813999999999998</c:v>
                </c:pt>
                <c:pt idx="29">
                  <c:v>0.845495</c:v>
                </c:pt>
                <c:pt idx="30">
                  <c:v>0.87285000000000001</c:v>
                </c:pt>
                <c:pt idx="31">
                  <c:v>0.90020500000000003</c:v>
                </c:pt>
                <c:pt idx="32">
                  <c:v>0.92756000000000005</c:v>
                </c:pt>
                <c:pt idx="33">
                  <c:v>0.95491499999999996</c:v>
                </c:pt>
                <c:pt idx="34">
                  <c:v>0.98226999999999998</c:v>
                </c:pt>
                <c:pt idx="35">
                  <c:v>1.00962</c:v>
                </c:pt>
                <c:pt idx="36">
                  <c:v>1.03698</c:v>
                </c:pt>
                <c:pt idx="37">
                  <c:v>1.06433</c:v>
                </c:pt>
                <c:pt idx="38">
                  <c:v>1.09169</c:v>
                </c:pt>
                <c:pt idx="39">
                  <c:v>1.11904</c:v>
                </c:pt>
                <c:pt idx="40">
                  <c:v>1.1464000000000001</c:v>
                </c:pt>
                <c:pt idx="41">
                  <c:v>1.1737500000000001</c:v>
                </c:pt>
                <c:pt idx="42">
                  <c:v>1.2011099999999999</c:v>
                </c:pt>
                <c:pt idx="43">
                  <c:v>1.2284600000000001</c:v>
                </c:pt>
                <c:pt idx="44">
                  <c:v>1.2558199999999999</c:v>
                </c:pt>
                <c:pt idx="45">
                  <c:v>1.2831699999999999</c:v>
                </c:pt>
                <c:pt idx="46">
                  <c:v>1.31053</c:v>
                </c:pt>
                <c:pt idx="47">
                  <c:v>1.33788</c:v>
                </c:pt>
                <c:pt idx="48">
                  <c:v>1.36524</c:v>
                </c:pt>
                <c:pt idx="49">
                  <c:v>1.39259</c:v>
                </c:pt>
                <c:pt idx="50">
                  <c:v>1.41995</c:v>
                </c:pt>
                <c:pt idx="51">
                  <c:v>1.4473</c:v>
                </c:pt>
                <c:pt idx="52">
                  <c:v>1.4746600000000001</c:v>
                </c:pt>
                <c:pt idx="53">
                  <c:v>1.5020100000000001</c:v>
                </c:pt>
                <c:pt idx="54">
                  <c:v>1.5293699999999999</c:v>
                </c:pt>
                <c:pt idx="55">
                  <c:v>1.55399</c:v>
                </c:pt>
                <c:pt idx="56">
                  <c:v>1.58134</c:v>
                </c:pt>
                <c:pt idx="57">
                  <c:v>1.6087</c:v>
                </c:pt>
                <c:pt idx="58">
                  <c:v>1.63605</c:v>
                </c:pt>
                <c:pt idx="59">
                  <c:v>1.6634100000000001</c:v>
                </c:pt>
                <c:pt idx="60">
                  <c:v>1.69076</c:v>
                </c:pt>
                <c:pt idx="61">
                  <c:v>1.7181200000000001</c:v>
                </c:pt>
                <c:pt idx="62">
                  <c:v>1.7454700000000001</c:v>
                </c:pt>
                <c:pt idx="63">
                  <c:v>1.7728299999999999</c:v>
                </c:pt>
                <c:pt idx="64">
                  <c:v>1.8001799999999999</c:v>
                </c:pt>
                <c:pt idx="65">
                  <c:v>1.8275399999999999</c:v>
                </c:pt>
                <c:pt idx="66">
                  <c:v>1.8548899999999999</c:v>
                </c:pt>
                <c:pt idx="67">
                  <c:v>1.88225</c:v>
                </c:pt>
                <c:pt idx="68">
                  <c:v>1.9096</c:v>
                </c:pt>
                <c:pt idx="69">
                  <c:v>1.93696</c:v>
                </c:pt>
                <c:pt idx="70">
                  <c:v>1.96431</c:v>
                </c:pt>
                <c:pt idx="71">
                  <c:v>1.9916700000000001</c:v>
                </c:pt>
                <c:pt idx="72">
                  <c:v>2.0190199999999998</c:v>
                </c:pt>
                <c:pt idx="73">
                  <c:v>2.0463800000000001</c:v>
                </c:pt>
                <c:pt idx="74">
                  <c:v>2.0737299999999999</c:v>
                </c:pt>
                <c:pt idx="75">
                  <c:v>2.1010900000000001</c:v>
                </c:pt>
                <c:pt idx="76">
                  <c:v>2.1284399999999999</c:v>
                </c:pt>
                <c:pt idx="77">
                  <c:v>2.1558000000000002</c:v>
                </c:pt>
                <c:pt idx="78">
                  <c:v>2.1831499999999999</c:v>
                </c:pt>
                <c:pt idx="79">
                  <c:v>2.2105100000000002</c:v>
                </c:pt>
                <c:pt idx="80">
                  <c:v>2.23786</c:v>
                </c:pt>
                <c:pt idx="81">
                  <c:v>2.2652199999999998</c:v>
                </c:pt>
                <c:pt idx="82">
                  <c:v>2.29257</c:v>
                </c:pt>
                <c:pt idx="83">
                  <c:v>2.3171900000000001</c:v>
                </c:pt>
                <c:pt idx="84">
                  <c:v>2.3445499999999999</c:v>
                </c:pt>
                <c:pt idx="85">
                  <c:v>2.3719000000000001</c:v>
                </c:pt>
                <c:pt idx="86">
                  <c:v>2.3992599999999999</c:v>
                </c:pt>
                <c:pt idx="87">
                  <c:v>2.4266100000000002</c:v>
                </c:pt>
                <c:pt idx="88">
                  <c:v>2.4512299999999998</c:v>
                </c:pt>
                <c:pt idx="89">
                  <c:v>2.4785900000000001</c:v>
                </c:pt>
                <c:pt idx="90">
                  <c:v>2.5059399999999998</c:v>
                </c:pt>
                <c:pt idx="91">
                  <c:v>2.5333000000000001</c:v>
                </c:pt>
                <c:pt idx="92">
                  <c:v>2.5606499999999999</c:v>
                </c:pt>
                <c:pt idx="93">
                  <c:v>2.5880100000000001</c:v>
                </c:pt>
                <c:pt idx="94">
                  <c:v>2.6126299999999998</c:v>
                </c:pt>
                <c:pt idx="95">
                  <c:v>2.63998</c:v>
                </c:pt>
                <c:pt idx="96">
                  <c:v>2.6673399999999998</c:v>
                </c:pt>
                <c:pt idx="97">
                  <c:v>2.69469</c:v>
                </c:pt>
                <c:pt idx="98">
                  <c:v>2.7494000000000001</c:v>
                </c:pt>
                <c:pt idx="99">
                  <c:v>2.7740200000000002</c:v>
                </c:pt>
                <c:pt idx="100">
                  <c:v>2.80138</c:v>
                </c:pt>
                <c:pt idx="101">
                  <c:v>2.8287300000000002</c:v>
                </c:pt>
                <c:pt idx="102">
                  <c:v>2.85609</c:v>
                </c:pt>
                <c:pt idx="103">
                  <c:v>2.8834399999999998</c:v>
                </c:pt>
                <c:pt idx="104">
                  <c:v>2.9108000000000001</c:v>
                </c:pt>
                <c:pt idx="105">
                  <c:v>2.9381499999999998</c:v>
                </c:pt>
                <c:pt idx="106">
                  <c:v>2.9627699999999999</c:v>
                </c:pt>
                <c:pt idx="107">
                  <c:v>2.9901200000000001</c:v>
                </c:pt>
                <c:pt idx="108">
                  <c:v>3.0174799999999999</c:v>
                </c:pt>
                <c:pt idx="109">
                  <c:v>3.0448300000000001</c:v>
                </c:pt>
                <c:pt idx="110">
                  <c:v>3.07219</c:v>
                </c:pt>
                <c:pt idx="111">
                  <c:v>3.0995400000000002</c:v>
                </c:pt>
                <c:pt idx="112">
                  <c:v>3.1269</c:v>
                </c:pt>
                <c:pt idx="113">
                  <c:v>3.1542500000000002</c:v>
                </c:pt>
                <c:pt idx="114">
                  <c:v>3.18161</c:v>
                </c:pt>
                <c:pt idx="115">
                  <c:v>3.2089599999999998</c:v>
                </c:pt>
                <c:pt idx="116">
                  <c:v>3.2363200000000001</c:v>
                </c:pt>
                <c:pt idx="117">
                  <c:v>3.2636699999999998</c:v>
                </c:pt>
                <c:pt idx="118">
                  <c:v>3.2910300000000001</c:v>
                </c:pt>
                <c:pt idx="119">
                  <c:v>3.3183799999999999</c:v>
                </c:pt>
                <c:pt idx="120">
                  <c:v>3.3457400000000002</c:v>
                </c:pt>
                <c:pt idx="121">
                  <c:v>3.3730899999999999</c:v>
                </c:pt>
                <c:pt idx="122">
                  <c:v>3.4004500000000002</c:v>
                </c:pt>
                <c:pt idx="123">
                  <c:v>3.4278</c:v>
                </c:pt>
                <c:pt idx="124">
                  <c:v>3.4551599999999998</c:v>
                </c:pt>
                <c:pt idx="125">
                  <c:v>3.48251</c:v>
                </c:pt>
                <c:pt idx="126">
                  <c:v>3.5098699999999998</c:v>
                </c:pt>
                <c:pt idx="127">
                  <c:v>3.53722</c:v>
                </c:pt>
                <c:pt idx="128">
                  <c:v>3.5645799999999999</c:v>
                </c:pt>
                <c:pt idx="129">
                  <c:v>3.5919300000000001</c:v>
                </c:pt>
                <c:pt idx="130">
                  <c:v>3.6192899999999999</c:v>
                </c:pt>
                <c:pt idx="131">
                  <c:v>3.6466400000000001</c:v>
                </c:pt>
                <c:pt idx="132">
                  <c:v>3.6739999999999999</c:v>
                </c:pt>
                <c:pt idx="133">
                  <c:v>3.7013500000000001</c:v>
                </c:pt>
                <c:pt idx="134">
                  <c:v>3.72871</c:v>
                </c:pt>
                <c:pt idx="135">
                  <c:v>3.7560600000000002</c:v>
                </c:pt>
                <c:pt idx="136">
                  <c:v>3.78342</c:v>
                </c:pt>
                <c:pt idx="137">
                  <c:v>3.8107700000000002</c:v>
                </c:pt>
                <c:pt idx="138">
                  <c:v>3.83813</c:v>
                </c:pt>
                <c:pt idx="139">
                  <c:v>3.8654799999999998</c:v>
                </c:pt>
                <c:pt idx="140">
                  <c:v>3.8928400000000001</c:v>
                </c:pt>
                <c:pt idx="141">
                  <c:v>3.9201899999999998</c:v>
                </c:pt>
                <c:pt idx="142">
                  <c:v>3.9475500000000001</c:v>
                </c:pt>
                <c:pt idx="143">
                  <c:v>3.9748999999999999</c:v>
                </c:pt>
                <c:pt idx="144">
                  <c:v>4.0022599999999997</c:v>
                </c:pt>
                <c:pt idx="145">
                  <c:v>4.0296099999999999</c:v>
                </c:pt>
                <c:pt idx="146">
                  <c:v>4.0569699999999997</c:v>
                </c:pt>
                <c:pt idx="147">
                  <c:v>4.08432</c:v>
                </c:pt>
                <c:pt idx="148">
                  <c:v>4.1116799999999998</c:v>
                </c:pt>
                <c:pt idx="149">
                  <c:v>4.13903</c:v>
                </c:pt>
                <c:pt idx="150">
                  <c:v>4.1663899999999998</c:v>
                </c:pt>
                <c:pt idx="151">
                  <c:v>4.1910100000000003</c:v>
                </c:pt>
                <c:pt idx="152">
                  <c:v>4.19374</c:v>
                </c:pt>
                <c:pt idx="153">
                  <c:v>4.2183599999999997</c:v>
                </c:pt>
                <c:pt idx="154">
                  <c:v>4.2210999999999999</c:v>
                </c:pt>
                <c:pt idx="155">
                  <c:v>4.2457200000000004</c:v>
                </c:pt>
                <c:pt idx="156">
                  <c:v>4.2730699999999997</c:v>
                </c:pt>
                <c:pt idx="157">
                  <c:v>4.3004300000000004</c:v>
                </c:pt>
                <c:pt idx="158">
                  <c:v>4.3277799999999997</c:v>
                </c:pt>
                <c:pt idx="159">
                  <c:v>4.3551399999999996</c:v>
                </c:pt>
                <c:pt idx="160">
                  <c:v>4.3824899999999998</c:v>
                </c:pt>
                <c:pt idx="161">
                  <c:v>4.4098499999999996</c:v>
                </c:pt>
                <c:pt idx="162">
                  <c:v>4.4371999999999998</c:v>
                </c:pt>
                <c:pt idx="163">
                  <c:v>4.4645599999999996</c:v>
                </c:pt>
                <c:pt idx="164">
                  <c:v>4.4919099999999998</c:v>
                </c:pt>
                <c:pt idx="165">
                  <c:v>4.5192699999999997</c:v>
                </c:pt>
                <c:pt idx="166">
                  <c:v>4.5466199999999999</c:v>
                </c:pt>
                <c:pt idx="167">
                  <c:v>4.5739799999999997</c:v>
                </c:pt>
                <c:pt idx="168">
                  <c:v>4.6013299999999999</c:v>
                </c:pt>
                <c:pt idx="169">
                  <c:v>4.6286899999999997</c:v>
                </c:pt>
                <c:pt idx="170">
                  <c:v>4.65604</c:v>
                </c:pt>
                <c:pt idx="171">
                  <c:v>4.6833999999999998</c:v>
                </c:pt>
                <c:pt idx="172">
                  <c:v>4.71075</c:v>
                </c:pt>
                <c:pt idx="173">
                  <c:v>4.7381099999999998</c:v>
                </c:pt>
                <c:pt idx="174">
                  <c:v>4.76546</c:v>
                </c:pt>
                <c:pt idx="175">
                  <c:v>4.7928199999999999</c:v>
                </c:pt>
                <c:pt idx="176">
                  <c:v>4.8201700000000001</c:v>
                </c:pt>
                <c:pt idx="177">
                  <c:v>4.8475299999999999</c:v>
                </c:pt>
                <c:pt idx="178">
                  <c:v>4.8748800000000001</c:v>
                </c:pt>
                <c:pt idx="179">
                  <c:v>4.9022399999999999</c:v>
                </c:pt>
                <c:pt idx="180">
                  <c:v>4.9295900000000001</c:v>
                </c:pt>
                <c:pt idx="181">
                  <c:v>5.0089199999999998</c:v>
                </c:pt>
                <c:pt idx="182">
                  <c:v>5.0636299999999999</c:v>
                </c:pt>
                <c:pt idx="183">
                  <c:v>5.1156100000000002</c:v>
                </c:pt>
                <c:pt idx="184">
                  <c:v>5.1703200000000002</c:v>
                </c:pt>
                <c:pt idx="185">
                  <c:v>5.2222900000000001</c:v>
                </c:pt>
                <c:pt idx="186">
                  <c:v>5.2770000000000001</c:v>
                </c:pt>
                <c:pt idx="187">
                  <c:v>5.3317100000000002</c:v>
                </c:pt>
                <c:pt idx="188">
                  <c:v>5.3864200000000002</c:v>
                </c:pt>
                <c:pt idx="189">
                  <c:v>5.4411300000000002</c:v>
                </c:pt>
                <c:pt idx="190">
                  <c:v>5.4958400000000003</c:v>
                </c:pt>
                <c:pt idx="191">
                  <c:v>5.5505500000000003</c:v>
                </c:pt>
                <c:pt idx="192">
                  <c:v>5.6052600000000004</c:v>
                </c:pt>
                <c:pt idx="193">
                  <c:v>5.6599700000000004</c:v>
                </c:pt>
                <c:pt idx="194">
                  <c:v>5.7146800000000004</c:v>
                </c:pt>
                <c:pt idx="195">
                  <c:v>5.7693899999999996</c:v>
                </c:pt>
                <c:pt idx="196">
                  <c:v>5.8240999999999996</c:v>
                </c:pt>
                <c:pt idx="197">
                  <c:v>5.8788099999999996</c:v>
                </c:pt>
                <c:pt idx="198">
                  <c:v>5.9335199999999997</c:v>
                </c:pt>
                <c:pt idx="199">
                  <c:v>5.9882299999999997</c:v>
                </c:pt>
                <c:pt idx="200">
                  <c:v>6.0429399999999998</c:v>
                </c:pt>
                <c:pt idx="201">
                  <c:v>6.0976499999999998</c:v>
                </c:pt>
                <c:pt idx="202">
                  <c:v>6.1523599999999998</c:v>
                </c:pt>
                <c:pt idx="203">
                  <c:v>6.2070699999999999</c:v>
                </c:pt>
                <c:pt idx="204">
                  <c:v>6.2617799999999999</c:v>
                </c:pt>
                <c:pt idx="205">
                  <c:v>6.3164899999999999</c:v>
                </c:pt>
                <c:pt idx="206">
                  <c:v>6.3712</c:v>
                </c:pt>
                <c:pt idx="207">
                  <c:v>6.42591</c:v>
                </c:pt>
                <c:pt idx="208">
                  <c:v>6.48062</c:v>
                </c:pt>
                <c:pt idx="209">
                  <c:v>6.5353300000000001</c:v>
                </c:pt>
                <c:pt idx="210">
                  <c:v>6.5900400000000001</c:v>
                </c:pt>
                <c:pt idx="211">
                  <c:v>6.6447500000000002</c:v>
                </c:pt>
                <c:pt idx="212">
                  <c:v>6.6994600000000002</c:v>
                </c:pt>
                <c:pt idx="213">
                  <c:v>6.7541700000000002</c:v>
                </c:pt>
                <c:pt idx="214">
                  <c:v>6.8061400000000001</c:v>
                </c:pt>
                <c:pt idx="215">
                  <c:v>6.8608500000000001</c:v>
                </c:pt>
                <c:pt idx="216">
                  <c:v>6.9155600000000002</c:v>
                </c:pt>
                <c:pt idx="217">
                  <c:v>6.9702700000000002</c:v>
                </c:pt>
                <c:pt idx="218">
                  <c:v>7.0249800000000002</c:v>
                </c:pt>
                <c:pt idx="219">
                  <c:v>7.0796900000000003</c:v>
                </c:pt>
                <c:pt idx="220">
                  <c:v>7.1344000000000003</c:v>
                </c:pt>
                <c:pt idx="221">
                  <c:v>7.1891100000000003</c:v>
                </c:pt>
                <c:pt idx="222">
                  <c:v>7.2438200000000004</c:v>
                </c:pt>
                <c:pt idx="223">
                  <c:v>7.2985300000000004</c:v>
                </c:pt>
                <c:pt idx="224">
                  <c:v>7.3532400000000004</c:v>
                </c:pt>
                <c:pt idx="225">
                  <c:v>7.4079499999999996</c:v>
                </c:pt>
                <c:pt idx="226">
                  <c:v>7.5173699999999997</c:v>
                </c:pt>
                <c:pt idx="227">
                  <c:v>7.5720799999999997</c:v>
                </c:pt>
                <c:pt idx="228">
                  <c:v>7.6267899999999997</c:v>
                </c:pt>
                <c:pt idx="229">
                  <c:v>7.6814999999999998</c:v>
                </c:pt>
                <c:pt idx="230">
                  <c:v>7.7362099999999998</c:v>
                </c:pt>
                <c:pt idx="231">
                  <c:v>7.7909199999999998</c:v>
                </c:pt>
                <c:pt idx="232">
                  <c:v>7.8456299999999999</c:v>
                </c:pt>
                <c:pt idx="233">
                  <c:v>7.9003399999999999</c:v>
                </c:pt>
                <c:pt idx="234">
                  <c:v>7.95505</c:v>
                </c:pt>
                <c:pt idx="235">
                  <c:v>8.00976</c:v>
                </c:pt>
                <c:pt idx="236">
                  <c:v>8.06447</c:v>
                </c:pt>
                <c:pt idx="237">
                  <c:v>8.1191800000000001</c:v>
                </c:pt>
                <c:pt idx="238">
                  <c:v>8.1738900000000001</c:v>
                </c:pt>
                <c:pt idx="239">
                  <c:v>8.2286000000000001</c:v>
                </c:pt>
                <c:pt idx="240">
                  <c:v>8.2833100000000002</c:v>
                </c:pt>
                <c:pt idx="241">
                  <c:v>8.3380200000000002</c:v>
                </c:pt>
                <c:pt idx="242">
                  <c:v>8.39</c:v>
                </c:pt>
                <c:pt idx="243">
                  <c:v>8.4966799999999996</c:v>
                </c:pt>
                <c:pt idx="244">
                  <c:v>12.894678110961845</c:v>
                </c:pt>
              </c:numCache>
            </c:numRef>
          </c:xVal>
          <c:yVal>
            <c:numRef>
              <c:f>'20'!$I$2:$I$399</c:f>
              <c:numCache>
                <c:formatCode>General</c:formatCode>
                <c:ptCount val="398"/>
                <c:pt idx="0">
                  <c:v>1.2323181139789099</c:v>
                </c:pt>
                <c:pt idx="1">
                  <c:v>1.2320229959287901</c:v>
                </c:pt>
                <c:pt idx="2">
                  <c:v>1.23214609910831</c:v>
                </c:pt>
                <c:pt idx="3">
                  <c:v>1.2312391351076</c:v>
                </c:pt>
                <c:pt idx="4">
                  <c:v>1.22857084893163</c:v>
                </c:pt>
                <c:pt idx="5">
                  <c:v>1.2257195495808699</c:v>
                </c:pt>
                <c:pt idx="6">
                  <c:v>1.22207883525502</c:v>
                </c:pt>
                <c:pt idx="7">
                  <c:v>1.21735481051724</c:v>
                </c:pt>
                <c:pt idx="8">
                  <c:v>1.2133652687658401</c:v>
                </c:pt>
                <c:pt idx="9">
                  <c:v>1.20943663455841</c:v>
                </c:pt>
                <c:pt idx="10">
                  <c:v>1.20535430701825</c:v>
                </c:pt>
                <c:pt idx="11">
                  <c:v>1.20260992359476</c:v>
                </c:pt>
                <c:pt idx="12">
                  <c:v>1.20035640502609</c:v>
                </c:pt>
                <c:pt idx="13">
                  <c:v>1.1985099208354799</c:v>
                </c:pt>
                <c:pt idx="14">
                  <c:v>1.1972827287046901</c:v>
                </c:pt>
                <c:pt idx="15">
                  <c:v>1.19574320769541</c:v>
                </c:pt>
                <c:pt idx="16">
                  <c:v>1.1939526674955401</c:v>
                </c:pt>
                <c:pt idx="17">
                  <c:v>1.19226333446949</c:v>
                </c:pt>
                <c:pt idx="18">
                  <c:v>1.1902608570336499</c:v>
                </c:pt>
                <c:pt idx="19">
                  <c:v>1.1884678970301299</c:v>
                </c:pt>
                <c:pt idx="20">
                  <c:v>1.1875144215220299</c:v>
                </c:pt>
                <c:pt idx="21">
                  <c:v>1.18698509301017</c:v>
                </c:pt>
                <c:pt idx="22">
                  <c:v>1.18713965682156</c:v>
                </c:pt>
                <c:pt idx="23">
                  <c:v>1.18763044392281</c:v>
                </c:pt>
                <c:pt idx="24">
                  <c:v>1.1882857481268201</c:v>
                </c:pt>
                <c:pt idx="25">
                  <c:v>1.1889452104379401</c:v>
                </c:pt>
                <c:pt idx="26">
                  <c:v>1.1894829255928501</c:v>
                </c:pt>
                <c:pt idx="27">
                  <c:v>1.18968416587937</c:v>
                </c:pt>
                <c:pt idx="28">
                  <c:v>1.1898133388413901</c:v>
                </c:pt>
                <c:pt idx="29">
                  <c:v>1.1897324548091499</c:v>
                </c:pt>
                <c:pt idx="30">
                  <c:v>1.1892488719696901</c:v>
                </c:pt>
                <c:pt idx="31">
                  <c:v>1.1885054970370901</c:v>
                </c:pt>
                <c:pt idx="32">
                  <c:v>1.18734915644065</c:v>
                </c:pt>
                <c:pt idx="33">
                  <c:v>1.1857659369717</c:v>
                </c:pt>
                <c:pt idx="34">
                  <c:v>1.1839666953256101</c:v>
                </c:pt>
                <c:pt idx="35">
                  <c:v>1.18190287191246</c:v>
                </c:pt>
                <c:pt idx="36">
                  <c:v>1.17956950995374</c:v>
                </c:pt>
                <c:pt idx="37">
                  <c:v>1.17728269065087</c:v>
                </c:pt>
                <c:pt idx="38">
                  <c:v>1.1750830257902101</c:v>
                </c:pt>
                <c:pt idx="39">
                  <c:v>1.17315394987012</c:v>
                </c:pt>
                <c:pt idx="40">
                  <c:v>1.1715361472945001</c:v>
                </c:pt>
                <c:pt idx="41">
                  <c:v>1.1702493653805901</c:v>
                </c:pt>
                <c:pt idx="42">
                  <c:v>1.1692909275152901</c:v>
                </c:pt>
                <c:pt idx="43">
                  <c:v>1.1684017501881001</c:v>
                </c:pt>
                <c:pt idx="44">
                  <c:v>1.16749581048805</c:v>
                </c:pt>
                <c:pt idx="45">
                  <c:v>1.16645016261097</c:v>
                </c:pt>
                <c:pt idx="46">
                  <c:v>1.1654900690101799</c:v>
                </c:pt>
                <c:pt idx="47">
                  <c:v>1.16458321643838</c:v>
                </c:pt>
                <c:pt idx="48">
                  <c:v>1.1639503081978499</c:v>
                </c:pt>
                <c:pt idx="49">
                  <c:v>1.16354596789772</c:v>
                </c:pt>
                <c:pt idx="50">
                  <c:v>1.16341389373141</c:v>
                </c:pt>
                <c:pt idx="51">
                  <c:v>1.16365462489801</c:v>
                </c:pt>
                <c:pt idx="52">
                  <c:v>1.16409166334925</c:v>
                </c:pt>
                <c:pt idx="53">
                  <c:v>1.16463958666237</c:v>
                </c:pt>
                <c:pt idx="54">
                  <c:v>1.1651702979851699</c:v>
                </c:pt>
                <c:pt idx="55">
                  <c:v>1.1657109808111199</c:v>
                </c:pt>
                <c:pt idx="56">
                  <c:v>1.16570989275669</c:v>
                </c:pt>
                <c:pt idx="57">
                  <c:v>1.1659597614356401</c:v>
                </c:pt>
                <c:pt idx="58">
                  <c:v>1.1657691930540499</c:v>
                </c:pt>
                <c:pt idx="59">
                  <c:v>1.16499816501017</c:v>
                </c:pt>
                <c:pt idx="60">
                  <c:v>1.1642792334323699</c:v>
                </c:pt>
                <c:pt idx="61">
                  <c:v>1.1631937885490899</c:v>
                </c:pt>
                <c:pt idx="62">
                  <c:v>1.1617447257109099</c:v>
                </c:pt>
                <c:pt idx="63">
                  <c:v>1.16029588616985</c:v>
                </c:pt>
                <c:pt idx="64">
                  <c:v>1.1587592846408099</c:v>
                </c:pt>
                <c:pt idx="65">
                  <c:v>1.15691007671586</c:v>
                </c:pt>
                <c:pt idx="66">
                  <c:v>1.1552076260408499</c:v>
                </c:pt>
                <c:pt idx="67">
                  <c:v>1.15362919546806</c:v>
                </c:pt>
                <c:pt idx="68">
                  <c:v>1.1520034222498601</c:v>
                </c:pt>
                <c:pt idx="69">
                  <c:v>1.15054619105987</c:v>
                </c:pt>
                <c:pt idx="70">
                  <c:v>1.1492671068934499</c:v>
                </c:pt>
                <c:pt idx="71">
                  <c:v>1.1480781433770699</c:v>
                </c:pt>
                <c:pt idx="72">
                  <c:v>1.1470930172912699</c:v>
                </c:pt>
                <c:pt idx="73">
                  <c:v>1.14636013377333</c:v>
                </c:pt>
                <c:pt idx="74">
                  <c:v>1.14558626028083</c:v>
                </c:pt>
                <c:pt idx="75">
                  <c:v>1.1449788105926999</c:v>
                </c:pt>
                <c:pt idx="76">
                  <c:v>1.1445946538798599</c:v>
                </c:pt>
                <c:pt idx="77">
                  <c:v>1.1443335828699699</c:v>
                </c:pt>
                <c:pt idx="78">
                  <c:v>1.14428286482432</c:v>
                </c:pt>
                <c:pt idx="79">
                  <c:v>1.1444103924979201</c:v>
                </c:pt>
                <c:pt idx="80">
                  <c:v>1.14468846737941</c:v>
                </c:pt>
                <c:pt idx="81">
                  <c:v>1.14505255423539</c:v>
                </c:pt>
                <c:pt idx="82">
                  <c:v>1.1454779119976599</c:v>
                </c:pt>
                <c:pt idx="83">
                  <c:v>1.1458729453288099</c:v>
                </c:pt>
                <c:pt idx="84">
                  <c:v>1.1459131435087899</c:v>
                </c:pt>
                <c:pt idx="85">
                  <c:v>1.1460377784267901</c:v>
                </c:pt>
                <c:pt idx="86">
                  <c:v>1.14591754670806</c:v>
                </c:pt>
                <c:pt idx="87">
                  <c:v>1.1453128973944</c:v>
                </c:pt>
                <c:pt idx="88">
                  <c:v>1.14480635629937</c:v>
                </c:pt>
                <c:pt idx="89">
                  <c:v>1.1440415927678</c:v>
                </c:pt>
                <c:pt idx="90">
                  <c:v>1.1428653314654</c:v>
                </c:pt>
                <c:pt idx="91">
                  <c:v>1.1418381836237299</c:v>
                </c:pt>
                <c:pt idx="92">
                  <c:v>1.1403350471203999</c:v>
                </c:pt>
                <c:pt idx="93">
                  <c:v>1.1388892030628599</c:v>
                </c:pt>
                <c:pt idx="94">
                  <c:v>1.13776934842776</c:v>
                </c:pt>
                <c:pt idx="95">
                  <c:v>1.13625067397251</c:v>
                </c:pt>
                <c:pt idx="96">
                  <c:v>1.1351536557747</c:v>
                </c:pt>
                <c:pt idx="97">
                  <c:v>1.1342140694982901</c:v>
                </c:pt>
                <c:pt idx="98">
                  <c:v>1.1326363140106901</c:v>
                </c:pt>
                <c:pt idx="99">
                  <c:v>1.1322605380613</c:v>
                </c:pt>
                <c:pt idx="100">
                  <c:v>1.1315515924025099</c:v>
                </c:pt>
                <c:pt idx="101">
                  <c:v>1.13152035299113</c:v>
                </c:pt>
                <c:pt idx="102">
                  <c:v>1.1313154616288901</c:v>
                </c:pt>
                <c:pt idx="103">
                  <c:v>1.13101836697145</c:v>
                </c:pt>
                <c:pt idx="104">
                  <c:v>1.1311361532041899</c:v>
                </c:pt>
                <c:pt idx="105">
                  <c:v>1.13149282303371</c:v>
                </c:pt>
                <c:pt idx="106">
                  <c:v>1.13187413805047</c:v>
                </c:pt>
                <c:pt idx="107">
                  <c:v>1.1320686715128101</c:v>
                </c:pt>
                <c:pt idx="108">
                  <c:v>1.13296331008257</c:v>
                </c:pt>
                <c:pt idx="109">
                  <c:v>1.13380877042606</c:v>
                </c:pt>
                <c:pt idx="110">
                  <c:v>1.13426195425535</c:v>
                </c:pt>
                <c:pt idx="111">
                  <c:v>1.13505343562186</c:v>
                </c:pt>
                <c:pt idx="112">
                  <c:v>1.13575767186136</c:v>
                </c:pt>
                <c:pt idx="113">
                  <c:v>1.1359586122621399</c:v>
                </c:pt>
                <c:pt idx="114">
                  <c:v>1.13615483925282</c:v>
                </c:pt>
                <c:pt idx="115">
                  <c:v>1.1362492885736799</c:v>
                </c:pt>
                <c:pt idx="116">
                  <c:v>1.13599161363019</c:v>
                </c:pt>
                <c:pt idx="117">
                  <c:v>1.1356191277677199</c:v>
                </c:pt>
                <c:pt idx="118">
                  <c:v>1.13520112543453</c:v>
                </c:pt>
                <c:pt idx="119">
                  <c:v>1.13460903147653</c:v>
                </c:pt>
                <c:pt idx="120">
                  <c:v>1.1337561352732399</c:v>
                </c:pt>
                <c:pt idx="121">
                  <c:v>1.1328916271420599</c:v>
                </c:pt>
                <c:pt idx="122">
                  <c:v>1.13205735174102</c:v>
                </c:pt>
                <c:pt idx="123">
                  <c:v>1.1311664415654199</c:v>
                </c:pt>
                <c:pt idx="124">
                  <c:v>1.1304339183055701</c:v>
                </c:pt>
                <c:pt idx="125">
                  <c:v>1.12989785688305</c:v>
                </c:pt>
                <c:pt idx="126">
                  <c:v>1.1293413516199999</c:v>
                </c:pt>
                <c:pt idx="127">
                  <c:v>1.12887813514789</c:v>
                </c:pt>
                <c:pt idx="128">
                  <c:v>1.1285811280463101</c:v>
                </c:pt>
                <c:pt idx="129">
                  <c:v>1.1282532883377501</c:v>
                </c:pt>
                <c:pt idx="130">
                  <c:v>1.1280711440872599</c:v>
                </c:pt>
                <c:pt idx="131">
                  <c:v>1.1280467686814</c:v>
                </c:pt>
                <c:pt idx="132">
                  <c:v>1.1281306737433501</c:v>
                </c:pt>
                <c:pt idx="133">
                  <c:v>1.1282904573741599</c:v>
                </c:pt>
                <c:pt idx="134">
                  <c:v>1.12846600606305</c:v>
                </c:pt>
                <c:pt idx="135">
                  <c:v>1.12882351719089</c:v>
                </c:pt>
                <c:pt idx="136">
                  <c:v>1.1292621241016401</c:v>
                </c:pt>
                <c:pt idx="137">
                  <c:v>1.1298357324903301</c:v>
                </c:pt>
                <c:pt idx="138">
                  <c:v>1.1305147821718899</c:v>
                </c:pt>
                <c:pt idx="139">
                  <c:v>1.1310605038372801</c:v>
                </c:pt>
                <c:pt idx="140">
                  <c:v>1.1316625101796001</c:v>
                </c:pt>
                <c:pt idx="141">
                  <c:v>1.13208044981258</c:v>
                </c:pt>
                <c:pt idx="142">
                  <c:v>1.1325547438811101</c:v>
                </c:pt>
                <c:pt idx="143">
                  <c:v>1.13288864962374</c:v>
                </c:pt>
                <c:pt idx="144">
                  <c:v>1.13301794508392</c:v>
                </c:pt>
                <c:pt idx="145">
                  <c:v>1.1330993376257401</c:v>
                </c:pt>
                <c:pt idx="146">
                  <c:v>1.1328472812332</c:v>
                </c:pt>
                <c:pt idx="147">
                  <c:v>1.1326147517756</c:v>
                </c:pt>
                <c:pt idx="148">
                  <c:v>1.1322600595232499</c:v>
                </c:pt>
                <c:pt idx="149">
                  <c:v>1.1317678374253699</c:v>
                </c:pt>
                <c:pt idx="150">
                  <c:v>1.13137396118108</c:v>
                </c:pt>
                <c:pt idx="151">
                  <c:v>1.1308987996961499</c:v>
                </c:pt>
                <c:pt idx="152">
                  <c:v>1.1308027419048401</c:v>
                </c:pt>
                <c:pt idx="153">
                  <c:v>1.1301913740455001</c:v>
                </c:pt>
                <c:pt idx="154">
                  <c:v>1.1301913740455001</c:v>
                </c:pt>
                <c:pt idx="155">
                  <c:v>1.1297160251984</c:v>
                </c:pt>
                <c:pt idx="156">
                  <c:v>1.1293347881723801</c:v>
                </c:pt>
                <c:pt idx="157">
                  <c:v>1.1287354130094001</c:v>
                </c:pt>
                <c:pt idx="158">
                  <c:v>1.1283116778000299</c:v>
                </c:pt>
                <c:pt idx="159">
                  <c:v>1.1280476603231</c:v>
                </c:pt>
                <c:pt idx="160">
                  <c:v>1.12795436950757</c:v>
                </c:pt>
                <c:pt idx="161">
                  <c:v>1.1277563779668101</c:v>
                </c:pt>
                <c:pt idx="162">
                  <c:v>1.12756457924909</c:v>
                </c:pt>
                <c:pt idx="163">
                  <c:v>1.12757641301542</c:v>
                </c:pt>
                <c:pt idx="164">
                  <c:v>1.12753074974135</c:v>
                </c:pt>
                <c:pt idx="165">
                  <c:v>1.12764043033309</c:v>
                </c:pt>
                <c:pt idx="166">
                  <c:v>1.12789809853776</c:v>
                </c:pt>
                <c:pt idx="167">
                  <c:v>1.12814175681069</c:v>
                </c:pt>
                <c:pt idx="168">
                  <c:v>1.12847840410113</c:v>
                </c:pt>
                <c:pt idx="169">
                  <c:v>1.1287904162467199</c:v>
                </c:pt>
                <c:pt idx="170">
                  <c:v>1.1292372065220999</c:v>
                </c:pt>
                <c:pt idx="171">
                  <c:v>1.12961829795782</c:v>
                </c:pt>
                <c:pt idx="172">
                  <c:v>1.1300755298682601</c:v>
                </c:pt>
                <c:pt idx="173">
                  <c:v>1.13045176758129</c:v>
                </c:pt>
                <c:pt idx="174">
                  <c:v>1.13071955113876</c:v>
                </c:pt>
                <c:pt idx="175">
                  <c:v>1.1308859639067801</c:v>
                </c:pt>
                <c:pt idx="176">
                  <c:v>1.1309920785990999</c:v>
                </c:pt>
                <c:pt idx="177">
                  <c:v>1.13105527004946</c:v>
                </c:pt>
                <c:pt idx="178">
                  <c:v>1.1311524224487299</c:v>
                </c:pt>
                <c:pt idx="179">
                  <c:v>1.13092694884309</c:v>
                </c:pt>
                <c:pt idx="180">
                  <c:v>1.13092694884309</c:v>
                </c:pt>
                <c:pt idx="181">
                  <c:v>1.1299528172812701</c:v>
                </c:pt>
                <c:pt idx="182">
                  <c:v>1.12914983520442</c:v>
                </c:pt>
                <c:pt idx="183">
                  <c:v>1.1285854033570399</c:v>
                </c:pt>
                <c:pt idx="184">
                  <c:v>1.1282366817919001</c:v>
                </c:pt>
                <c:pt idx="185">
                  <c:v>1.1278571395179</c:v>
                </c:pt>
                <c:pt idx="186">
                  <c:v>1.12777883382155</c:v>
                </c:pt>
                <c:pt idx="187">
                  <c:v>1.1277228096035501</c:v>
                </c:pt>
                <c:pt idx="188">
                  <c:v>1.1280648707766401</c:v>
                </c:pt>
                <c:pt idx="189">
                  <c:v>1.1280648707766401</c:v>
                </c:pt>
                <c:pt idx="190">
                  <c:v>1.1289816750475301</c:v>
                </c:pt>
                <c:pt idx="191">
                  <c:v>1.12950892612806</c:v>
                </c:pt>
                <c:pt idx="192">
                  <c:v>1.12972520605805</c:v>
                </c:pt>
                <c:pt idx="193">
                  <c:v>1.1299012091951299</c:v>
                </c:pt>
                <c:pt idx="194">
                  <c:v>1.12994628271803</c:v>
                </c:pt>
                <c:pt idx="195">
                  <c:v>1.12983015397501</c:v>
                </c:pt>
                <c:pt idx="196">
                  <c:v>1.1293572982000599</c:v>
                </c:pt>
                <c:pt idx="197">
                  <c:v>1.1290386017827201</c:v>
                </c:pt>
                <c:pt idx="198">
                  <c:v>1.12866216113732</c:v>
                </c:pt>
                <c:pt idx="199">
                  <c:v>1.12832832386264</c:v>
                </c:pt>
                <c:pt idx="200">
                  <c:v>1.12815612532405</c:v>
                </c:pt>
                <c:pt idx="201">
                  <c:v>1.1280222102153501</c:v>
                </c:pt>
                <c:pt idx="202">
                  <c:v>1.12794757331301</c:v>
                </c:pt>
                <c:pt idx="203">
                  <c:v>1.1281988570877299</c:v>
                </c:pt>
                <c:pt idx="204">
                  <c:v>1.1284467522644701</c:v>
                </c:pt>
                <c:pt idx="205">
                  <c:v>1.1286627868204899</c:v>
                </c:pt>
                <c:pt idx="206">
                  <c:v>1.12898642205653</c:v>
                </c:pt>
                <c:pt idx="207">
                  <c:v>1.1291961473434</c:v>
                </c:pt>
                <c:pt idx="208">
                  <c:v>1.12828343924534</c:v>
                </c:pt>
                <c:pt idx="209">
                  <c:v>1.12847162578647</c:v>
                </c:pt>
                <c:pt idx="210">
                  <c:v>1.1283104446965</c:v>
                </c:pt>
                <c:pt idx="211">
                  <c:v>1.12823803013269</c:v>
                </c:pt>
                <c:pt idx="212">
                  <c:v>1.1276551607298499</c:v>
                </c:pt>
                <c:pt idx="213">
                  <c:v>1.12795792607375</c:v>
                </c:pt>
                <c:pt idx="214">
                  <c:v>1.1273923110163599</c:v>
                </c:pt>
                <c:pt idx="215">
                  <c:v>1.1274328321996601</c:v>
                </c:pt>
                <c:pt idx="216">
                  <c:v>1.1273079258434799</c:v>
                </c:pt>
                <c:pt idx="217">
                  <c:v>1.1271851830039801</c:v>
                </c:pt>
                <c:pt idx="218">
                  <c:v>1.12749127907139</c:v>
                </c:pt>
                <c:pt idx="219">
                  <c:v>1.1273867528903401</c:v>
                </c:pt>
                <c:pt idx="220">
                  <c:v>1.1276885471365701</c:v>
                </c:pt>
                <c:pt idx="221">
                  <c:v>1.12777144777001</c:v>
                </c:pt>
                <c:pt idx="222">
                  <c:v>1.1278819215293101</c:v>
                </c:pt>
                <c:pt idx="223">
                  <c:v>1.12814720777095</c:v>
                </c:pt>
                <c:pt idx="224">
                  <c:v>1.12815531875557</c:v>
                </c:pt>
                <c:pt idx="225">
                  <c:v>1.1280165114782099</c:v>
                </c:pt>
                <c:pt idx="226">
                  <c:v>1.1278837245703599</c:v>
                </c:pt>
                <c:pt idx="227">
                  <c:v>1.12774519960401</c:v>
                </c:pt>
                <c:pt idx="228">
                  <c:v>1.12764573907573</c:v>
                </c:pt>
                <c:pt idx="229">
                  <c:v>1.1275078511821699</c:v>
                </c:pt>
                <c:pt idx="230">
                  <c:v>1.1273688981621801</c:v>
                </c:pt>
                <c:pt idx="231">
                  <c:v>1.1274562792684499</c:v>
                </c:pt>
                <c:pt idx="232">
                  <c:v>1.12750833166954</c:v>
                </c:pt>
                <c:pt idx="233">
                  <c:v>1.12743868185746</c:v>
                </c:pt>
                <c:pt idx="234">
                  <c:v>1.12754349450861</c:v>
                </c:pt>
                <c:pt idx="235">
                  <c:v>1.1277070418989701</c:v>
                </c:pt>
                <c:pt idx="236">
                  <c:v>1.12778849954926</c:v>
                </c:pt>
                <c:pt idx="237">
                  <c:v>1.1278672599988899</c:v>
                </c:pt>
                <c:pt idx="238">
                  <c:v>1.1278672599988899</c:v>
                </c:pt>
                <c:pt idx="239">
                  <c:v>1.1278066211475399</c:v>
                </c:pt>
                <c:pt idx="240">
                  <c:v>1.12782161364241</c:v>
                </c:pt>
                <c:pt idx="241">
                  <c:v>1.12787612659301</c:v>
                </c:pt>
                <c:pt idx="242">
                  <c:v>1.1279168902608601</c:v>
                </c:pt>
                <c:pt idx="243">
                  <c:v>1.12761367686336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6F1-704F-82B6-78CC8ADD36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416192"/>
        <c:axId val="151416768"/>
      </c:scatterChart>
      <c:valAx>
        <c:axId val="151416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1416768"/>
        <c:crosses val="autoZero"/>
        <c:crossBetween val="midCat"/>
      </c:valAx>
      <c:valAx>
        <c:axId val="151416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1416192"/>
        <c:crosses val="autoZero"/>
        <c:crossBetween val="midCat"/>
      </c:valAx>
    </c:plotArea>
    <c:legend>
      <c:legendPos val="r"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txPr>
    <a:bodyPr/>
    <a:lstStyle/>
    <a:p>
      <a:pPr>
        <a:defRPr lang="en-US"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Relationship Id="rId5" Type="http://schemas.openxmlformats.org/officeDocument/2006/relationships/chart" Target="../charts/chart35.xml"/><Relationship Id="rId4" Type="http://schemas.openxmlformats.org/officeDocument/2006/relationships/chart" Target="../charts/chart34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8.xml"/><Relationship Id="rId2" Type="http://schemas.openxmlformats.org/officeDocument/2006/relationships/chart" Target="../charts/chart37.xml"/><Relationship Id="rId1" Type="http://schemas.openxmlformats.org/officeDocument/2006/relationships/chart" Target="../charts/chart36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7.xml"/><Relationship Id="rId1" Type="http://schemas.openxmlformats.org/officeDocument/2006/relationships/chart" Target="../charts/chart26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316865</xdr:colOff>
      <xdr:row>14</xdr:row>
      <xdr:rowOff>31115</xdr:rowOff>
    </xdr:from>
    <xdr:to>
      <xdr:col>20</xdr:col>
      <xdr:colOff>920750</xdr:colOff>
      <xdr:row>24</xdr:row>
      <xdr:rowOff>219710</xdr:rowOff>
    </xdr:to>
    <xdr:graphicFrame macro="">
      <xdr:nvGraphicFramePr>
        <xdr:cNvPr id="5" name="Chart 2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445135</xdr:colOff>
      <xdr:row>13</xdr:row>
      <xdr:rowOff>201930</xdr:rowOff>
    </xdr:from>
    <xdr:to>
      <xdr:col>18</xdr:col>
      <xdr:colOff>92075</xdr:colOff>
      <xdr:row>25</xdr:row>
      <xdr:rowOff>63500</xdr:rowOff>
    </xdr:to>
    <xdr:graphicFrame macro="">
      <xdr:nvGraphicFramePr>
        <xdr:cNvPr id="7" name="Диаграмма 2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335280</xdr:colOff>
      <xdr:row>28</xdr:row>
      <xdr:rowOff>57150</xdr:rowOff>
    </xdr:from>
    <xdr:to>
      <xdr:col>17</xdr:col>
      <xdr:colOff>925195</xdr:colOff>
      <xdr:row>41</xdr:row>
      <xdr:rowOff>118745</xdr:rowOff>
    </xdr:to>
    <xdr:graphicFrame macro="">
      <xdr:nvGraphicFramePr>
        <xdr:cNvPr id="8" name="Диаграмма 2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736600</xdr:colOff>
      <xdr:row>31</xdr:row>
      <xdr:rowOff>158172</xdr:rowOff>
    </xdr:from>
    <xdr:to>
      <xdr:col>25</xdr:col>
      <xdr:colOff>1652154</xdr:colOff>
      <xdr:row>44</xdr:row>
      <xdr:rowOff>94673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51435</xdr:colOff>
      <xdr:row>4</xdr:row>
      <xdr:rowOff>116205</xdr:rowOff>
    </xdr:from>
    <xdr:to>
      <xdr:col>24</xdr:col>
      <xdr:colOff>69263</xdr:colOff>
      <xdr:row>25</xdr:row>
      <xdr:rowOff>172133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78740</xdr:colOff>
      <xdr:row>46</xdr:row>
      <xdr:rowOff>105410</xdr:rowOff>
    </xdr:from>
    <xdr:to>
      <xdr:col>22</xdr:col>
      <xdr:colOff>235622</xdr:colOff>
      <xdr:row>60</xdr:row>
      <xdr:rowOff>18614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179705</xdr:colOff>
      <xdr:row>62</xdr:row>
      <xdr:rowOff>0</xdr:rowOff>
    </xdr:from>
    <xdr:to>
      <xdr:col>27</xdr:col>
      <xdr:colOff>649605</xdr:colOff>
      <xdr:row>75</xdr:row>
      <xdr:rowOff>93980</xdr:rowOff>
    </xdr:to>
    <xdr:graphicFrame macro="">
      <xdr:nvGraphicFramePr>
        <xdr:cNvPr id="5" name="Диаграмма 3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79</xdr:row>
      <xdr:rowOff>0</xdr:rowOff>
    </xdr:from>
    <xdr:to>
      <xdr:col>27</xdr:col>
      <xdr:colOff>612140</xdr:colOff>
      <xdr:row>98</xdr:row>
      <xdr:rowOff>121920</xdr:rowOff>
    </xdr:to>
    <xdr:graphicFrame macro="">
      <xdr:nvGraphicFramePr>
        <xdr:cNvPr id="6" name="Диаграмма 3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736600</xdr:colOff>
      <xdr:row>31</xdr:row>
      <xdr:rowOff>158172</xdr:rowOff>
    </xdr:from>
    <xdr:to>
      <xdr:col>16</xdr:col>
      <xdr:colOff>1652154</xdr:colOff>
      <xdr:row>44</xdr:row>
      <xdr:rowOff>94673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51444</xdr:colOff>
      <xdr:row>4</xdr:row>
      <xdr:rowOff>117253</xdr:rowOff>
    </xdr:from>
    <xdr:to>
      <xdr:col>15</xdr:col>
      <xdr:colOff>69272</xdr:colOff>
      <xdr:row>25</xdr:row>
      <xdr:rowOff>173181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103909</xdr:colOff>
      <xdr:row>46</xdr:row>
      <xdr:rowOff>103910</xdr:rowOff>
    </xdr:from>
    <xdr:to>
      <xdr:col>13</xdr:col>
      <xdr:colOff>260791</xdr:colOff>
      <xdr:row>60</xdr:row>
      <xdr:rowOff>17114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48</xdr:row>
      <xdr:rowOff>107202</xdr:rowOff>
    </xdr:from>
    <xdr:to>
      <xdr:col>26</xdr:col>
      <xdr:colOff>357187</xdr:colOff>
      <xdr:row>68</xdr:row>
      <xdr:rowOff>166687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447040</xdr:colOff>
      <xdr:row>5</xdr:row>
      <xdr:rowOff>172720</xdr:rowOff>
    </xdr:from>
    <xdr:to>
      <xdr:col>22</xdr:col>
      <xdr:colOff>551815</xdr:colOff>
      <xdr:row>18</xdr:row>
      <xdr:rowOff>123190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539750</xdr:colOff>
      <xdr:row>5</xdr:row>
      <xdr:rowOff>123825</xdr:rowOff>
    </xdr:from>
    <xdr:to>
      <xdr:col>18</xdr:col>
      <xdr:colOff>229870</xdr:colOff>
      <xdr:row>19</xdr:row>
      <xdr:rowOff>4445</xdr:rowOff>
    </xdr:to>
    <xdr:graphicFrame macro="">
      <xdr:nvGraphicFramePr>
        <xdr:cNvPr id="7" name="Диаграмма 2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422275</xdr:colOff>
      <xdr:row>22</xdr:row>
      <xdr:rowOff>103505</xdr:rowOff>
    </xdr:from>
    <xdr:to>
      <xdr:col>18</xdr:col>
      <xdr:colOff>112395</xdr:colOff>
      <xdr:row>36</xdr:row>
      <xdr:rowOff>60325</xdr:rowOff>
    </xdr:to>
    <xdr:graphicFrame macro="">
      <xdr:nvGraphicFramePr>
        <xdr:cNvPr id="8" name="Диаграмма 2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982980</xdr:colOff>
      <xdr:row>7</xdr:row>
      <xdr:rowOff>132715</xdr:rowOff>
    </xdr:from>
    <xdr:to>
      <xdr:col>20</xdr:col>
      <xdr:colOff>348615</xdr:colOff>
      <xdr:row>18</xdr:row>
      <xdr:rowOff>102235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194945</xdr:colOff>
      <xdr:row>6</xdr:row>
      <xdr:rowOff>135255</xdr:rowOff>
    </xdr:from>
    <xdr:to>
      <xdr:col>17</xdr:col>
      <xdr:colOff>784860</xdr:colOff>
      <xdr:row>17</xdr:row>
      <xdr:rowOff>215900</xdr:rowOff>
    </xdr:to>
    <xdr:graphicFrame macro="">
      <xdr:nvGraphicFramePr>
        <xdr:cNvPr id="7" name="Диаграмма 2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76200</xdr:colOff>
      <xdr:row>20</xdr:row>
      <xdr:rowOff>217170</xdr:rowOff>
    </xdr:from>
    <xdr:to>
      <xdr:col>17</xdr:col>
      <xdr:colOff>666115</xdr:colOff>
      <xdr:row>32</xdr:row>
      <xdr:rowOff>154940</xdr:rowOff>
    </xdr:to>
    <xdr:graphicFrame macro="">
      <xdr:nvGraphicFramePr>
        <xdr:cNvPr id="8" name="Диаграмма 2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790575</xdr:colOff>
      <xdr:row>8</xdr:row>
      <xdr:rowOff>118745</xdr:rowOff>
    </xdr:from>
    <xdr:to>
      <xdr:col>20</xdr:col>
      <xdr:colOff>82550</xdr:colOff>
      <xdr:row>19</xdr:row>
      <xdr:rowOff>88265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4D337A0E-E67F-104D-9745-40FA7948BF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75565</xdr:colOff>
      <xdr:row>8</xdr:row>
      <xdr:rowOff>21590</xdr:rowOff>
    </xdr:from>
    <xdr:to>
      <xdr:col>17</xdr:col>
      <xdr:colOff>541655</xdr:colOff>
      <xdr:row>19</xdr:row>
      <xdr:rowOff>102235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90C11CED-F7C7-2542-B588-2430BA2651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8255</xdr:colOff>
      <xdr:row>26</xdr:row>
      <xdr:rowOff>41275</xdr:rowOff>
    </xdr:from>
    <xdr:to>
      <xdr:col>32</xdr:col>
      <xdr:colOff>438150</xdr:colOff>
      <xdr:row>38</xdr:row>
      <xdr:rowOff>92710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E99F8647-8690-3540-A8C6-4F2FAB32E3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43815</xdr:colOff>
      <xdr:row>13</xdr:row>
      <xdr:rowOff>104775</xdr:rowOff>
    </xdr:from>
    <xdr:to>
      <xdr:col>32</xdr:col>
      <xdr:colOff>715010</xdr:colOff>
      <xdr:row>24</xdr:row>
      <xdr:rowOff>70485</xdr:rowOff>
    </xdr:to>
    <xdr:graphicFrame macro="">
      <xdr:nvGraphicFramePr>
        <xdr:cNvPr id="5" name="Диаграмма 5">
          <a:extLst>
            <a:ext uri="{FF2B5EF4-FFF2-40B4-BE49-F238E27FC236}">
              <a16:creationId xmlns:a16="http://schemas.microsoft.com/office/drawing/2014/main" id="{A68A9C6B-5726-7F4E-B9C6-891FBA1B54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34290</xdr:colOff>
      <xdr:row>20</xdr:row>
      <xdr:rowOff>114935</xdr:rowOff>
    </xdr:from>
    <xdr:to>
      <xdr:col>17</xdr:col>
      <xdr:colOff>500380</xdr:colOff>
      <xdr:row>32</xdr:row>
      <xdr:rowOff>52705</xdr:rowOff>
    </xdr:to>
    <xdr:graphicFrame macro="">
      <xdr:nvGraphicFramePr>
        <xdr:cNvPr id="6" name="Диаграмма 2">
          <a:extLst>
            <a:ext uri="{FF2B5EF4-FFF2-40B4-BE49-F238E27FC236}">
              <a16:creationId xmlns:a16="http://schemas.microsoft.com/office/drawing/2014/main" id="{0580F984-B41C-944A-BCB4-D6024C84E8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790575</xdr:colOff>
      <xdr:row>8</xdr:row>
      <xdr:rowOff>118745</xdr:rowOff>
    </xdr:from>
    <xdr:to>
      <xdr:col>20</xdr:col>
      <xdr:colOff>82550</xdr:colOff>
      <xdr:row>19</xdr:row>
      <xdr:rowOff>88265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75565</xdr:colOff>
      <xdr:row>8</xdr:row>
      <xdr:rowOff>21590</xdr:rowOff>
    </xdr:from>
    <xdr:to>
      <xdr:col>17</xdr:col>
      <xdr:colOff>541655</xdr:colOff>
      <xdr:row>19</xdr:row>
      <xdr:rowOff>102235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8255</xdr:colOff>
      <xdr:row>26</xdr:row>
      <xdr:rowOff>41275</xdr:rowOff>
    </xdr:from>
    <xdr:to>
      <xdr:col>32</xdr:col>
      <xdr:colOff>438150</xdr:colOff>
      <xdr:row>38</xdr:row>
      <xdr:rowOff>92710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43815</xdr:colOff>
      <xdr:row>13</xdr:row>
      <xdr:rowOff>104775</xdr:rowOff>
    </xdr:from>
    <xdr:to>
      <xdr:col>32</xdr:col>
      <xdr:colOff>715010</xdr:colOff>
      <xdr:row>24</xdr:row>
      <xdr:rowOff>70485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34290</xdr:colOff>
      <xdr:row>20</xdr:row>
      <xdr:rowOff>114935</xdr:rowOff>
    </xdr:from>
    <xdr:to>
      <xdr:col>17</xdr:col>
      <xdr:colOff>500380</xdr:colOff>
      <xdr:row>32</xdr:row>
      <xdr:rowOff>52705</xdr:rowOff>
    </xdr:to>
    <xdr:graphicFrame macro="">
      <xdr:nvGraphicFramePr>
        <xdr:cNvPr id="7" name="Диаграмма 2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825499</xdr:colOff>
      <xdr:row>5</xdr:row>
      <xdr:rowOff>203989</xdr:rowOff>
    </xdr:from>
    <xdr:to>
      <xdr:col>20</xdr:col>
      <xdr:colOff>78963</xdr:colOff>
      <xdr:row>13</xdr:row>
      <xdr:rowOff>75673</xdr:rowOff>
    </xdr:to>
    <xdr:graphicFrame macro="">
      <xdr:nvGraphicFramePr>
        <xdr:cNvPr id="7" name="Chart 2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109855</xdr:colOff>
      <xdr:row>5</xdr:row>
      <xdr:rowOff>163195</xdr:rowOff>
    </xdr:from>
    <xdr:to>
      <xdr:col>17</xdr:col>
      <xdr:colOff>575945</xdr:colOff>
      <xdr:row>12</xdr:row>
      <xdr:rowOff>43815</xdr:rowOff>
    </xdr:to>
    <xdr:graphicFrame macro="">
      <xdr:nvGraphicFramePr>
        <xdr:cNvPr id="8" name="Диаграмма 2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61595</xdr:colOff>
      <xdr:row>13</xdr:row>
      <xdr:rowOff>0</xdr:rowOff>
    </xdr:from>
    <xdr:to>
      <xdr:col>17</xdr:col>
      <xdr:colOff>527685</xdr:colOff>
      <xdr:row>19</xdr:row>
      <xdr:rowOff>58420</xdr:rowOff>
    </xdr:to>
    <xdr:graphicFrame macro="">
      <xdr:nvGraphicFramePr>
        <xdr:cNvPr id="9" name="Диаграмма 2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286347</xdr:colOff>
      <xdr:row>7</xdr:row>
      <xdr:rowOff>30122</xdr:rowOff>
    </xdr:from>
    <xdr:to>
      <xdr:col>19</xdr:col>
      <xdr:colOff>730847</xdr:colOff>
      <xdr:row>20</xdr:row>
      <xdr:rowOff>131722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65B6DD6-B4C3-2C43-AB79-2B4B9E8ACD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21</xdr:row>
      <xdr:rowOff>0</xdr:rowOff>
    </xdr:from>
    <xdr:to>
      <xdr:col>20</xdr:col>
      <xdr:colOff>444500</xdr:colOff>
      <xdr:row>34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00AA44C-9DC3-E046-A16E-38A26A6082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25400</xdr:colOff>
      <xdr:row>14</xdr:row>
      <xdr:rowOff>47241</xdr:rowOff>
    </xdr:from>
    <xdr:to>
      <xdr:col>27</xdr:col>
      <xdr:colOff>241560</xdr:colOff>
      <xdr:row>39</xdr:row>
      <xdr:rowOff>152973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89EC09A1-9F0D-A94E-BE7E-5B00E0C544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823253</xdr:colOff>
      <xdr:row>14</xdr:row>
      <xdr:rowOff>101600</xdr:rowOff>
    </xdr:from>
    <xdr:to>
      <xdr:col>18</xdr:col>
      <xdr:colOff>493283</xdr:colOff>
      <xdr:row>25</xdr:row>
      <xdr:rowOff>169545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DA9F944A-DD32-EC48-8195-CA9C9ED34F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592396</xdr:colOff>
      <xdr:row>22</xdr:row>
      <xdr:rowOff>22995</xdr:rowOff>
    </xdr:from>
    <xdr:to>
      <xdr:col>22</xdr:col>
      <xdr:colOff>6147</xdr:colOff>
      <xdr:row>47</xdr:row>
      <xdr:rowOff>157592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77621320-A07A-E04D-8339-30EF5D6171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800652</xdr:colOff>
      <xdr:row>12</xdr:row>
      <xdr:rowOff>179456</xdr:rowOff>
    </xdr:from>
    <xdr:to>
      <xdr:col>18</xdr:col>
      <xdr:colOff>476581</xdr:colOff>
      <xdr:row>21</xdr:row>
      <xdr:rowOff>53036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EDCFA69C-BD6F-5C4F-AF25-22B45355B1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0</xdr:colOff>
      <xdr:row>10</xdr:row>
      <xdr:rowOff>0</xdr:rowOff>
    </xdr:from>
    <xdr:to>
      <xdr:col>30</xdr:col>
      <xdr:colOff>234954</xdr:colOff>
      <xdr:row>35</xdr:row>
      <xdr:rowOff>134596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B6D97FEA-2D1F-8846-8F4A-1B91C059FC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612"/>
  <sheetViews>
    <sheetView topLeftCell="A198" zoomScale="85" zoomScaleNormal="85" workbookViewId="0">
      <selection activeCell="J2" sqref="J2:L226"/>
    </sheetView>
  </sheetViews>
  <sheetFormatPr baseColWidth="10" defaultColWidth="11" defaultRowHeight="16" x14ac:dyDescent="0.2"/>
  <cols>
    <col min="1" max="6" width="12.5"/>
    <col min="7" max="7" width="13.5"/>
    <col min="8" max="9" width="12.5"/>
    <col min="10" max="11" width="14"/>
    <col min="12" max="15" width="12.5"/>
    <col min="17" max="17" width="12.5" style="4"/>
    <col min="18" max="19" width="12.5"/>
    <col min="20" max="20" width="24.83203125" customWidth="1"/>
    <col min="21" max="21" width="12.5"/>
    <col min="28" max="28" width="24.1640625" customWidth="1"/>
    <col min="34" max="34" width="11" customWidth="1"/>
  </cols>
  <sheetData>
    <row r="1" spans="1:3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s="4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s="35" t="s">
        <v>25</v>
      </c>
      <c r="AA1" s="35"/>
      <c r="AB1" s="35"/>
      <c r="AC1" s="36" t="s">
        <v>26</v>
      </c>
      <c r="AD1" s="36"/>
      <c r="AE1" s="36"/>
    </row>
    <row r="2" spans="1:31" x14ac:dyDescent="0.2">
      <c r="A2" s="23">
        <v>1.66876E-2</v>
      </c>
      <c r="B2" s="4">
        <v>2.51442122459411</v>
      </c>
      <c r="C2" s="4">
        <v>2.93793320655822</v>
      </c>
      <c r="D2" s="4">
        <v>0.48462649324108997</v>
      </c>
      <c r="E2" s="4">
        <v>3.5688719749450599</v>
      </c>
      <c r="F2" s="4">
        <v>4.6355166435241699</v>
      </c>
      <c r="G2" s="4">
        <f ca="1">F2-($R$5*A2+$S$5)</f>
        <v>-0.82042650712818865</v>
      </c>
      <c r="H2" s="4">
        <v>1.28795079519086</v>
      </c>
      <c r="I2" s="4">
        <v>1.0939597412645801</v>
      </c>
      <c r="J2" s="23">
        <v>4.8356222235499999E-2</v>
      </c>
      <c r="K2" s="23">
        <v>5.0090773549499999E-2</v>
      </c>
      <c r="L2" s="23">
        <v>5.0421798656699997E-2</v>
      </c>
      <c r="M2" s="4"/>
      <c r="N2" s="4"/>
      <c r="O2" s="5">
        <v>3.0000000000000001E-3</v>
      </c>
      <c r="P2" s="6">
        <v>0.24199999999999999</v>
      </c>
      <c r="Q2">
        <f ca="1">AVERAGE(INDIRECT("I"&amp;(P5)&amp;":I"&amp;(Q5)))</f>
        <v>1.054676589127264</v>
      </c>
      <c r="R2">
        <f ca="1">Q2*P2</f>
        <v>0.25523173456879789</v>
      </c>
      <c r="S2" s="15">
        <f ca="1">AVERAGE(INDIRECT("J"&amp;(P5)&amp;":J"&amp;(Q5)))</f>
        <v>1.2353196611843628E-2</v>
      </c>
      <c r="T2">
        <f ca="1">AVERAGE(INDIRECT("K"&amp;(P5)&amp;":K"&amp;(Q5)))</f>
        <v>2.0002692011128653E-2</v>
      </c>
      <c r="U2">
        <f ca="1">AVERAGE(INDIRECT("L"&amp;(P5)&amp;":L"&amp;(Q5)))</f>
        <v>2.3670396701763088E-2</v>
      </c>
      <c r="V2">
        <v>12</v>
      </c>
      <c r="W2">
        <v>20</v>
      </c>
      <c r="X2">
        <f>W2/2^V2</f>
        <v>4.8828125E-3</v>
      </c>
      <c r="Y2">
        <f ca="1">T2/X2</f>
        <v>4.0965513238791482</v>
      </c>
      <c r="Z2" t="s">
        <v>27</v>
      </c>
      <c r="AA2" t="s">
        <v>28</v>
      </c>
      <c r="AB2" t="s">
        <v>29</v>
      </c>
      <c r="AC2" s="21" t="s">
        <v>27</v>
      </c>
      <c r="AD2" s="21" t="s">
        <v>28</v>
      </c>
      <c r="AE2" t="s">
        <v>29</v>
      </c>
    </row>
    <row r="3" spans="1:31" x14ac:dyDescent="0.2">
      <c r="A3" s="23">
        <v>3.41775E-2</v>
      </c>
      <c r="B3" s="4">
        <v>2.56448125839233</v>
      </c>
      <c r="C3" s="4">
        <v>3.0113463401794398</v>
      </c>
      <c r="D3" s="4">
        <v>0.48503317607899998</v>
      </c>
      <c r="E3" s="4">
        <v>3.61661696434021</v>
      </c>
      <c r="F3" s="4">
        <v>4.6807227134704501</v>
      </c>
      <c r="G3" s="4">
        <f t="shared" ref="G3:G42" ca="1" si="0">F3-($R$5*A3+$S$5)</f>
        <v>-0.82135480947213768</v>
      </c>
      <c r="H3" s="4">
        <v>1.28839607338349</v>
      </c>
      <c r="I3" s="4">
        <v>1.09138307362011</v>
      </c>
      <c r="J3" s="23">
        <v>4.5809695620799999E-2</v>
      </c>
      <c r="K3" s="23">
        <v>4.9762374480499999E-2</v>
      </c>
      <c r="L3" s="23">
        <v>5.0892910856199999E-2</v>
      </c>
      <c r="M3" s="4"/>
      <c r="N3" s="4"/>
      <c r="O3" s="4">
        <f ca="1">0.88*R2/72.8</f>
        <v>3.0852187695129415E-3</v>
      </c>
      <c r="Q3" s="4">
        <f ca="1">STDEV(INDIRECT("I"&amp;(P5)&amp;":I"&amp;(Q5)))</f>
        <v>9.1587080050332441E-5</v>
      </c>
      <c r="R3">
        <f ca="1">Q3*P2</f>
        <v>2.2164073372180449E-5</v>
      </c>
      <c r="S3">
        <f ca="1">STDEV(INDIRECT("J"&amp;(P5)&amp;":J"&amp;(Q5)))</f>
        <v>5.2791554211059494E-3</v>
      </c>
      <c r="T3">
        <f ca="1">STDEV(INDIRECT("K"&amp;(P5)&amp;":K"&amp;(Q5)))</f>
        <v>1.1542646752235135E-2</v>
      </c>
      <c r="U3">
        <f ca="1">STDEV(INDIRECT("L"&amp;(P5)&amp;":L"&amp;(Q5)))</f>
        <v>1.4854539573666557E-2</v>
      </c>
      <c r="Z3">
        <v>1.2999999999999999E-2</v>
      </c>
      <c r="AA3">
        <v>0.26100000000000001</v>
      </c>
      <c r="AB3">
        <f ca="1">ABS($Z$3-T2)/$Z$3</f>
        <v>0.53866861624066564</v>
      </c>
      <c r="AC3" s="21" t="s">
        <v>30</v>
      </c>
      <c r="AD3" s="21" t="s">
        <v>30</v>
      </c>
    </row>
    <row r="4" spans="1:31" x14ac:dyDescent="0.2">
      <c r="A4" s="23">
        <v>3.6817900000000001E-2</v>
      </c>
      <c r="B4" s="4">
        <v>2.6133904457092201</v>
      </c>
      <c r="C4" s="4">
        <v>3.0489037036895699</v>
      </c>
      <c r="D4" s="4">
        <v>0.485157527608785</v>
      </c>
      <c r="E4" s="4">
        <v>3.6643073558807302</v>
      </c>
      <c r="F4" s="4">
        <v>4.7260332107543901</v>
      </c>
      <c r="G4" s="4">
        <f t="shared" ca="1" si="0"/>
        <v>-0.78300908594877505</v>
      </c>
      <c r="H4" s="4">
        <v>1.2881237762337501</v>
      </c>
      <c r="I4" s="4">
        <v>1.08965670521734</v>
      </c>
      <c r="J4" s="23">
        <v>4.5812701273600001E-2</v>
      </c>
      <c r="K4" s="23">
        <v>4.9791115993100002E-2</v>
      </c>
      <c r="L4" s="23">
        <v>5.0808043156200002E-2</v>
      </c>
      <c r="M4" s="4"/>
      <c r="N4" s="4"/>
      <c r="O4" s="4"/>
      <c r="P4" t="s">
        <v>31</v>
      </c>
      <c r="Q4" t="s">
        <v>32</v>
      </c>
      <c r="R4" t="s">
        <v>33</v>
      </c>
      <c r="S4" t="s">
        <v>34</v>
      </c>
      <c r="AB4">
        <f ca="1">ABS($Z$3-S2)/$Z$3</f>
        <v>4.9754106781259327E-2</v>
      </c>
    </row>
    <row r="5" spans="1:31" x14ac:dyDescent="0.2">
      <c r="A5" s="23">
        <v>4.3001499999999998E-2</v>
      </c>
      <c r="B5" s="4">
        <v>2.66643834114074</v>
      </c>
      <c r="C5" s="4">
        <v>3.1237485408782901</v>
      </c>
      <c r="D5" s="4">
        <v>0.48564420712784301</v>
      </c>
      <c r="E5" s="4">
        <v>3.7119557857513401</v>
      </c>
      <c r="F5" s="4">
        <v>4.7720403671264604</v>
      </c>
      <c r="G5" s="4">
        <f t="shared" ca="1" si="0"/>
        <v>-0.7533128578549606</v>
      </c>
      <c r="H5" s="4">
        <v>1.28798176338604</v>
      </c>
      <c r="I5" s="4">
        <v>1.08805923730744</v>
      </c>
      <c r="J5" s="23">
        <v>4.5831752073500001E-2</v>
      </c>
      <c r="K5" s="23">
        <v>4.9742516178100001E-2</v>
      </c>
      <c r="L5" s="23">
        <v>5.0881407615399998E-2</v>
      </c>
      <c r="M5" s="4"/>
      <c r="N5" s="4"/>
      <c r="O5" s="4"/>
      <c r="P5" s="7">
        <v>35</v>
      </c>
      <c r="Q5" s="8">
        <v>399</v>
      </c>
      <c r="R5">
        <f ca="1">SLOPE(INDIRECT("F"&amp;(P5)&amp;":F"&amp;(Q5)),INDIRECT("A"&amp;(P5)&amp;":A"&amp;(Q5)))</f>
        <v>2.6377722165495019</v>
      </c>
      <c r="S5">
        <f ca="1">INTERCEPT(INDIRECT("F"&amp;(P5)&amp;":F"&amp;(Q5)),INDIRECT("A"&amp;(P5)&amp;":A"&amp;(Q5)))</f>
        <v>5.4119250630114673</v>
      </c>
      <c r="AB5">
        <f ca="1">ABS($Z$3-U2)/$Z$3</f>
        <v>0.82079974628946839</v>
      </c>
    </row>
    <row r="6" spans="1:31" x14ac:dyDescent="0.2">
      <c r="A6" s="23">
        <v>4.9185100000000002E-2</v>
      </c>
      <c r="B6" s="4">
        <v>2.7154095172882</v>
      </c>
      <c r="C6" s="4">
        <v>3.1514592170715301</v>
      </c>
      <c r="D6" s="4">
        <v>0.48638106314027202</v>
      </c>
      <c r="E6" s="4">
        <v>3.7595953941345202</v>
      </c>
      <c r="F6" s="4">
        <v>4.8180232048034597</v>
      </c>
      <c r="G6" s="4">
        <f t="shared" ca="1" si="0"/>
        <v>-0.72364094845621629</v>
      </c>
      <c r="H6" s="4">
        <v>1.2881188118003499</v>
      </c>
      <c r="I6" s="4">
        <v>1.08582125243071</v>
      </c>
      <c r="J6" s="23">
        <v>4.5813996223000003E-2</v>
      </c>
      <c r="K6" s="23">
        <v>4.9793774167499999E-2</v>
      </c>
      <c r="L6" s="23">
        <v>5.0836988601100003E-2</v>
      </c>
      <c r="M6" s="4"/>
      <c r="N6" s="4"/>
      <c r="O6" s="5"/>
      <c r="P6" t="s">
        <v>35</v>
      </c>
      <c r="Q6"/>
      <c r="AB6">
        <f ca="1">ABS($AA$3-R2)/$AA$3</f>
        <v>2.2100633836023464E-2</v>
      </c>
    </row>
    <row r="7" spans="1:31" x14ac:dyDescent="0.2">
      <c r="A7" s="23">
        <v>5.1667299999999999E-2</v>
      </c>
      <c r="B7" s="4">
        <v>2.7664916515350302</v>
      </c>
      <c r="C7" s="4">
        <v>3.21158647537231</v>
      </c>
      <c r="D7" s="4">
        <v>0.48678715644803899</v>
      </c>
      <c r="E7" s="4">
        <v>3.8069322109222399</v>
      </c>
      <c r="F7" s="4">
        <v>4.8658270835876403</v>
      </c>
      <c r="G7" s="4">
        <f t="shared" ca="1" si="0"/>
        <v>-0.68238454786795533</v>
      </c>
      <c r="H7" s="4">
        <v>1.28800418160786</v>
      </c>
      <c r="I7" s="4">
        <v>1.08264943717052</v>
      </c>
      <c r="J7" s="23">
        <v>4.3473651176899997E-2</v>
      </c>
      <c r="K7" s="23">
        <v>4.9189764693699997E-2</v>
      </c>
      <c r="L7" s="23">
        <v>5.1182317728999997E-2</v>
      </c>
      <c r="M7" s="4"/>
      <c r="N7" s="4"/>
      <c r="O7" s="5"/>
      <c r="P7" s="4"/>
    </row>
    <row r="8" spans="1:31" x14ac:dyDescent="0.2">
      <c r="A8" s="23">
        <v>5.53687E-2</v>
      </c>
      <c r="B8" s="4">
        <v>2.81799221038818</v>
      </c>
      <c r="C8" s="4">
        <v>3.2540147304534899</v>
      </c>
      <c r="D8" s="4">
        <v>0.48816810000711502</v>
      </c>
      <c r="E8" s="4">
        <v>3.8541131019592201</v>
      </c>
      <c r="F8" s="4">
        <v>4.9107904434204102</v>
      </c>
      <c r="G8" s="4">
        <f t="shared" ca="1" si="0"/>
        <v>-0.64718463811752169</v>
      </c>
      <c r="H8" s="4">
        <v>1.2880456518177399</v>
      </c>
      <c r="I8" s="4">
        <v>1.07893926001372</v>
      </c>
      <c r="J8" s="23">
        <v>4.3536751967300003E-2</v>
      </c>
      <c r="K8" s="23">
        <v>4.9044613214799998E-2</v>
      </c>
      <c r="L8" s="23">
        <v>5.12306439429E-2</v>
      </c>
      <c r="M8" s="4"/>
      <c r="N8" s="4"/>
      <c r="O8" s="4"/>
      <c r="P8" s="4"/>
      <c r="R8" s="4"/>
      <c r="S8" s="4"/>
      <c r="T8" s="4"/>
      <c r="U8" s="4"/>
      <c r="V8" s="4"/>
      <c r="W8" s="4"/>
      <c r="X8" s="4"/>
      <c r="Y8" s="4"/>
      <c r="Z8" s="37"/>
      <c r="AA8" s="37"/>
      <c r="AB8" s="37"/>
      <c r="AC8" s="37"/>
      <c r="AD8" s="37"/>
      <c r="AE8" s="4"/>
    </row>
    <row r="9" spans="1:31" x14ac:dyDescent="0.2">
      <c r="A9" s="23">
        <v>6.1552299999999997E-2</v>
      </c>
      <c r="B9" s="4">
        <v>2.8674798011779701</v>
      </c>
      <c r="C9" s="4">
        <v>3.3126645088195801</v>
      </c>
      <c r="D9" s="4">
        <v>0.48851597250603002</v>
      </c>
      <c r="E9" s="4">
        <v>3.9011893272399898</v>
      </c>
      <c r="F9" s="4">
        <v>4.9570159912109304</v>
      </c>
      <c r="G9" s="4">
        <f t="shared" ca="1" si="0"/>
        <v>-0.61727001860525643</v>
      </c>
      <c r="H9" s="4">
        <v>1.2880475541595799</v>
      </c>
      <c r="I9" s="4">
        <v>1.0753681371652</v>
      </c>
      <c r="J9" s="23">
        <v>4.3539739872700003E-2</v>
      </c>
      <c r="K9" s="23">
        <v>4.9173471383600002E-2</v>
      </c>
      <c r="L9" s="23">
        <v>5.1144373799100001E-2</v>
      </c>
      <c r="M9" s="4"/>
      <c r="N9" s="4"/>
      <c r="O9" s="4"/>
      <c r="P9" s="5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</row>
    <row r="10" spans="1:31" x14ac:dyDescent="0.2">
      <c r="A10" s="23">
        <v>6.7735900000000002E-2</v>
      </c>
      <c r="B10" s="4">
        <v>2.9176392555236799</v>
      </c>
      <c r="C10" s="4">
        <v>3.3467483520507799</v>
      </c>
      <c r="D10" s="4">
        <v>0.48902765328687597</v>
      </c>
      <c r="E10" s="4">
        <v>3.94830918312072</v>
      </c>
      <c r="F10" s="4">
        <v>5.0022325515746999</v>
      </c>
      <c r="G10" s="4">
        <f t="shared" ca="1" si="0"/>
        <v>-0.58836438651974277</v>
      </c>
      <c r="H10" s="4">
        <v>1.28811175862739</v>
      </c>
      <c r="I10" s="4">
        <v>1.0720534048839601</v>
      </c>
      <c r="J10" s="23">
        <v>4.3435650472200001E-2</v>
      </c>
      <c r="K10" s="23">
        <v>4.9135751587899998E-2</v>
      </c>
      <c r="L10" s="23">
        <v>5.1008031189999997E-2</v>
      </c>
      <c r="M10" s="4"/>
      <c r="N10" s="4"/>
      <c r="O10" s="4"/>
      <c r="P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</row>
    <row r="11" spans="1:31" x14ac:dyDescent="0.2">
      <c r="A11" s="23">
        <v>6.9157200000000002E-2</v>
      </c>
      <c r="B11" s="4">
        <v>2.9642705917358398</v>
      </c>
      <c r="C11" s="4">
        <v>3.4005157947540199</v>
      </c>
      <c r="D11" s="4">
        <v>0.48971558484883199</v>
      </c>
      <c r="E11" s="4">
        <v>3.9950001239776598</v>
      </c>
      <c r="F11" s="4">
        <v>5.0458669662475497</v>
      </c>
      <c r="G11" s="4">
        <f t="shared" ca="1" si="0"/>
        <v>-0.54847903749827509</v>
      </c>
      <c r="H11" s="4">
        <v>1.28804452466677</v>
      </c>
      <c r="I11" s="4">
        <v>1.0695000661524801</v>
      </c>
      <c r="J11" s="23">
        <v>4.0438673768900001E-2</v>
      </c>
      <c r="K11" s="23">
        <v>4.8316955103799998E-2</v>
      </c>
      <c r="L11" s="23">
        <v>5.1299121381900001E-2</v>
      </c>
      <c r="M11" s="4"/>
      <c r="N11" s="4"/>
      <c r="O11" s="4"/>
      <c r="P11" s="5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</row>
    <row r="12" spans="1:31" x14ac:dyDescent="0.2">
      <c r="A12" s="23">
        <v>7.3919499999999999E-2</v>
      </c>
      <c r="B12" s="4">
        <v>3.0106830596923801</v>
      </c>
      <c r="C12" s="4">
        <v>3.4459085464477499</v>
      </c>
      <c r="D12" s="4">
        <v>0.492049504525082</v>
      </c>
      <c r="E12" s="4">
        <v>4.0417733192443803</v>
      </c>
      <c r="F12" s="4">
        <v>5.09527540206909</v>
      </c>
      <c r="G12" s="4">
        <f t="shared" ca="1" si="0"/>
        <v>-0.51163246430360854</v>
      </c>
      <c r="H12" s="4">
        <v>1.2878976954304899</v>
      </c>
      <c r="I12" s="4">
        <v>1.0676526070676799</v>
      </c>
      <c r="J12" s="23">
        <v>4.0476428617000001E-2</v>
      </c>
      <c r="K12" s="23">
        <v>4.8315787859600001E-2</v>
      </c>
      <c r="L12" s="23">
        <v>5.1376611806199998E-2</v>
      </c>
      <c r="M12" s="4"/>
      <c r="N12" s="4"/>
      <c r="O12" s="4"/>
      <c r="P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</row>
    <row r="13" spans="1:31" x14ac:dyDescent="0.2">
      <c r="A13" s="23">
        <v>8.0103099999999997E-2</v>
      </c>
      <c r="B13" s="4">
        <v>3.05828380584716</v>
      </c>
      <c r="C13" s="4">
        <v>3.4932892322540199</v>
      </c>
      <c r="D13" s="4">
        <v>0.49033253306741598</v>
      </c>
      <c r="E13" s="4">
        <v>4.0885453224182102</v>
      </c>
      <c r="F13" s="4">
        <v>5.1395244598388601</v>
      </c>
      <c r="G13" s="4">
        <f t="shared" ca="1" si="0"/>
        <v>-0.48369433481209345</v>
      </c>
      <c r="H13" s="4">
        <v>1.2880807891503201</v>
      </c>
      <c r="I13" s="4">
        <v>1.0666062439461901</v>
      </c>
      <c r="J13" s="23">
        <v>4.0429558297500001E-2</v>
      </c>
      <c r="K13" s="23">
        <v>4.8353006527699999E-2</v>
      </c>
      <c r="L13" s="23">
        <v>5.1328110806900001E-2</v>
      </c>
      <c r="M13" s="4"/>
      <c r="N13" s="4"/>
      <c r="O13" s="4"/>
      <c r="P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</row>
    <row r="14" spans="1:31" x14ac:dyDescent="0.2">
      <c r="A14" s="23">
        <v>8.6286699999999994E-2</v>
      </c>
      <c r="B14" s="4">
        <v>3.1071958541870099</v>
      </c>
      <c r="C14" s="4">
        <v>3.56327033042907</v>
      </c>
      <c r="D14" s="4">
        <v>0.492526377174205</v>
      </c>
      <c r="E14" s="4">
        <v>4.1350498199462802</v>
      </c>
      <c r="F14" s="4">
        <v>5.1883392333984304</v>
      </c>
      <c r="G14" s="4">
        <f t="shared" ca="1" si="0"/>
        <v>-0.451190489530779</v>
      </c>
      <c r="H14" s="4">
        <v>1.28799214284457</v>
      </c>
      <c r="I14" s="4">
        <v>1.06546400593998</v>
      </c>
      <c r="J14" s="23">
        <v>4.0444471138200003E-2</v>
      </c>
      <c r="K14" s="23">
        <v>4.8321399134199999E-2</v>
      </c>
      <c r="L14" s="23">
        <v>5.1306869668900003E-2</v>
      </c>
      <c r="M14" s="4"/>
      <c r="N14" s="4"/>
      <c r="O14" s="5"/>
      <c r="P14" s="4"/>
    </row>
    <row r="15" spans="1:31" x14ac:dyDescent="0.2">
      <c r="A15" s="23">
        <v>8.6647000000000002E-2</v>
      </c>
      <c r="B15" s="4">
        <v>3.1570775508880602</v>
      </c>
      <c r="C15" s="4">
        <v>3.6022570133209202</v>
      </c>
      <c r="D15" s="4">
        <v>0.49196436360020801</v>
      </c>
      <c r="E15" s="4">
        <v>4.1816301345825098</v>
      </c>
      <c r="F15" s="4">
        <v>5.2322354316711399</v>
      </c>
      <c r="G15" s="4">
        <f t="shared" ca="1" si="0"/>
        <v>-0.40824468058769181</v>
      </c>
      <c r="H15" s="4">
        <v>1.2879658857976</v>
      </c>
      <c r="I15" s="4">
        <v>1.0641458688165499</v>
      </c>
      <c r="J15" s="23">
        <v>3.66157565447E-2</v>
      </c>
      <c r="K15" s="23">
        <v>4.7659221563600002E-2</v>
      </c>
      <c r="L15" s="23">
        <v>5.1597391997600002E-2</v>
      </c>
      <c r="M15" s="4"/>
      <c r="N15" s="4"/>
      <c r="O15" s="5"/>
      <c r="P15" s="4"/>
    </row>
    <row r="16" spans="1:31" x14ac:dyDescent="0.2">
      <c r="A16" s="23">
        <v>9.2470300000000005E-2</v>
      </c>
      <c r="B16" s="4">
        <v>3.2037665843963601</v>
      </c>
      <c r="C16" s="4">
        <v>3.66092658042907</v>
      </c>
      <c r="D16" s="4">
        <v>0.49262796816016802</v>
      </c>
      <c r="E16" s="4">
        <v>4.2280778884887598</v>
      </c>
      <c r="F16" s="4">
        <v>5.2805476188659597</v>
      </c>
      <c r="G16" s="4">
        <f t="shared" ca="1" si="0"/>
        <v>-0.37529303234150468</v>
      </c>
      <c r="H16" s="4">
        <v>1.2879963768885401</v>
      </c>
      <c r="I16" s="4">
        <v>1.0626031346346301</v>
      </c>
      <c r="J16" s="23">
        <v>3.6620132335199999E-2</v>
      </c>
      <c r="K16" s="23">
        <v>4.7630986281499997E-2</v>
      </c>
      <c r="L16" s="23">
        <v>5.1676257931099999E-2</v>
      </c>
      <c r="M16" s="4"/>
      <c r="N16" s="4"/>
      <c r="O16" s="5"/>
      <c r="P16" s="4"/>
    </row>
    <row r="17" spans="1:41" x14ac:dyDescent="0.2">
      <c r="A17" s="23">
        <v>9.8653900000000003E-2</v>
      </c>
      <c r="B17" s="4">
        <v>3.2515873908996502</v>
      </c>
      <c r="C17" s="4">
        <v>3.6886184215545601</v>
      </c>
      <c r="D17" s="4">
        <v>0.49256445223226403</v>
      </c>
      <c r="E17" s="4">
        <v>4.2746200561523402</v>
      </c>
      <c r="F17" s="4">
        <v>5.3257179260253897</v>
      </c>
      <c r="G17" s="4">
        <f t="shared" ca="1" si="0"/>
        <v>-0.3464336534603305</v>
      </c>
      <c r="H17" s="4">
        <v>1.2881296110757099</v>
      </c>
      <c r="I17" s="4">
        <v>1.0613706187847001</v>
      </c>
      <c r="J17" s="23">
        <v>3.6602676142099999E-2</v>
      </c>
      <c r="K17" s="23">
        <v>4.76606513016E-2</v>
      </c>
      <c r="L17" s="23">
        <v>5.1680398792899998E-2</v>
      </c>
      <c r="M17" s="4"/>
      <c r="N17" s="4"/>
      <c r="O17" s="5"/>
      <c r="P17" s="4"/>
    </row>
    <row r="18" spans="1:41" x14ac:dyDescent="0.2">
      <c r="A18" s="23">
        <v>0.10413699999999999</v>
      </c>
      <c r="B18" s="4">
        <v>3.2993631362914999</v>
      </c>
      <c r="C18" s="4">
        <v>3.7389223575592001</v>
      </c>
      <c r="D18" s="4">
        <v>0.49202497845521598</v>
      </c>
      <c r="E18" s="4">
        <v>4.3209419250488201</v>
      </c>
      <c r="F18" s="4">
        <v>5.3714294433593697</v>
      </c>
      <c r="G18" s="4">
        <f t="shared" ca="1" si="0"/>
        <v>-0.31518530496691266</v>
      </c>
      <c r="H18" s="4">
        <v>1.28792883809393</v>
      </c>
      <c r="I18" s="4">
        <v>1.06033793905422</v>
      </c>
      <c r="J18" s="23">
        <v>3.2858070172000001E-2</v>
      </c>
      <c r="K18" s="23">
        <v>4.7206464219000002E-2</v>
      </c>
      <c r="L18" s="23">
        <v>5.1530832440500003E-2</v>
      </c>
      <c r="M18" s="4"/>
      <c r="N18" s="4"/>
      <c r="O18" s="5"/>
      <c r="P18" s="4"/>
    </row>
    <row r="19" spans="1:41" x14ac:dyDescent="0.2">
      <c r="A19" s="23">
        <v>0.104837</v>
      </c>
      <c r="B19" s="4">
        <v>3.3919923305511399</v>
      </c>
      <c r="C19" s="4">
        <v>3.8169488906860298</v>
      </c>
      <c r="D19" s="4">
        <v>0.493011549415873</v>
      </c>
      <c r="E19" s="4">
        <v>4.4135966300964302</v>
      </c>
      <c r="F19" s="4">
        <v>5.4645867347717196</v>
      </c>
      <c r="G19" s="4">
        <f t="shared" ca="1" si="0"/>
        <v>-0.2238744541061477</v>
      </c>
      <c r="H19" s="4">
        <v>1.2878823400439301</v>
      </c>
      <c r="I19" s="4">
        <v>1.05838468021568</v>
      </c>
      <c r="J19" s="23">
        <v>3.2794193865299998E-2</v>
      </c>
      <c r="K19" s="23">
        <v>4.7164132533499999E-2</v>
      </c>
      <c r="L19" s="23">
        <v>5.1565749366099999E-2</v>
      </c>
      <c r="M19" s="4"/>
      <c r="N19" s="4"/>
      <c r="O19" s="5"/>
      <c r="P19" s="4"/>
    </row>
    <row r="20" spans="1:41" x14ac:dyDescent="0.2">
      <c r="A20" s="23">
        <v>0.11102099999999999</v>
      </c>
      <c r="B20" s="4">
        <v>3.4390740394592201</v>
      </c>
      <c r="C20" s="4">
        <v>3.8756411075592001</v>
      </c>
      <c r="D20" s="4">
        <v>0.49331877537941199</v>
      </c>
      <c r="E20" s="4">
        <v>4.4598159790039</v>
      </c>
      <c r="F20" s="4">
        <v>5.5106425285339302</v>
      </c>
      <c r="G20" s="4">
        <f t="shared" ca="1" si="0"/>
        <v>-0.19413064373107947</v>
      </c>
      <c r="H20" s="4">
        <v>1.2878915414601699</v>
      </c>
      <c r="I20" s="4">
        <v>1.05774332596496</v>
      </c>
      <c r="J20" s="23">
        <v>3.2853338535500001E-2</v>
      </c>
      <c r="K20" s="23">
        <v>4.7176213183300002E-2</v>
      </c>
      <c r="L20" s="23">
        <v>5.1605336587900001E-2</v>
      </c>
      <c r="M20" s="4"/>
      <c r="N20" s="4"/>
      <c r="O20" s="5"/>
      <c r="P20" s="4"/>
    </row>
    <row r="21" spans="1:41" x14ac:dyDescent="0.2">
      <c r="A21" s="23">
        <v>0.117205</v>
      </c>
      <c r="B21" s="4">
        <v>3.4866189956664999</v>
      </c>
      <c r="C21" s="4">
        <v>3.9343111515045099</v>
      </c>
      <c r="D21" s="4">
        <v>0.493091002178006</v>
      </c>
      <c r="E21" s="4">
        <v>4.5051531791687003</v>
      </c>
      <c r="F21" s="4">
        <v>5.55558156967163</v>
      </c>
      <c r="G21" s="4">
        <f t="shared" ca="1" si="0"/>
        <v>-0.16550358598052206</v>
      </c>
      <c r="H21" s="4">
        <v>1.2879346881765099</v>
      </c>
      <c r="I21" s="4">
        <v>1.05673324803451</v>
      </c>
      <c r="J21" s="23">
        <v>3.28148037075E-2</v>
      </c>
      <c r="K21" s="23">
        <v>4.7210010171099999E-2</v>
      </c>
      <c r="L21" s="23">
        <v>5.1482517258699997E-2</v>
      </c>
      <c r="M21" s="4"/>
      <c r="N21" s="4"/>
      <c r="O21" s="5"/>
      <c r="P21" s="4"/>
    </row>
    <row r="22" spans="1:41" x14ac:dyDescent="0.2">
      <c r="A22" s="23">
        <v>0.121627</v>
      </c>
      <c r="B22" s="4">
        <v>3.53139901161193</v>
      </c>
      <c r="C22" s="4">
        <v>3.9571166038513099</v>
      </c>
      <c r="D22" s="4">
        <v>0.49378203694966799</v>
      </c>
      <c r="E22" s="4">
        <v>4.5503239631652797</v>
      </c>
      <c r="F22" s="4">
        <v>5.6009936332702601</v>
      </c>
      <c r="G22" s="4">
        <f t="shared" ca="1" si="0"/>
        <v>-0.13175575112347371</v>
      </c>
      <c r="H22" s="4">
        <v>1.2879143708881999</v>
      </c>
      <c r="I22" s="4">
        <v>1.0562358067914399</v>
      </c>
      <c r="J22" s="23">
        <v>2.9658514503399999E-2</v>
      </c>
      <c r="K22" s="23">
        <v>4.6796400088500001E-2</v>
      </c>
      <c r="L22" s="23">
        <v>5.2342689390499998E-2</v>
      </c>
      <c r="M22" s="4"/>
      <c r="N22" s="4"/>
      <c r="O22" s="5"/>
      <c r="P22" s="4"/>
    </row>
    <row r="23" spans="1:41" x14ac:dyDescent="0.2">
      <c r="A23" s="23">
        <v>0.123388</v>
      </c>
      <c r="B23" s="4">
        <v>3.57618927955627</v>
      </c>
      <c r="C23" s="4">
        <v>4.0123600959777797</v>
      </c>
      <c r="D23" s="4">
        <v>0.49397008439720302</v>
      </c>
      <c r="E23" s="4">
        <v>4.5956597328186</v>
      </c>
      <c r="F23" s="4">
        <v>5.6453495025634703</v>
      </c>
      <c r="G23" s="4">
        <f t="shared" ca="1" si="0"/>
        <v>-9.2044998703606495E-2</v>
      </c>
      <c r="H23" s="4">
        <v>1.2878986718482099</v>
      </c>
      <c r="I23" s="4">
        <v>1.05589785841866</v>
      </c>
      <c r="J23" s="23">
        <v>2.96932953575E-2</v>
      </c>
      <c r="K23" s="23">
        <v>4.6751786549699997E-2</v>
      </c>
      <c r="L23" s="23">
        <v>5.23420044874E-2</v>
      </c>
      <c r="M23" s="4"/>
      <c r="N23" s="4"/>
      <c r="O23" s="5"/>
      <c r="P23" s="4"/>
    </row>
    <row r="24" spans="1:41" x14ac:dyDescent="0.2">
      <c r="A24" s="23">
        <v>0.12957199999999999</v>
      </c>
      <c r="B24" s="4">
        <v>3.62330722808837</v>
      </c>
      <c r="C24" s="4">
        <v>4.0611882209777797</v>
      </c>
      <c r="D24" s="4">
        <v>0.49392292425399198</v>
      </c>
      <c r="E24" s="4">
        <v>4.6408782005309996</v>
      </c>
      <c r="F24" s="4">
        <v>5.6912245750427202</v>
      </c>
      <c r="G24" s="4">
        <f t="shared" ca="1" si="0"/>
        <v>-6.248190961149902E-2</v>
      </c>
      <c r="H24" s="4">
        <v>1.2878912490095999</v>
      </c>
      <c r="I24" s="4">
        <v>1.0554301305150799</v>
      </c>
      <c r="J24" s="23">
        <v>2.95943838416E-2</v>
      </c>
      <c r="K24" s="23">
        <v>4.67767422414E-2</v>
      </c>
      <c r="L24" s="23">
        <v>5.2395132586200002E-2</v>
      </c>
      <c r="M24" s="4"/>
      <c r="N24" s="4"/>
      <c r="O24" s="5"/>
      <c r="P24" s="4"/>
    </row>
    <row r="25" spans="1:41" x14ac:dyDescent="0.2">
      <c r="A25" s="23">
        <v>0.13575499999999999</v>
      </c>
      <c r="B25" s="4">
        <v>3.6680526733398402</v>
      </c>
      <c r="C25" s="4">
        <v>4.1051335334777797</v>
      </c>
      <c r="D25" s="4">
        <v>0.493853698361293</v>
      </c>
      <c r="E25" s="4">
        <v>4.6869583129882804</v>
      </c>
      <c r="F25" s="4">
        <v>5.7366080284118599</v>
      </c>
      <c r="G25" s="4">
        <f t="shared" ca="1" si="0"/>
        <v>-3.340780185728498E-2</v>
      </c>
      <c r="H25" s="4">
        <v>1.2882291866161999</v>
      </c>
      <c r="I25" s="4">
        <v>1.0554146512779199</v>
      </c>
      <c r="J25" s="23">
        <v>2.9655592440499999E-2</v>
      </c>
      <c r="K25" s="23">
        <v>4.6790036945800001E-2</v>
      </c>
      <c r="L25" s="23">
        <v>5.2361511854299998E-2</v>
      </c>
      <c r="M25" s="4"/>
      <c r="N25" s="4"/>
      <c r="O25" s="5"/>
      <c r="P25" s="4"/>
    </row>
    <row r="26" spans="1:41" x14ac:dyDescent="0.2">
      <c r="A26" s="23">
        <v>0.13911699999999999</v>
      </c>
      <c r="B26" s="4">
        <v>3.71502637863159</v>
      </c>
      <c r="C26" s="4">
        <v>4.1490788459777797</v>
      </c>
      <c r="D26" s="4">
        <v>0.49391073491082399</v>
      </c>
      <c r="E26" s="4">
        <v>4.73319292068481</v>
      </c>
      <c r="F26" s="4">
        <v>5.7838115692138601</v>
      </c>
      <c r="G26" s="4">
        <f t="shared" ca="1" si="0"/>
        <v>4.9275487526756478E-3</v>
      </c>
      <c r="H26" s="4">
        <v>1.2880082797055401</v>
      </c>
      <c r="I26" s="4">
        <v>1.0553602852084001</v>
      </c>
      <c r="J26" s="23">
        <v>2.7062914087100001E-2</v>
      </c>
      <c r="K26" s="23">
        <v>4.6760445936300001E-2</v>
      </c>
      <c r="L26" s="23">
        <v>5.3295658858700003E-2</v>
      </c>
      <c r="M26" s="4"/>
      <c r="N26" s="4"/>
      <c r="O26" s="5"/>
      <c r="P26" s="4"/>
    </row>
    <row r="27" spans="1:41" s="3" customFormat="1" x14ac:dyDescent="0.2">
      <c r="A27" s="23">
        <v>0.156606</v>
      </c>
      <c r="B27" s="4">
        <v>3.7605216503143302</v>
      </c>
      <c r="C27" s="4">
        <v>4.1979069709777797</v>
      </c>
      <c r="D27" s="4">
        <v>0.49398226392183298</v>
      </c>
      <c r="E27" s="4">
        <v>4.7793250083923304</v>
      </c>
      <c r="F27" s="4">
        <v>5.8296494483947701</v>
      </c>
      <c r="G27" s="4">
        <f t="shared" ca="1" si="0"/>
        <v>4.6334296383516715E-3</v>
      </c>
      <c r="H27" s="4">
        <v>1.2880686083074799</v>
      </c>
      <c r="I27" s="4">
        <v>1.05510120437406</v>
      </c>
      <c r="J27" s="23">
        <v>2.5697982621900001E-2</v>
      </c>
      <c r="K27" s="23">
        <v>4.6672224687600003E-2</v>
      </c>
      <c r="L27" s="23">
        <v>5.4207584350100001E-2</v>
      </c>
      <c r="M27" s="4"/>
      <c r="N27" s="4"/>
      <c r="O27" s="5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</row>
    <row r="28" spans="1:41" x14ac:dyDescent="0.2">
      <c r="A28" s="23">
        <v>0.174096</v>
      </c>
      <c r="B28" s="4">
        <v>3.8073525428771902</v>
      </c>
      <c r="C28" s="4">
        <v>4.2467350959777797</v>
      </c>
      <c r="D28" s="4">
        <v>0.49406322471080899</v>
      </c>
      <c r="E28" s="4">
        <v>4.8254475593566797</v>
      </c>
      <c r="F28" s="4">
        <v>5.8755640983581499</v>
      </c>
      <c r="G28" s="4">
        <f t="shared" ca="1" si="0"/>
        <v>4.4134435342808587E-3</v>
      </c>
      <c r="H28" s="4">
        <v>1.2880339841644499</v>
      </c>
      <c r="I28" s="4">
        <v>1.05496413426693</v>
      </c>
      <c r="J28" s="23">
        <v>2.4710479012800001E-2</v>
      </c>
      <c r="K28" s="23">
        <v>4.6560028039099997E-2</v>
      </c>
      <c r="L28" s="23">
        <v>5.5103915294299997E-2</v>
      </c>
      <c r="M28" s="4"/>
      <c r="N28" s="4"/>
      <c r="O28" s="5"/>
      <c r="P28" s="4"/>
    </row>
    <row r="29" spans="1:41" x14ac:dyDescent="0.2">
      <c r="A29" s="23">
        <v>0.19158600000000001</v>
      </c>
      <c r="B29" s="4">
        <v>3.8535983562469398</v>
      </c>
      <c r="C29" s="4">
        <v>4.2906804084777797</v>
      </c>
      <c r="D29" s="4">
        <v>0.494026766991917</v>
      </c>
      <c r="E29" s="4">
        <v>4.87149906158447</v>
      </c>
      <c r="F29" s="4">
        <v>5.9202156066894496</v>
      </c>
      <c r="G29" s="4">
        <f t="shared" ca="1" si="0"/>
        <v>2.9303157981290795E-3</v>
      </c>
      <c r="H29" s="4">
        <v>1.28835095067858</v>
      </c>
      <c r="I29" s="4">
        <v>1.0549019220743201</v>
      </c>
      <c r="J29" s="23">
        <v>2.3166939118499999E-2</v>
      </c>
      <c r="K29" s="23">
        <v>4.6308667985499999E-2</v>
      </c>
      <c r="L29" s="23">
        <v>5.6372709349899998E-2</v>
      </c>
      <c r="M29" s="4"/>
      <c r="N29" s="4"/>
      <c r="O29" s="5"/>
      <c r="P29" s="4"/>
    </row>
    <row r="30" spans="1:41" x14ac:dyDescent="0.2">
      <c r="A30" s="23">
        <v>0.20907600000000001</v>
      </c>
      <c r="B30" s="4">
        <v>3.8987185955047599</v>
      </c>
      <c r="C30" s="4">
        <v>4.3543095588684002</v>
      </c>
      <c r="D30" s="4">
        <v>0.49412631440247701</v>
      </c>
      <c r="E30" s="4">
        <v>4.9177308082580504</v>
      </c>
      <c r="F30" s="4">
        <v>5.9687008857726997</v>
      </c>
      <c r="G30" s="4">
        <f t="shared" ca="1" si="0"/>
        <v>5.280958813928649E-3</v>
      </c>
      <c r="H30" s="4">
        <v>1.28808853313251</v>
      </c>
      <c r="I30" s="4">
        <v>1.05473830429008</v>
      </c>
      <c r="J30" s="23">
        <v>2.12343939974E-2</v>
      </c>
      <c r="K30" s="23">
        <v>4.6212509358699999E-2</v>
      </c>
      <c r="L30" s="23">
        <v>5.7261608382500002E-2</v>
      </c>
      <c r="M30" s="4"/>
      <c r="N30" s="4"/>
      <c r="O30" s="5"/>
      <c r="P30" s="4"/>
    </row>
    <row r="31" spans="1:41" x14ac:dyDescent="0.2">
      <c r="A31" s="23">
        <v>0.22656599999999999</v>
      </c>
      <c r="B31" s="4">
        <v>3.9454333782196001</v>
      </c>
      <c r="C31" s="4">
        <v>4.4031376838684002</v>
      </c>
      <c r="D31" s="4">
        <v>0.49428896591349197</v>
      </c>
      <c r="E31" s="4">
        <v>4.9638423919677699</v>
      </c>
      <c r="F31" s="4">
        <v>6.0132637023925701</v>
      </c>
      <c r="G31" s="4">
        <f t="shared" ca="1" si="0"/>
        <v>3.709139366348424E-3</v>
      </c>
      <c r="H31" s="4">
        <v>1.2880170729340199</v>
      </c>
      <c r="I31" s="4">
        <v>1.05481163577938</v>
      </c>
      <c r="J31" s="23">
        <v>1.98852589537E-2</v>
      </c>
      <c r="K31" s="23">
        <v>4.6169230282399998E-2</v>
      </c>
      <c r="L31" s="23">
        <v>5.74264130022E-2</v>
      </c>
      <c r="M31" s="4"/>
      <c r="N31" s="4"/>
      <c r="O31" s="4"/>
      <c r="P31" s="4"/>
    </row>
    <row r="32" spans="1:41" x14ac:dyDescent="0.2">
      <c r="A32" s="23">
        <v>0.244056</v>
      </c>
      <c r="B32" s="4">
        <v>3.9922275543212802</v>
      </c>
      <c r="C32" s="4">
        <v>4.4224400520324698</v>
      </c>
      <c r="D32" s="4">
        <v>0.494368397282613</v>
      </c>
      <c r="E32" s="4">
        <v>5.0099511146545401</v>
      </c>
      <c r="F32" s="4">
        <v>6.0600152015686</v>
      </c>
      <c r="G32" s="4">
        <f t="shared" ca="1" si="0"/>
        <v>4.3260024749276482E-3</v>
      </c>
      <c r="H32" s="4">
        <v>1.28799302200448</v>
      </c>
      <c r="I32" s="4">
        <v>1.0547619830736901</v>
      </c>
      <c r="J32" s="23">
        <v>1.94000969131E-2</v>
      </c>
      <c r="K32" s="23">
        <v>4.6279915668900003E-2</v>
      </c>
      <c r="L32" s="23">
        <v>5.7000155156400001E-2</v>
      </c>
      <c r="M32" s="4"/>
      <c r="N32" s="4"/>
      <c r="O32" s="4"/>
      <c r="P32" s="4"/>
    </row>
    <row r="33" spans="1:16" x14ac:dyDescent="0.2">
      <c r="A33" s="23">
        <v>0.26154500000000003</v>
      </c>
      <c r="B33" s="4">
        <v>4.0383968353271404</v>
      </c>
      <c r="C33" s="4">
        <v>4.4860692024230904</v>
      </c>
      <c r="D33" s="4">
        <v>0.49455995105172501</v>
      </c>
      <c r="E33" s="4">
        <v>5.0560212135314897</v>
      </c>
      <c r="F33" s="4">
        <v>6.1053290367126403</v>
      </c>
      <c r="G33" s="4">
        <f t="shared" ca="1" si="0"/>
        <v>3.5078393237331085E-3</v>
      </c>
      <c r="H33" s="4">
        <v>1.2884096362466499</v>
      </c>
      <c r="I33" s="4">
        <v>1.0547757680815499</v>
      </c>
      <c r="J33" s="23">
        <v>1.9466676870300001E-2</v>
      </c>
      <c r="K33" s="23">
        <v>4.6608612230399998E-2</v>
      </c>
      <c r="L33" s="23">
        <v>5.6817560412199999E-2</v>
      </c>
      <c r="M33" s="4"/>
      <c r="N33" s="4"/>
      <c r="O33" s="4"/>
      <c r="P33" s="4"/>
    </row>
    <row r="34" spans="1:16" x14ac:dyDescent="0.2">
      <c r="A34" s="23">
        <v>0.27903499999999998</v>
      </c>
      <c r="B34" s="4">
        <v>4.0834679603576598</v>
      </c>
      <c r="C34" s="4">
        <v>4.5201725959777797</v>
      </c>
      <c r="D34" s="4">
        <v>0.494590226218451</v>
      </c>
      <c r="E34" s="4">
        <v>5.1022319793701101</v>
      </c>
      <c r="F34" s="4">
        <v>6.1513886451721103</v>
      </c>
      <c r="G34" s="4">
        <f t="shared" ca="1" si="0"/>
        <v>3.4328117157524929E-3</v>
      </c>
      <c r="H34" s="4">
        <v>1.28800958466689</v>
      </c>
      <c r="I34" s="4">
        <v>1.05481030691876</v>
      </c>
      <c r="J34" s="23">
        <v>2.0206119379099999E-2</v>
      </c>
      <c r="K34" s="23">
        <v>4.6878032865299998E-2</v>
      </c>
      <c r="L34" s="23">
        <v>5.6796470329099999E-2</v>
      </c>
      <c r="M34" s="4"/>
      <c r="N34" s="4"/>
      <c r="O34" s="4"/>
      <c r="P34" s="4"/>
    </row>
    <row r="35" spans="1:16" x14ac:dyDescent="0.2">
      <c r="A35" s="23">
        <v>0.29652499999999998</v>
      </c>
      <c r="B35" s="4">
        <v>4.1311364173889098</v>
      </c>
      <c r="C35" s="4">
        <v>4.5788426399230904</v>
      </c>
      <c r="D35" s="4">
        <v>0.49443727115459102</v>
      </c>
      <c r="E35" s="4">
        <v>5.1483378410339302</v>
      </c>
      <c r="F35" s="4">
        <v>6.1978158950805602</v>
      </c>
      <c r="G35" s="4">
        <f t="shared" ca="1" si="0"/>
        <v>3.7254255567518157E-3</v>
      </c>
      <c r="H35" s="4">
        <v>1.28798014188017</v>
      </c>
      <c r="I35" s="4">
        <v>1.05464417689233</v>
      </c>
      <c r="J35" s="23">
        <v>2.1151661982200001E-2</v>
      </c>
      <c r="K35" s="23">
        <v>4.7279873938600003E-2</v>
      </c>
      <c r="L35" s="23">
        <v>5.7329663229800001E-2</v>
      </c>
      <c r="M35" s="4"/>
      <c r="N35" s="4"/>
      <c r="O35" s="4"/>
      <c r="P35" s="4"/>
    </row>
    <row r="36" spans="1:16" x14ac:dyDescent="0.2">
      <c r="A36" s="23">
        <v>0.31401499999999999</v>
      </c>
      <c r="B36" s="4">
        <v>4.1764636039733798</v>
      </c>
      <c r="C36" s="4">
        <v>4.6326298713684002</v>
      </c>
      <c r="D36" s="4">
        <v>0.49497080116916198</v>
      </c>
      <c r="E36" s="4">
        <v>5.1943898200988698</v>
      </c>
      <c r="F36" s="4">
        <v>6.2441940307617099</v>
      </c>
      <c r="G36" s="4">
        <f t="shared" ca="1" si="0"/>
        <v>3.9689251704508877E-3</v>
      </c>
      <c r="H36" s="4">
        <v>1.28837140027252</v>
      </c>
      <c r="I36" s="4">
        <v>1.0548082623920401</v>
      </c>
      <c r="J36" s="23">
        <v>2.2080333320699998E-2</v>
      </c>
      <c r="K36" s="23">
        <v>4.7185323994699997E-2</v>
      </c>
      <c r="L36" s="23">
        <v>5.7578176515200002E-2</v>
      </c>
      <c r="M36" s="4"/>
      <c r="N36" s="4"/>
      <c r="O36" s="4"/>
      <c r="P36" s="4"/>
    </row>
    <row r="37" spans="1:16" x14ac:dyDescent="0.2">
      <c r="A37" s="23">
        <v>0.33150499999999999</v>
      </c>
      <c r="B37" s="4">
        <v>4.22269487380981</v>
      </c>
      <c r="C37" s="4">
        <v>4.6568913459777797</v>
      </c>
      <c r="D37" s="4">
        <v>0.49441152181868198</v>
      </c>
      <c r="E37" s="4">
        <v>5.2405986785888601</v>
      </c>
      <c r="F37" s="4">
        <v>6.2906436920165998</v>
      </c>
      <c r="G37" s="4">
        <f t="shared" ca="1" si="0"/>
        <v>4.2839503578901983E-3</v>
      </c>
      <c r="H37" s="4">
        <v>1.28806069185352</v>
      </c>
      <c r="I37" s="4">
        <v>1.0546839501684799</v>
      </c>
      <c r="J37" s="23">
        <v>2.2925104588400001E-2</v>
      </c>
      <c r="K37" s="23">
        <v>4.7276815601500002E-2</v>
      </c>
      <c r="L37" s="23">
        <v>5.80426450718E-2</v>
      </c>
      <c r="M37" s="4"/>
      <c r="N37" s="4"/>
      <c r="O37" s="4"/>
      <c r="P37" s="4"/>
    </row>
    <row r="38" spans="1:16" x14ac:dyDescent="0.2">
      <c r="A38" s="23">
        <v>0.348995</v>
      </c>
      <c r="B38" s="4">
        <v>4.22269487380981</v>
      </c>
      <c r="C38" s="4">
        <v>4.6568913459777797</v>
      </c>
      <c r="D38" s="4">
        <v>0.49441152181868198</v>
      </c>
      <c r="E38" s="4">
        <v>5.2405986785888601</v>
      </c>
      <c r="F38" s="4">
        <v>6.2906436920165998</v>
      </c>
      <c r="G38" s="4">
        <f t="shared" ca="1" si="0"/>
        <v>-4.1850685709560409E-2</v>
      </c>
      <c r="H38" s="4">
        <v>1.28806069185352</v>
      </c>
      <c r="I38" s="4">
        <v>1.0546839501684799</v>
      </c>
      <c r="J38" s="23">
        <v>2.3384047379999998E-2</v>
      </c>
      <c r="K38" s="23">
        <v>4.7284266701999998E-2</v>
      </c>
      <c r="L38" s="23">
        <v>5.8134792010399998E-2</v>
      </c>
      <c r="M38" s="4"/>
      <c r="N38" s="4"/>
      <c r="O38" s="4"/>
      <c r="P38" s="4"/>
    </row>
    <row r="39" spans="1:16" x14ac:dyDescent="0.2">
      <c r="A39" s="23">
        <v>0.36648500000000001</v>
      </c>
      <c r="B39" s="4">
        <v>4.3162527084350497</v>
      </c>
      <c r="C39" s="4">
        <v>4.7742314338684002</v>
      </c>
      <c r="D39" s="4">
        <v>0.49466967700583198</v>
      </c>
      <c r="E39" s="4">
        <v>5.3328423500061</v>
      </c>
      <c r="F39" s="4">
        <v>6.3838763236999503</v>
      </c>
      <c r="G39" s="4">
        <f t="shared" ca="1" si="0"/>
        <v>5.2473099063385931E-3</v>
      </c>
      <c r="H39" s="4">
        <v>1.28803892012301</v>
      </c>
      <c r="I39" s="4">
        <v>1.05481516523662</v>
      </c>
      <c r="J39" s="23">
        <v>2.3927889793499999E-2</v>
      </c>
      <c r="K39" s="23">
        <v>4.7493647991100001E-2</v>
      </c>
      <c r="L39" s="23">
        <v>5.8211715387700001E-2</v>
      </c>
      <c r="M39" s="4"/>
      <c r="N39" s="4"/>
      <c r="O39" s="4"/>
      <c r="P39" s="4"/>
    </row>
    <row r="40" spans="1:16" x14ac:dyDescent="0.2">
      <c r="A40" s="23">
        <v>0.38397399999999998</v>
      </c>
      <c r="B40" s="4">
        <v>4.3614192008972097</v>
      </c>
      <c r="C40" s="4">
        <v>4.7984929084777797</v>
      </c>
      <c r="D40" s="4">
        <v>0.49467818148649401</v>
      </c>
      <c r="E40" s="4">
        <v>5.3788981437683097</v>
      </c>
      <c r="F40" s="4">
        <v>6.4282932281494096</v>
      </c>
      <c r="G40" s="4">
        <f t="shared" ca="1" si="0"/>
        <v>3.5322160605639752E-3</v>
      </c>
      <c r="H40" s="4">
        <v>1.2883648438672799</v>
      </c>
      <c r="I40" s="4">
        <v>1.0548555535780799</v>
      </c>
      <c r="J40" s="23">
        <v>2.4182658536999999E-2</v>
      </c>
      <c r="K40" s="23">
        <v>4.7532264950999999E-2</v>
      </c>
      <c r="L40" s="23">
        <v>5.8423989004399997E-2</v>
      </c>
      <c r="M40" s="4"/>
      <c r="N40" s="4"/>
      <c r="O40" s="4"/>
      <c r="P40" s="4"/>
    </row>
    <row r="41" spans="1:16" x14ac:dyDescent="0.2">
      <c r="A41" s="23">
        <v>0.40146399999999999</v>
      </c>
      <c r="B41" s="4">
        <v>4.4059243202209402</v>
      </c>
      <c r="C41" s="4">
        <v>4.8424382209777797</v>
      </c>
      <c r="D41" s="4">
        <v>0.494366361040247</v>
      </c>
      <c r="E41" s="4">
        <v>5.4251108169555602</v>
      </c>
      <c r="F41" s="4">
        <v>6.4751996994018501</v>
      </c>
      <c r="G41" s="4">
        <f t="shared" ca="1" si="0"/>
        <v>4.304051245553886E-3</v>
      </c>
      <c r="H41" s="4">
        <v>1.28809165897502</v>
      </c>
      <c r="I41" s="4">
        <v>1.05473395324296</v>
      </c>
      <c r="J41" s="23">
        <v>2.4410755378099998E-2</v>
      </c>
      <c r="K41" s="23">
        <v>4.7460935574899998E-2</v>
      </c>
      <c r="L41" s="23">
        <v>5.8315285177500002E-2</v>
      </c>
      <c r="M41" s="4"/>
      <c r="N41" s="4"/>
      <c r="O41" s="4"/>
      <c r="P41" s="4"/>
    </row>
    <row r="42" spans="1:16" x14ac:dyDescent="0.2">
      <c r="A42" s="23">
        <v>0.41895399999999999</v>
      </c>
      <c r="B42" s="4">
        <v>4.4530916213989196</v>
      </c>
      <c r="C42" s="4">
        <v>4.9109501838684002</v>
      </c>
      <c r="D42" s="4">
        <v>0.49468670531068398</v>
      </c>
      <c r="E42" s="4">
        <v>5.4712138175964302</v>
      </c>
      <c r="F42" s="4">
        <v>6.5210065841674796</v>
      </c>
      <c r="G42" s="4">
        <f t="shared" ca="1" si="0"/>
        <v>3.9762999437327196E-3</v>
      </c>
      <c r="H42" s="4">
        <v>1.28801563634686</v>
      </c>
      <c r="I42" s="4">
        <v>1.05480784969579</v>
      </c>
      <c r="J42" s="23">
        <v>2.44528670293E-2</v>
      </c>
      <c r="K42" s="23">
        <v>4.7276269506899997E-2</v>
      </c>
      <c r="L42" s="23">
        <v>5.8247099777299999E-2</v>
      </c>
      <c r="M42" s="4"/>
      <c r="N42" s="4"/>
      <c r="O42" s="4"/>
      <c r="P42" s="4"/>
    </row>
    <row r="43" spans="1:16" x14ac:dyDescent="0.2">
      <c r="A43" s="23">
        <v>0.436444</v>
      </c>
      <c r="B43" s="4">
        <v>4.5012226104736301</v>
      </c>
      <c r="C43" s="4">
        <v>4.9288129806518501</v>
      </c>
      <c r="D43" s="4">
        <v>0.49415403745033498</v>
      </c>
      <c r="E43" s="4">
        <v>5.5174317359924299</v>
      </c>
      <c r="F43" s="4">
        <v>6.5654211044311497</v>
      </c>
      <c r="G43" s="4">
        <f t="shared" ref="G43:G66" ca="1" si="1">F43-($R$5*A43+$S$5)</f>
        <v>2.2561841399513227E-3</v>
      </c>
      <c r="H43" s="4">
        <v>1.28816401314344</v>
      </c>
      <c r="I43" s="4">
        <v>1.0548093952058299</v>
      </c>
      <c r="J43" s="23">
        <v>2.4640408821699999E-2</v>
      </c>
      <c r="K43" s="23">
        <v>4.69547944657E-2</v>
      </c>
      <c r="L43" s="23">
        <v>5.8202283799700001E-2</v>
      </c>
      <c r="M43" s="4"/>
      <c r="N43" s="4"/>
      <c r="O43" s="4"/>
      <c r="P43" s="4"/>
    </row>
    <row r="44" spans="1:16" x14ac:dyDescent="0.2">
      <c r="A44" s="23">
        <v>0.453934</v>
      </c>
      <c r="B44" s="4">
        <v>4.54510450363159</v>
      </c>
      <c r="C44" s="4">
        <v>4.9889988899230904</v>
      </c>
      <c r="D44" s="4">
        <v>0.49461403593016001</v>
      </c>
      <c r="E44" s="4">
        <v>5.5634751319885201</v>
      </c>
      <c r="F44" s="4">
        <v>6.6139459609985298</v>
      </c>
      <c r="G44" s="4">
        <f t="shared" ca="1" si="1"/>
        <v>4.6464046398808634E-3</v>
      </c>
      <c r="H44" s="4">
        <v>1.2881001430269501</v>
      </c>
      <c r="I44" s="4">
        <v>1.05472785018604</v>
      </c>
      <c r="J44" s="23">
        <v>2.46331598332E-2</v>
      </c>
      <c r="K44" s="23">
        <v>4.6691863464900001E-2</v>
      </c>
      <c r="L44" s="23">
        <v>5.7880217628199997E-2</v>
      </c>
      <c r="M44" s="4"/>
      <c r="N44" s="4"/>
      <c r="O44" s="4"/>
      <c r="P44" s="4"/>
    </row>
    <row r="45" spans="1:16" x14ac:dyDescent="0.2">
      <c r="A45" s="23">
        <v>0.47142400000000001</v>
      </c>
      <c r="B45" s="4">
        <v>4.5919165611267001</v>
      </c>
      <c r="C45" s="4">
        <v>5.0378270149230904</v>
      </c>
      <c r="D45" s="4">
        <v>0.49432954137713297</v>
      </c>
      <c r="E45" s="4">
        <v>5.6096048355102504</v>
      </c>
      <c r="F45" s="4">
        <v>6.6582136154174796</v>
      </c>
      <c r="G45" s="4">
        <f t="shared" ca="1" si="1"/>
        <v>2.7794229913800095E-3</v>
      </c>
      <c r="H45" s="4">
        <v>1.28804884206638</v>
      </c>
      <c r="I45" s="4">
        <v>1.0547600354209099</v>
      </c>
      <c r="J45" s="23">
        <v>2.4272439618200001E-2</v>
      </c>
      <c r="K45" s="23">
        <v>4.6175212505700003E-2</v>
      </c>
      <c r="L45" s="23">
        <v>5.7547552789399999E-2</v>
      </c>
      <c r="M45" s="4"/>
      <c r="N45" s="4"/>
      <c r="O45" s="4"/>
      <c r="P45" s="4"/>
    </row>
    <row r="46" spans="1:16" x14ac:dyDescent="0.2">
      <c r="A46" s="23">
        <v>0.48891400000000002</v>
      </c>
      <c r="B46" s="4">
        <v>4.6360578536987296</v>
      </c>
      <c r="C46" s="4">
        <v>5.0866551399230904</v>
      </c>
      <c r="D46" s="4">
        <v>0.49459545432451701</v>
      </c>
      <c r="E46" s="4">
        <v>5.6547713279724103</v>
      </c>
      <c r="F46" s="4">
        <v>6.7047634124755797</v>
      </c>
      <c r="G46" s="4">
        <f t="shared" ca="1" si="1"/>
        <v>3.1945839820295419E-3</v>
      </c>
      <c r="H46" s="4">
        <v>1.2880497363876799</v>
      </c>
      <c r="I46" s="4">
        <v>1.0545140537034701</v>
      </c>
      <c r="J46" s="23">
        <v>2.3931395332100001E-2</v>
      </c>
      <c r="K46" s="23">
        <v>4.5748610865100001E-2</v>
      </c>
      <c r="L46" s="23">
        <v>5.7025474472000001E-2</v>
      </c>
      <c r="M46" s="4"/>
      <c r="N46" s="4"/>
      <c r="O46" s="4"/>
      <c r="P46" s="4"/>
    </row>
    <row r="47" spans="1:16" x14ac:dyDescent="0.2">
      <c r="A47" s="23">
        <v>0.50640300000000005</v>
      </c>
      <c r="B47" s="4">
        <v>4.6839313507079998</v>
      </c>
      <c r="C47" s="4">
        <v>5.1306004524230904</v>
      </c>
      <c r="D47" s="4">
        <v>0.49456905025332099</v>
      </c>
      <c r="E47" s="4">
        <v>5.7008547782897896</v>
      </c>
      <c r="F47" s="4">
        <v>6.7499513626098597</v>
      </c>
      <c r="G47" s="4">
        <f t="shared" ca="1" si="1"/>
        <v>2.2505358210747062E-3</v>
      </c>
      <c r="H47" s="4">
        <v>1.28841755608019</v>
      </c>
      <c r="I47" s="4">
        <v>1.0546792563590499</v>
      </c>
      <c r="J47" s="23">
        <v>2.3491926038299998E-2</v>
      </c>
      <c r="K47" s="23">
        <v>4.5203014111900003E-2</v>
      </c>
      <c r="L47" s="23">
        <v>5.6258683650000002E-2</v>
      </c>
      <c r="M47" s="4"/>
      <c r="N47" s="4"/>
      <c r="O47" s="4"/>
      <c r="P47" s="4"/>
    </row>
    <row r="48" spans="1:16" x14ac:dyDescent="0.2">
      <c r="A48" s="23">
        <v>0.52389300000000005</v>
      </c>
      <c r="B48" s="4">
        <v>4.7282691001892001</v>
      </c>
      <c r="C48" s="4">
        <v>5.1647038459777797</v>
      </c>
      <c r="D48" s="4">
        <v>0.49445299728813602</v>
      </c>
      <c r="E48" s="4">
        <v>5.7470521926879803</v>
      </c>
      <c r="F48" s="4">
        <v>6.7964329719543404</v>
      </c>
      <c r="G48" s="4">
        <f t="shared" ca="1" si="1"/>
        <v>2.5975090981047444E-3</v>
      </c>
      <c r="H48" s="4">
        <v>1.2880189327301299</v>
      </c>
      <c r="I48" s="4">
        <v>1.0547949815048301</v>
      </c>
      <c r="J48" s="23">
        <v>2.29082515961E-2</v>
      </c>
      <c r="K48" s="23">
        <v>4.4712583956000002E-2</v>
      </c>
      <c r="L48" s="23">
        <v>5.5246787382999998E-2</v>
      </c>
      <c r="M48" s="4"/>
      <c r="N48" s="4"/>
      <c r="O48" s="4"/>
      <c r="P48" s="4"/>
    </row>
    <row r="49" spans="1:16" x14ac:dyDescent="0.2">
      <c r="A49" s="23">
        <v>0.54138299999999995</v>
      </c>
      <c r="B49" s="4">
        <v>4.7757310867309499</v>
      </c>
      <c r="C49" s="4">
        <v>5.2036900520324698</v>
      </c>
      <c r="D49" s="4">
        <v>0.49431604518767702</v>
      </c>
      <c r="E49" s="4">
        <v>5.7931580543518004</v>
      </c>
      <c r="F49" s="4">
        <v>6.8429651260375897</v>
      </c>
      <c r="G49" s="4">
        <f t="shared" ca="1" si="1"/>
        <v>2.9950271139034257E-3</v>
      </c>
      <c r="H49" s="4">
        <v>1.28798327298222</v>
      </c>
      <c r="I49" s="4">
        <v>1.05471918359809</v>
      </c>
      <c r="J49" s="23">
        <v>2.2467546597299999E-2</v>
      </c>
      <c r="K49" s="23">
        <v>4.4440920485799999E-2</v>
      </c>
      <c r="L49" s="23">
        <v>5.4609294128699998E-2</v>
      </c>
      <c r="M49" s="4"/>
      <c r="N49" s="4"/>
      <c r="O49" s="4"/>
      <c r="P49" s="4"/>
    </row>
    <row r="50" spans="1:16" x14ac:dyDescent="0.2">
      <c r="A50" s="23">
        <v>0.55887299999999995</v>
      </c>
      <c r="B50" s="4">
        <v>4.8214087486267001</v>
      </c>
      <c r="C50" s="4">
        <v>5.2574772834777797</v>
      </c>
      <c r="D50" s="4">
        <v>0.49465165336746098</v>
      </c>
      <c r="E50" s="4">
        <v>5.8392066955566397</v>
      </c>
      <c r="F50" s="4">
        <v>6.8881192207336399</v>
      </c>
      <c r="G50" s="4">
        <f t="shared" ca="1" si="1"/>
        <v>2.0144857425030693E-3</v>
      </c>
      <c r="H50" s="4">
        <v>1.2883527030149799</v>
      </c>
      <c r="I50" s="4">
        <v>1.0546930899198199</v>
      </c>
      <c r="J50" s="23">
        <v>2.1735735330500001E-2</v>
      </c>
      <c r="K50" s="23">
        <v>4.3909742155299997E-2</v>
      </c>
      <c r="L50" s="23">
        <v>5.4030618718299998E-2</v>
      </c>
      <c r="M50" s="4"/>
      <c r="N50" s="4"/>
      <c r="O50" s="4"/>
      <c r="P50" s="4"/>
    </row>
    <row r="51" spans="1:16" x14ac:dyDescent="0.2">
      <c r="A51" s="23">
        <v>0.57636299999999996</v>
      </c>
      <c r="B51" s="4">
        <v>4.86769247055053</v>
      </c>
      <c r="C51" s="4">
        <v>5.3014225959777797</v>
      </c>
      <c r="D51" s="4">
        <v>0.494476326948735</v>
      </c>
      <c r="E51" s="4">
        <v>5.8854217529296804</v>
      </c>
      <c r="F51" s="4">
        <v>6.9348654747009197</v>
      </c>
      <c r="G51" s="4">
        <f t="shared" ca="1" si="1"/>
        <v>2.6261036423322892E-3</v>
      </c>
      <c r="H51" s="4">
        <v>1.28805428237733</v>
      </c>
      <c r="I51" s="4">
        <v>1.0546755186115999</v>
      </c>
      <c r="J51" s="23">
        <v>2.1522251018499999E-2</v>
      </c>
      <c r="K51" s="23">
        <v>4.3460895888500002E-2</v>
      </c>
      <c r="L51" s="23">
        <v>5.3325443873500002E-2</v>
      </c>
      <c r="M51" s="4"/>
      <c r="N51" s="4"/>
      <c r="O51" s="4"/>
      <c r="P51" s="4"/>
    </row>
    <row r="52" spans="1:16" x14ac:dyDescent="0.2">
      <c r="A52" s="23">
        <v>0.59385299999999996</v>
      </c>
      <c r="B52" s="4">
        <v>4.91414451599121</v>
      </c>
      <c r="C52" s="4">
        <v>5.3600926399230904</v>
      </c>
      <c r="D52" s="4">
        <v>0.494658896436318</v>
      </c>
      <c r="E52" s="4">
        <v>5.9315295219421298</v>
      </c>
      <c r="F52" s="4">
        <v>6.9812421798706001</v>
      </c>
      <c r="G52" s="4">
        <f t="shared" ca="1" si="1"/>
        <v>2.8681727445611926E-3</v>
      </c>
      <c r="H52" s="4">
        <v>1.2880990176408</v>
      </c>
      <c r="I52" s="4">
        <v>1.05450924354682</v>
      </c>
      <c r="J52" s="23">
        <v>2.1144103806699999E-2</v>
      </c>
      <c r="K52" s="23">
        <v>4.3166829047999997E-2</v>
      </c>
      <c r="L52" s="23">
        <v>5.2751521622800002E-2</v>
      </c>
      <c r="M52" s="4"/>
      <c r="N52" s="4"/>
      <c r="O52" s="4"/>
      <c r="P52" s="4"/>
    </row>
    <row r="53" spans="1:16" x14ac:dyDescent="0.2">
      <c r="A53" s="23">
        <v>0.61134200000000005</v>
      </c>
      <c r="B53" s="4">
        <v>4.9613437652587802</v>
      </c>
      <c r="C53" s="4">
        <v>5.4187626838684002</v>
      </c>
      <c r="D53" s="4">
        <v>0.49461723274387498</v>
      </c>
      <c r="E53" s="4">
        <v>5.9776401519775302</v>
      </c>
      <c r="F53" s="4">
        <v>7.0276160240173304</v>
      </c>
      <c r="G53" s="4">
        <f t="shared" ca="1" si="1"/>
        <v>3.1100185960575288E-3</v>
      </c>
      <c r="H53" s="4">
        <v>1.28800948879718</v>
      </c>
      <c r="I53" s="4">
        <v>1.05464490374012</v>
      </c>
      <c r="J53" s="23">
        <v>2.11687734537E-2</v>
      </c>
      <c r="K53" s="23">
        <v>4.2878335899600002E-2</v>
      </c>
      <c r="L53" s="23">
        <v>5.2360765282600003E-2</v>
      </c>
      <c r="M53" s="4"/>
      <c r="N53" s="4"/>
      <c r="O53" s="4"/>
      <c r="P53" s="4"/>
    </row>
    <row r="54" spans="1:16" x14ac:dyDescent="0.2">
      <c r="A54" s="23">
        <v>0.62883199999999995</v>
      </c>
      <c r="B54" s="4">
        <v>5.0062885284423801</v>
      </c>
      <c r="C54" s="4">
        <v>5.4430241584777797</v>
      </c>
      <c r="D54" s="4">
        <v>0.49434067846233298</v>
      </c>
      <c r="E54" s="4">
        <v>6.0236854553222603</v>
      </c>
      <c r="F54" s="4">
        <v>7.0730628967285103</v>
      </c>
      <c r="G54" s="4">
        <f t="shared" ca="1" si="1"/>
        <v>2.4222552397867858E-3</v>
      </c>
      <c r="H54" s="4">
        <v>1.2884036268244501</v>
      </c>
      <c r="I54" s="4">
        <v>1.0547138558583</v>
      </c>
      <c r="J54" s="23">
        <v>2.1372931554599999E-2</v>
      </c>
      <c r="K54" s="23">
        <v>4.2595651284299998E-2</v>
      </c>
      <c r="L54" s="23">
        <v>5.2087362673400001E-2</v>
      </c>
      <c r="M54" s="4"/>
      <c r="N54" s="4"/>
      <c r="O54" s="4"/>
      <c r="P54" s="4"/>
    </row>
    <row r="55" spans="1:16" x14ac:dyDescent="0.2">
      <c r="A55" s="23">
        <v>0.64632199999999995</v>
      </c>
      <c r="B55" s="4">
        <v>5.05096435546875</v>
      </c>
      <c r="C55" s="4">
        <v>5.4968113899230904</v>
      </c>
      <c r="D55" s="4">
        <v>0.49485679045498998</v>
      </c>
      <c r="E55" s="4">
        <v>6.0699086189270002</v>
      </c>
      <c r="F55" s="4">
        <v>7.1181206703186</v>
      </c>
      <c r="G55" s="4">
        <f t="shared" ca="1" si="1"/>
        <v>1.3453927624258455E-3</v>
      </c>
      <c r="H55" s="4">
        <v>1.28806830302276</v>
      </c>
      <c r="I55" s="4">
        <v>1.0545847013113501</v>
      </c>
      <c r="J55" s="23">
        <v>2.1528948066E-2</v>
      </c>
      <c r="K55" s="23">
        <v>4.2138733009999998E-2</v>
      </c>
      <c r="L55" s="23">
        <v>5.1781777081700002E-2</v>
      </c>
      <c r="M55" s="4"/>
      <c r="N55" s="4"/>
      <c r="O55" s="4"/>
      <c r="P55" s="4"/>
    </row>
    <row r="56" spans="1:16" x14ac:dyDescent="0.2">
      <c r="A56" s="23">
        <v>0.66381199999999996</v>
      </c>
      <c r="B56" s="4">
        <v>5.0979990959167401</v>
      </c>
      <c r="C56" s="4">
        <v>5.5357975959777797</v>
      </c>
      <c r="D56" s="4">
        <v>0.49446974206446898</v>
      </c>
      <c r="E56" s="4">
        <v>6.1160011291503897</v>
      </c>
      <c r="F56" s="4">
        <v>7.1653542518615696</v>
      </c>
      <c r="G56" s="4">
        <f t="shared" ca="1" si="1"/>
        <v>2.4443382379439882E-3</v>
      </c>
      <c r="H56" s="4">
        <v>1.28805347257678</v>
      </c>
      <c r="I56" s="4">
        <v>1.05460421735374</v>
      </c>
      <c r="J56" s="23">
        <v>2.1905814234800002E-2</v>
      </c>
      <c r="K56" s="23">
        <v>4.1800510598099999E-2</v>
      </c>
      <c r="L56" s="23">
        <v>5.1237877583699999E-2</v>
      </c>
      <c r="M56" s="4"/>
      <c r="N56" s="4"/>
      <c r="O56" s="4"/>
      <c r="P56" s="4"/>
    </row>
    <row r="57" spans="1:16" x14ac:dyDescent="0.2">
      <c r="A57" s="23">
        <v>0.68130199999999996</v>
      </c>
      <c r="B57" s="4">
        <v>5.1442375183105398</v>
      </c>
      <c r="C57" s="4">
        <v>5.5831665992736799</v>
      </c>
      <c r="D57" s="4">
        <v>0.49435913106131202</v>
      </c>
      <c r="E57" s="4">
        <v>6.1622042655944798</v>
      </c>
      <c r="F57" s="4">
        <v>7.2112064361572203</v>
      </c>
      <c r="G57" s="4">
        <f t="shared" ca="1" si="1"/>
        <v>2.1618864661441251E-3</v>
      </c>
      <c r="H57" s="4">
        <v>1.2881912351037299</v>
      </c>
      <c r="I57" s="4">
        <v>1.0546082681094999</v>
      </c>
      <c r="J57" s="23">
        <v>2.19791331181E-2</v>
      </c>
      <c r="K57" s="23">
        <v>4.1309512451000001E-2</v>
      </c>
      <c r="L57" s="23">
        <v>5.0969467311699997E-2</v>
      </c>
      <c r="M57" s="4"/>
      <c r="N57" s="4"/>
      <c r="O57" s="4"/>
      <c r="P57" s="4"/>
    </row>
    <row r="58" spans="1:16" x14ac:dyDescent="0.2">
      <c r="A58" s="23">
        <v>0.69879199999999997</v>
      </c>
      <c r="B58" s="4">
        <v>5.1442375183105398</v>
      </c>
      <c r="C58" s="4">
        <v>5.5831665992736799</v>
      </c>
      <c r="D58" s="4">
        <v>0.49435913106131202</v>
      </c>
      <c r="E58" s="4">
        <v>6.1622042655944798</v>
      </c>
      <c r="F58" s="4">
        <v>7.2112064361572203</v>
      </c>
      <c r="G58" s="4">
        <f t="shared" ca="1" si="1"/>
        <v>-4.3972749601306482E-2</v>
      </c>
      <c r="H58" s="4">
        <v>1.2881912351037299</v>
      </c>
      <c r="I58" s="4">
        <v>1.0546082681094999</v>
      </c>
      <c r="J58" s="23">
        <v>2.2150334740199999E-2</v>
      </c>
      <c r="K58" s="23">
        <v>4.0948299950600002E-2</v>
      </c>
      <c r="L58" s="23">
        <v>5.0229239972600002E-2</v>
      </c>
      <c r="M58" s="4"/>
      <c r="N58" s="4"/>
      <c r="O58" s="4"/>
      <c r="P58" s="4"/>
    </row>
    <row r="59" spans="1:16" x14ac:dyDescent="0.2">
      <c r="A59" s="23">
        <v>0.71628199999999997</v>
      </c>
      <c r="B59" s="4">
        <v>5.2357258796691797</v>
      </c>
      <c r="C59" s="4">
        <v>5.6725163459777797</v>
      </c>
      <c r="D59" s="4">
        <v>0.49449705504615099</v>
      </c>
      <c r="E59" s="4">
        <v>6.2543768882751403</v>
      </c>
      <c r="F59" s="4">
        <v>7.3036556243896404</v>
      </c>
      <c r="G59" s="4">
        <f t="shared" ca="1" si="1"/>
        <v>2.3418025636630091E-3</v>
      </c>
      <c r="H59" s="4">
        <v>1.28803032387376</v>
      </c>
      <c r="I59" s="4">
        <v>1.0546845133744001</v>
      </c>
      <c r="J59" s="23">
        <v>2.23868235533E-2</v>
      </c>
      <c r="K59" s="23">
        <v>4.0357081763100003E-2</v>
      </c>
      <c r="L59" s="23">
        <v>4.9704559874900002E-2</v>
      </c>
      <c r="M59" s="4"/>
      <c r="N59" s="4"/>
      <c r="O59" s="4"/>
      <c r="P59" s="4"/>
    </row>
    <row r="60" spans="1:16" x14ac:dyDescent="0.2">
      <c r="A60" s="23">
        <v>0.73377099999999995</v>
      </c>
      <c r="B60" s="4">
        <v>5.2853808403015101</v>
      </c>
      <c r="C60" s="4">
        <v>5.7311863899230904</v>
      </c>
      <c r="D60" s="4">
        <v>0.494647624444087</v>
      </c>
      <c r="E60" s="4">
        <v>6.3005070686340297</v>
      </c>
      <c r="F60" s="4">
        <v>7.3500351905822701</v>
      </c>
      <c r="G60" s="4">
        <f t="shared" ca="1" si="1"/>
        <v>2.589370461058671E-3</v>
      </c>
      <c r="H60" s="4">
        <v>1.2880214779313099</v>
      </c>
      <c r="I60" s="4">
        <v>1.0546383309593099</v>
      </c>
      <c r="J60" s="23">
        <v>2.2382366068600001E-2</v>
      </c>
      <c r="K60" s="23">
        <v>3.9846778968199999E-2</v>
      </c>
      <c r="L60" s="23">
        <v>4.9347104930800002E-2</v>
      </c>
      <c r="M60" s="4"/>
      <c r="N60" s="4"/>
    </row>
    <row r="61" spans="1:16" x14ac:dyDescent="0.2">
      <c r="A61" s="23">
        <v>0.75126099999999996</v>
      </c>
      <c r="B61" s="4">
        <v>5.32814168930053</v>
      </c>
      <c r="C61" s="4">
        <v>5.7751317024230904</v>
      </c>
      <c r="D61" s="4">
        <v>0.49478999939610402</v>
      </c>
      <c r="E61" s="4">
        <v>6.3465547561645499</v>
      </c>
      <c r="F61" s="4">
        <v>7.3960189819335902</v>
      </c>
      <c r="G61" s="4">
        <f t="shared" ca="1" si="1"/>
        <v>2.4385257449281994E-3</v>
      </c>
      <c r="H61" s="4">
        <v>1.2883687895054401</v>
      </c>
      <c r="I61" s="4">
        <v>1.0546915670160799</v>
      </c>
      <c r="J61" s="23">
        <v>2.2532723546E-2</v>
      </c>
      <c r="K61" s="23">
        <v>3.9280957657299997E-2</v>
      </c>
      <c r="L61" s="23">
        <v>4.8735786104999998E-2</v>
      </c>
      <c r="M61" s="4"/>
      <c r="N61" s="4"/>
    </row>
    <row r="62" spans="1:16" x14ac:dyDescent="0.2">
      <c r="A62" s="23">
        <v>0.76875099999999996</v>
      </c>
      <c r="B62" s="4">
        <v>5.3743076324462802</v>
      </c>
      <c r="C62" s="4">
        <v>5.8092350959777797</v>
      </c>
      <c r="D62" s="4">
        <v>0.49447485609271102</v>
      </c>
      <c r="E62" s="4">
        <v>6.3927559852600098</v>
      </c>
      <c r="F62" s="4">
        <v>7.4428348541259703</v>
      </c>
      <c r="G62" s="4">
        <f t="shared" ca="1" si="1"/>
        <v>3.1197618698568519E-3</v>
      </c>
      <c r="H62" s="4">
        <v>1.28807478683104</v>
      </c>
      <c r="I62" s="4">
        <v>1.05463345023933</v>
      </c>
      <c r="J62" s="23">
        <v>2.2515291692199998E-2</v>
      </c>
      <c r="K62" s="23">
        <v>3.8724478404E-2</v>
      </c>
      <c r="L62" s="23">
        <v>4.8122885955900002E-2</v>
      </c>
      <c r="M62" s="4"/>
      <c r="N62" s="4"/>
    </row>
    <row r="63" spans="1:16" x14ac:dyDescent="0.2">
      <c r="A63" s="23">
        <v>0.78624099999999997</v>
      </c>
      <c r="B63" s="4">
        <v>5.4210724830627397</v>
      </c>
      <c r="C63" s="4">
        <v>5.8875885009765598</v>
      </c>
      <c r="D63" s="4">
        <v>0.494631407442927</v>
      </c>
      <c r="E63" s="4">
        <v>6.4388546943664497</v>
      </c>
      <c r="F63" s="4">
        <v>7.48769187927246</v>
      </c>
      <c r="G63" s="4">
        <f t="shared" ca="1" si="1"/>
        <v>1.8421509488959487E-3</v>
      </c>
      <c r="H63" s="4">
        <v>1.2880422203169299</v>
      </c>
      <c r="I63" s="4">
        <v>1.05458223044651</v>
      </c>
      <c r="J63" s="23">
        <v>2.2218600580300001E-2</v>
      </c>
      <c r="K63" s="23">
        <v>3.8219731257300001E-2</v>
      </c>
      <c r="L63" s="23">
        <v>4.7220472080300002E-2</v>
      </c>
      <c r="M63" s="4"/>
      <c r="N63" s="4"/>
    </row>
    <row r="64" spans="1:16" x14ac:dyDescent="0.2">
      <c r="A64" s="23">
        <v>0.80373099999999997</v>
      </c>
      <c r="B64" s="4">
        <v>5.46777296066284</v>
      </c>
      <c r="C64" s="4">
        <v>5.9068913459777797</v>
      </c>
      <c r="D64" s="4">
        <v>0.49466921794387098</v>
      </c>
      <c r="E64" s="4">
        <v>6.4849882125854403</v>
      </c>
      <c r="F64" s="4">
        <v>7.5356855392456001</v>
      </c>
      <c r="G64" s="4">
        <f t="shared" ca="1" si="1"/>
        <v>3.7011748545854317E-3</v>
      </c>
      <c r="H64" s="4">
        <v>1.2879804580965299</v>
      </c>
      <c r="I64" s="4">
        <v>1.0546406878152601</v>
      </c>
      <c r="J64" s="23">
        <v>2.2063432629900001E-2</v>
      </c>
      <c r="K64" s="23">
        <v>3.7456434740099999E-2</v>
      </c>
      <c r="L64" s="23">
        <v>4.6484699721300003E-2</v>
      </c>
      <c r="M64" s="4"/>
      <c r="N64" s="4"/>
    </row>
    <row r="65" spans="1:14" x14ac:dyDescent="0.2">
      <c r="A65" s="23">
        <v>0.82122099999999998</v>
      </c>
      <c r="B65" s="4">
        <v>5.5140171051025302</v>
      </c>
      <c r="C65" s="4">
        <v>5.9606785774230904</v>
      </c>
      <c r="D65" s="4">
        <v>0.49446917805226498</v>
      </c>
      <c r="E65" s="4">
        <v>6.53102302551269</v>
      </c>
      <c r="F65" s="4">
        <v>7.58007335662841</v>
      </c>
      <c r="G65" s="4">
        <f t="shared" ca="1" si="1"/>
        <v>1.9543561699437717E-3</v>
      </c>
      <c r="H65" s="4">
        <v>1.2884108399732599</v>
      </c>
      <c r="I65" s="4">
        <v>1.05457091056787</v>
      </c>
      <c r="J65" s="23">
        <v>2.1828719385999999E-2</v>
      </c>
      <c r="K65" s="23">
        <v>3.6830755379799997E-2</v>
      </c>
      <c r="L65" s="23">
        <v>4.5633447497600003E-2</v>
      </c>
      <c r="M65" s="4"/>
      <c r="N65" s="4"/>
    </row>
    <row r="66" spans="1:14" x14ac:dyDescent="0.2">
      <c r="A66" s="23">
        <v>0.83870999999999996</v>
      </c>
      <c r="B66" s="4">
        <v>5.5585575103759703</v>
      </c>
      <c r="C66" s="4">
        <v>6.0046238899230904</v>
      </c>
      <c r="D66" s="4">
        <v>0.49497655066889601</v>
      </c>
      <c r="E66" s="4">
        <v>6.5772323608398402</v>
      </c>
      <c r="F66" s="4">
        <v>7.6233367919921804</v>
      </c>
      <c r="G66" s="4">
        <f t="shared" ca="1" si="1"/>
        <v>-9.1420676151976465E-4</v>
      </c>
      <c r="H66" s="4">
        <v>1.2880024937509</v>
      </c>
      <c r="I66" s="4">
        <v>1.0545294777399401</v>
      </c>
      <c r="J66" s="23">
        <v>2.1506036776299999E-2</v>
      </c>
      <c r="K66" s="23">
        <v>3.6231955656500003E-2</v>
      </c>
      <c r="L66" s="23">
        <v>4.4744813263799997E-2</v>
      </c>
      <c r="M66" s="4"/>
      <c r="N66" s="4"/>
    </row>
    <row r="67" spans="1:14" x14ac:dyDescent="0.2">
      <c r="A67" s="23">
        <v>0.85619999999999996</v>
      </c>
      <c r="J67" s="23">
        <v>2.1043996007699999E-2</v>
      </c>
      <c r="K67" s="23">
        <v>3.5532640672099998E-2</v>
      </c>
      <c r="L67" s="23">
        <v>4.4098197830100001E-2</v>
      </c>
    </row>
    <row r="68" spans="1:14" x14ac:dyDescent="0.2">
      <c r="A68" s="23">
        <v>0.87368999999999997</v>
      </c>
      <c r="J68" s="23">
        <v>2.1088276547E-2</v>
      </c>
      <c r="K68" s="23">
        <v>3.5537408787700002E-2</v>
      </c>
      <c r="L68" s="23">
        <v>4.4102805164600002E-2</v>
      </c>
    </row>
    <row r="69" spans="1:14" x14ac:dyDescent="0.2">
      <c r="A69" s="23">
        <v>0.89117999999999997</v>
      </c>
      <c r="J69" s="23">
        <v>2.02104183012E-2</v>
      </c>
      <c r="K69" s="23">
        <v>3.4380375118299999E-2</v>
      </c>
      <c r="L69" s="23">
        <v>4.2438089777599997E-2</v>
      </c>
    </row>
    <row r="70" spans="1:14" x14ac:dyDescent="0.2">
      <c r="A70" s="23">
        <v>0.90866999999999998</v>
      </c>
      <c r="J70" s="23">
        <v>1.9880474604100001E-2</v>
      </c>
      <c r="K70" s="23">
        <v>3.3588171942399998E-2</v>
      </c>
      <c r="L70" s="23">
        <v>4.1719973397699998E-2</v>
      </c>
    </row>
    <row r="71" spans="1:14" x14ac:dyDescent="0.2">
      <c r="A71" s="23">
        <v>0.92615999999999998</v>
      </c>
      <c r="J71" s="23">
        <v>1.96844129345E-2</v>
      </c>
      <c r="K71" s="23">
        <v>3.2950873440500003E-2</v>
      </c>
      <c r="L71" s="23">
        <v>4.1214224229099997E-2</v>
      </c>
    </row>
    <row r="72" spans="1:14" x14ac:dyDescent="0.2">
      <c r="A72" s="23">
        <v>0.94364999999999999</v>
      </c>
      <c r="J72" s="23">
        <v>1.9472426963899999E-2</v>
      </c>
      <c r="K72" s="23">
        <v>3.24519952451E-2</v>
      </c>
      <c r="L72" s="23">
        <v>4.0564004397899998E-2</v>
      </c>
    </row>
    <row r="73" spans="1:14" x14ac:dyDescent="0.2">
      <c r="A73" s="23">
        <v>0.96026500000000004</v>
      </c>
      <c r="J73" s="23">
        <v>1.9166901083799998E-2</v>
      </c>
      <c r="K73" s="23">
        <v>3.1886191185200002E-2</v>
      </c>
      <c r="L73" s="23">
        <v>4.0110855474399999E-2</v>
      </c>
    </row>
    <row r="74" spans="1:14" x14ac:dyDescent="0.2">
      <c r="A74" s="23">
        <v>0.96113899999999997</v>
      </c>
      <c r="J74" s="23">
        <v>1.9247374808300001E-2</v>
      </c>
      <c r="K74" s="23">
        <v>3.18797826188E-2</v>
      </c>
      <c r="L74" s="23">
        <v>4.0046001417299998E-2</v>
      </c>
    </row>
    <row r="75" spans="1:14" x14ac:dyDescent="0.2">
      <c r="A75" s="23">
        <v>1.0039899999999999</v>
      </c>
      <c r="J75" s="23">
        <v>1.8930235367399999E-2</v>
      </c>
      <c r="K75" s="23">
        <v>3.05094518643E-2</v>
      </c>
      <c r="L75" s="23">
        <v>3.84305723931E-2</v>
      </c>
    </row>
    <row r="76" spans="1:14" x14ac:dyDescent="0.2">
      <c r="A76" s="23">
        <v>1.0477099999999999</v>
      </c>
      <c r="J76" s="23">
        <v>1.8519143120300001E-2</v>
      </c>
      <c r="K76" s="23">
        <v>2.8990676401000001E-2</v>
      </c>
      <c r="L76" s="23">
        <v>3.67825364344E-2</v>
      </c>
    </row>
    <row r="77" spans="1:14" x14ac:dyDescent="0.2">
      <c r="A77" s="23">
        <v>1.09144</v>
      </c>
      <c r="J77" s="23">
        <v>1.71676500631E-2</v>
      </c>
      <c r="K77" s="23">
        <v>2.75560629697E-2</v>
      </c>
      <c r="L77" s="23">
        <v>3.4641246374799997E-2</v>
      </c>
    </row>
    <row r="78" spans="1:14" x14ac:dyDescent="0.2">
      <c r="A78" s="23">
        <v>1.1351599999999999</v>
      </c>
      <c r="J78" s="23">
        <v>1.60314383602E-2</v>
      </c>
      <c r="K78" s="23">
        <v>2.6133619687600002E-2</v>
      </c>
      <c r="L78" s="23">
        <v>3.2976608969400002E-2</v>
      </c>
    </row>
    <row r="79" spans="1:14" x14ac:dyDescent="0.2">
      <c r="A79" s="23">
        <v>1.17889</v>
      </c>
      <c r="J79" s="23">
        <v>1.5015012586199999E-2</v>
      </c>
      <c r="K79" s="23">
        <v>2.4763579688600001E-2</v>
      </c>
      <c r="L79" s="23">
        <v>3.1661403116500002E-2</v>
      </c>
    </row>
    <row r="80" spans="1:14" x14ac:dyDescent="0.2">
      <c r="A80" s="23">
        <v>1.22261</v>
      </c>
      <c r="J80" s="23">
        <v>1.39752461504E-2</v>
      </c>
      <c r="K80" s="23">
        <v>2.34415727448E-2</v>
      </c>
      <c r="L80" s="23">
        <v>2.9692319225E-2</v>
      </c>
    </row>
    <row r="81" spans="1:12" x14ac:dyDescent="0.2">
      <c r="A81" s="23">
        <v>1.26634</v>
      </c>
      <c r="J81" s="23">
        <v>1.3489595064E-2</v>
      </c>
      <c r="K81" s="23">
        <v>2.2122077590000001E-2</v>
      </c>
      <c r="L81" s="23">
        <v>2.80367335511E-2</v>
      </c>
    </row>
    <row r="82" spans="1:12" x14ac:dyDescent="0.2">
      <c r="A82" s="23">
        <v>1.31006</v>
      </c>
      <c r="J82" s="23">
        <v>1.33146024986E-2</v>
      </c>
      <c r="K82" s="23">
        <v>2.1054616641400001E-2</v>
      </c>
      <c r="L82" s="23">
        <v>2.6979794512799998E-2</v>
      </c>
    </row>
    <row r="83" spans="1:12" x14ac:dyDescent="0.2">
      <c r="A83" s="23">
        <v>1.35379</v>
      </c>
      <c r="J83" s="23">
        <v>1.2546545436200001E-2</v>
      </c>
      <c r="K83" s="23">
        <v>2.0043814230800001E-2</v>
      </c>
      <c r="L83" s="23">
        <v>2.5596943296699998E-2</v>
      </c>
    </row>
    <row r="84" spans="1:12" x14ac:dyDescent="0.2">
      <c r="A84" s="23">
        <v>1.39751</v>
      </c>
      <c r="J84" s="23">
        <v>1.2448049872100001E-2</v>
      </c>
      <c r="K84" s="23">
        <v>1.9149047128900001E-2</v>
      </c>
      <c r="L84" s="23">
        <v>2.42994889606E-2</v>
      </c>
    </row>
    <row r="85" spans="1:12" x14ac:dyDescent="0.2">
      <c r="A85" s="23">
        <v>1.4412400000000001</v>
      </c>
      <c r="J85" s="23">
        <v>1.2302538068600001E-2</v>
      </c>
      <c r="K85" s="23">
        <v>1.8267735591399999E-2</v>
      </c>
      <c r="L85" s="23">
        <v>2.3056689525899999E-2</v>
      </c>
    </row>
    <row r="86" spans="1:12" x14ac:dyDescent="0.2">
      <c r="A86" s="23">
        <v>1.4849600000000001</v>
      </c>
      <c r="J86" s="23">
        <v>1.23049090515E-2</v>
      </c>
      <c r="K86" s="23">
        <v>1.7552871147999999E-2</v>
      </c>
      <c r="L86" s="23">
        <v>2.2106791142699998E-2</v>
      </c>
    </row>
    <row r="87" spans="1:12" x14ac:dyDescent="0.2">
      <c r="A87" s="23">
        <v>1.52868</v>
      </c>
      <c r="J87" s="23">
        <v>1.22678069232E-2</v>
      </c>
      <c r="K87" s="23">
        <v>1.68947967469E-2</v>
      </c>
      <c r="L87" s="23">
        <v>2.1187403527199999E-2</v>
      </c>
    </row>
    <row r="88" spans="1:12" x14ac:dyDescent="0.2">
      <c r="A88" s="26">
        <v>1.5724100000000001</v>
      </c>
      <c r="J88" s="26">
        <v>1.21458606217E-2</v>
      </c>
      <c r="K88" s="26">
        <v>1.62783260795E-2</v>
      </c>
      <c r="L88" s="26">
        <v>2.0108304929800001E-2</v>
      </c>
    </row>
    <row r="89" spans="1:12" x14ac:dyDescent="0.2">
      <c r="A89" s="23">
        <v>1.6161300000000001</v>
      </c>
      <c r="J89" s="23">
        <v>1.20765327214E-2</v>
      </c>
      <c r="K89" s="23">
        <v>1.5727435273299999E-2</v>
      </c>
      <c r="L89" s="23">
        <v>1.9186129612399998E-2</v>
      </c>
    </row>
    <row r="90" spans="1:12" x14ac:dyDescent="0.2">
      <c r="A90" s="23">
        <v>1.6598599999999999</v>
      </c>
      <c r="J90" s="23">
        <v>1.18339261581E-2</v>
      </c>
      <c r="K90" s="23">
        <v>1.52892070502E-2</v>
      </c>
      <c r="L90" s="23">
        <v>1.8370375175500001E-2</v>
      </c>
    </row>
    <row r="91" spans="1:12" x14ac:dyDescent="0.2">
      <c r="A91" s="23">
        <v>1.7035800000000001</v>
      </c>
      <c r="J91" s="23">
        <v>1.12873439621E-2</v>
      </c>
      <c r="K91" s="23">
        <v>1.48868631332E-2</v>
      </c>
      <c r="L91" s="23">
        <v>1.8033548121300001E-2</v>
      </c>
    </row>
    <row r="92" spans="1:12" x14ac:dyDescent="0.2">
      <c r="A92" s="23">
        <v>1.7910299999999999</v>
      </c>
      <c r="J92" s="23">
        <v>1.0735657914299999E-2</v>
      </c>
      <c r="K92" s="23">
        <v>1.4338238325999999E-2</v>
      </c>
      <c r="L92" s="23">
        <v>1.7060643448400001E-2</v>
      </c>
    </row>
    <row r="93" spans="1:12" x14ac:dyDescent="0.2">
      <c r="A93" s="23">
        <v>1.8347599999999999</v>
      </c>
      <c r="J93" s="23">
        <v>1.0456415721099999E-2</v>
      </c>
      <c r="K93" s="23">
        <v>1.4154218241000001E-2</v>
      </c>
      <c r="L93" s="23">
        <v>1.6578827257600001E-2</v>
      </c>
    </row>
    <row r="94" spans="1:12" x14ac:dyDescent="0.2">
      <c r="A94" s="23">
        <v>1.87761</v>
      </c>
      <c r="J94" s="23">
        <v>1.0286877326400001E-2</v>
      </c>
      <c r="K94" s="23">
        <v>1.3978252490000001E-2</v>
      </c>
      <c r="L94" s="23">
        <v>1.6288412413200001E-2</v>
      </c>
    </row>
    <row r="95" spans="1:12" x14ac:dyDescent="0.2">
      <c r="A95" s="23">
        <v>1.9204600000000001</v>
      </c>
      <c r="J95" s="23">
        <v>1.0100418678399999E-2</v>
      </c>
      <c r="K95" s="23">
        <v>1.3857194398999999E-2</v>
      </c>
      <c r="L95" s="23">
        <v>1.5693961751200001E-2</v>
      </c>
    </row>
    <row r="96" spans="1:12" x14ac:dyDescent="0.2">
      <c r="A96" s="23">
        <v>1.9633100000000001</v>
      </c>
      <c r="J96" s="23">
        <v>9.9660777794199993E-3</v>
      </c>
      <c r="K96" s="23">
        <v>1.3747613552E-2</v>
      </c>
      <c r="L96" s="23">
        <v>1.5516472327800001E-2</v>
      </c>
    </row>
    <row r="97" spans="1:12" x14ac:dyDescent="0.2">
      <c r="A97" s="23">
        <v>2.0061599999999999</v>
      </c>
      <c r="J97" s="23">
        <v>9.7440801451000002E-3</v>
      </c>
      <c r="K97" s="23">
        <v>1.36666746226E-2</v>
      </c>
      <c r="L97" s="23">
        <v>1.5420404885999999E-2</v>
      </c>
    </row>
    <row r="98" spans="1:12" x14ac:dyDescent="0.2">
      <c r="A98" s="23">
        <v>2.0498799999999999</v>
      </c>
      <c r="J98" s="23">
        <v>9.8280852049699996E-3</v>
      </c>
      <c r="K98" s="23">
        <v>1.36108498012E-2</v>
      </c>
      <c r="L98" s="23">
        <v>1.5069620823899999E-2</v>
      </c>
    </row>
    <row r="99" spans="1:12" x14ac:dyDescent="0.2">
      <c r="A99" s="23">
        <v>2.09361</v>
      </c>
      <c r="J99" s="23">
        <v>9.5905074268900006E-3</v>
      </c>
      <c r="K99" s="23">
        <v>1.35680490519E-2</v>
      </c>
      <c r="L99" s="23">
        <v>1.51938815975E-2</v>
      </c>
    </row>
    <row r="100" spans="1:12" x14ac:dyDescent="0.2">
      <c r="A100" s="23">
        <v>2.13733</v>
      </c>
      <c r="J100" s="23">
        <v>9.6196821474900003E-3</v>
      </c>
      <c r="K100" s="23">
        <v>1.35602654869E-2</v>
      </c>
      <c r="L100" s="23">
        <v>1.50884926472E-2</v>
      </c>
    </row>
    <row r="101" spans="1:12" x14ac:dyDescent="0.2">
      <c r="A101" s="23">
        <v>2.18106</v>
      </c>
      <c r="J101" s="23">
        <v>9.5251774276699994E-3</v>
      </c>
      <c r="K101" s="23">
        <v>1.35016761906E-2</v>
      </c>
      <c r="L101" s="23">
        <v>1.5027690618499999E-2</v>
      </c>
    </row>
    <row r="102" spans="1:12" x14ac:dyDescent="0.2">
      <c r="A102" s="23">
        <v>2.22478</v>
      </c>
      <c r="J102" s="23">
        <v>9.5045844180599998E-3</v>
      </c>
      <c r="K102" s="23">
        <v>1.3488392478999999E-2</v>
      </c>
      <c r="L102" s="23">
        <v>1.4875645759499999E-2</v>
      </c>
    </row>
    <row r="103" spans="1:12" x14ac:dyDescent="0.2">
      <c r="A103" s="23">
        <v>2.26851</v>
      </c>
      <c r="J103" s="23">
        <v>9.2681959508700007E-3</v>
      </c>
      <c r="K103" s="23">
        <v>1.3515896197000001E-2</v>
      </c>
      <c r="L103" s="23">
        <v>1.49101744E-2</v>
      </c>
    </row>
    <row r="104" spans="1:12" x14ac:dyDescent="0.2">
      <c r="A104" s="23">
        <v>2.31223</v>
      </c>
      <c r="J104" s="23">
        <v>9.3505307553700002E-3</v>
      </c>
      <c r="K104" s="23">
        <v>1.35510175134E-2</v>
      </c>
      <c r="L104" s="23">
        <v>1.50087473572E-2</v>
      </c>
    </row>
    <row r="105" spans="1:12" x14ac:dyDescent="0.2">
      <c r="A105" s="23">
        <v>2.35595</v>
      </c>
      <c r="J105" s="23">
        <v>9.1001845156799994E-3</v>
      </c>
      <c r="K105" s="23">
        <v>1.3571884518399999E-2</v>
      </c>
      <c r="L105" s="23">
        <v>1.49802951643E-2</v>
      </c>
    </row>
    <row r="106" spans="1:12" x14ac:dyDescent="0.2">
      <c r="A106" s="23">
        <v>2.39968</v>
      </c>
      <c r="J106" s="23">
        <v>9.3921236250500001E-3</v>
      </c>
      <c r="K106" s="23">
        <v>1.35708313375E-2</v>
      </c>
      <c r="L106" s="23">
        <v>1.49279871332E-2</v>
      </c>
    </row>
    <row r="107" spans="1:12" x14ac:dyDescent="0.2">
      <c r="A107" s="23">
        <v>2.4434</v>
      </c>
      <c r="J107" s="23">
        <v>9.45933638585E-3</v>
      </c>
      <c r="K107" s="23">
        <v>1.35982821087E-2</v>
      </c>
      <c r="L107" s="23">
        <v>1.5161176549499999E-2</v>
      </c>
    </row>
    <row r="108" spans="1:12" x14ac:dyDescent="0.2">
      <c r="A108" s="23">
        <v>2.4871300000000001</v>
      </c>
      <c r="J108" s="23">
        <v>9.1688155296100003E-3</v>
      </c>
      <c r="K108" s="23">
        <v>1.35791436578E-2</v>
      </c>
      <c r="L108" s="23">
        <v>1.50617056622E-2</v>
      </c>
    </row>
    <row r="109" spans="1:12" x14ac:dyDescent="0.2">
      <c r="A109" s="23">
        <v>2.53085</v>
      </c>
      <c r="J109" s="23">
        <v>9.3845949778099992E-3</v>
      </c>
      <c r="K109" s="23">
        <v>1.3576071641800001E-2</v>
      </c>
      <c r="L109" s="23">
        <v>1.5031507426899999E-2</v>
      </c>
    </row>
    <row r="110" spans="1:12" x14ac:dyDescent="0.2">
      <c r="A110" s="23">
        <v>2.5745800000000001</v>
      </c>
      <c r="J110" s="23">
        <v>9.2752171120000001E-3</v>
      </c>
      <c r="K110" s="23">
        <v>1.3589017198799999E-2</v>
      </c>
      <c r="L110" s="23">
        <v>1.52256090915E-2</v>
      </c>
    </row>
    <row r="111" spans="1:12" x14ac:dyDescent="0.2">
      <c r="A111" s="23">
        <v>2.6183000000000001</v>
      </c>
      <c r="J111" s="23">
        <v>9.2741281483699999E-3</v>
      </c>
      <c r="K111" s="23">
        <v>1.36007864217E-2</v>
      </c>
      <c r="L111" s="23">
        <v>1.5041271950100001E-2</v>
      </c>
    </row>
    <row r="112" spans="1:12" x14ac:dyDescent="0.2">
      <c r="A112" s="23">
        <v>2.6620300000000001</v>
      </c>
      <c r="J112" s="23">
        <v>9.42587323811E-3</v>
      </c>
      <c r="K112" s="23">
        <v>1.3530504339799999E-2</v>
      </c>
      <c r="L112" s="23">
        <v>1.5282754328400001E-2</v>
      </c>
    </row>
    <row r="113" spans="1:12" x14ac:dyDescent="0.2">
      <c r="A113" s="23">
        <v>2.7057500000000001</v>
      </c>
      <c r="J113" s="23">
        <v>9.2493595059100001E-3</v>
      </c>
      <c r="K113" s="23">
        <v>1.3569946118700001E-2</v>
      </c>
      <c r="L113" s="23">
        <v>1.51164839268E-2</v>
      </c>
    </row>
    <row r="114" spans="1:12" x14ac:dyDescent="0.2">
      <c r="A114" s="23">
        <v>2.7494800000000001</v>
      </c>
      <c r="J114" s="23">
        <v>9.3123463104100006E-3</v>
      </c>
      <c r="K114" s="23">
        <v>1.36030610834E-2</v>
      </c>
      <c r="L114" s="23">
        <v>1.5111798203299999E-2</v>
      </c>
    </row>
    <row r="115" spans="1:12" x14ac:dyDescent="0.2">
      <c r="A115" s="23">
        <v>2.7932000000000001</v>
      </c>
      <c r="J115" s="23">
        <v>9.3269807009699994E-3</v>
      </c>
      <c r="K115" s="23">
        <v>1.3541553488300001E-2</v>
      </c>
      <c r="L115" s="23">
        <v>1.51735569193E-2</v>
      </c>
    </row>
    <row r="116" spans="1:12" x14ac:dyDescent="0.2">
      <c r="A116" s="23">
        <v>2.8369300000000002</v>
      </c>
      <c r="J116" s="23">
        <v>9.3649965866600005E-3</v>
      </c>
      <c r="K116" s="23">
        <v>1.3599005805600001E-2</v>
      </c>
      <c r="L116" s="23">
        <v>1.5200673449900001E-2</v>
      </c>
    </row>
    <row r="117" spans="1:12" x14ac:dyDescent="0.2">
      <c r="A117" s="23">
        <v>2.8806500000000002</v>
      </c>
      <c r="J117" s="23">
        <v>9.3535683196000006E-3</v>
      </c>
      <c r="K117" s="23">
        <v>1.3552846112E-2</v>
      </c>
      <c r="L117" s="23">
        <v>1.51879701436E-2</v>
      </c>
    </row>
    <row r="118" spans="1:12" x14ac:dyDescent="0.2">
      <c r="A118" s="23">
        <v>2.9243700000000001</v>
      </c>
      <c r="J118" s="23">
        <v>9.3251313925300002E-3</v>
      </c>
      <c r="K118" s="23">
        <v>1.3523089131200001E-2</v>
      </c>
      <c r="L118" s="23">
        <v>1.5142074145399999E-2</v>
      </c>
    </row>
    <row r="119" spans="1:12" x14ac:dyDescent="0.2">
      <c r="A119" s="23">
        <v>2.9672200000000002</v>
      </c>
      <c r="J119" s="23">
        <v>9.2147220788799996E-3</v>
      </c>
      <c r="K119" s="23">
        <v>1.3564192967699999E-2</v>
      </c>
      <c r="L119" s="23">
        <v>1.4987111163299999E-2</v>
      </c>
    </row>
    <row r="120" spans="1:12" x14ac:dyDescent="0.2">
      <c r="A120" s="23">
        <v>3.0109499999999998</v>
      </c>
      <c r="J120" s="23">
        <v>9.3207661720899997E-3</v>
      </c>
      <c r="K120" s="23">
        <v>1.3526069126699999E-2</v>
      </c>
      <c r="L120" s="23">
        <v>1.4985989006000001E-2</v>
      </c>
    </row>
    <row r="121" spans="1:12" x14ac:dyDescent="0.2">
      <c r="A121" s="23">
        <v>3.0546700000000002</v>
      </c>
      <c r="J121" s="23">
        <v>9.3499896951999995E-3</v>
      </c>
      <c r="K121" s="23">
        <v>1.3519144831599999E-2</v>
      </c>
      <c r="L121" s="23">
        <v>1.52569239123E-2</v>
      </c>
    </row>
    <row r="122" spans="1:12" x14ac:dyDescent="0.2">
      <c r="A122" s="23">
        <v>3.0983999999999998</v>
      </c>
      <c r="J122" s="23">
        <v>9.2371869717999995E-3</v>
      </c>
      <c r="K122" s="23">
        <v>1.3527956566400001E-2</v>
      </c>
      <c r="L122" s="23">
        <v>1.50289900614E-2</v>
      </c>
    </row>
    <row r="123" spans="1:12" x14ac:dyDescent="0.2">
      <c r="A123" s="23">
        <v>3.1421199999999998</v>
      </c>
      <c r="J123" s="23">
        <v>9.3141689487199995E-3</v>
      </c>
      <c r="K123" s="23">
        <v>1.35111733201E-2</v>
      </c>
      <c r="L123" s="23">
        <v>1.5067171229E-2</v>
      </c>
    </row>
    <row r="124" spans="1:12" x14ac:dyDescent="0.2">
      <c r="A124" s="23">
        <v>3.1858499999999998</v>
      </c>
      <c r="J124" s="23">
        <v>9.1392786508799999E-3</v>
      </c>
      <c r="K124" s="23">
        <v>1.3492252400299999E-2</v>
      </c>
      <c r="L124" s="23">
        <v>1.5040987615099999E-2</v>
      </c>
    </row>
    <row r="125" spans="1:12" x14ac:dyDescent="0.2">
      <c r="A125" s="23">
        <v>3.2295699999999998</v>
      </c>
      <c r="J125" s="23">
        <v>9.1187129453500007E-3</v>
      </c>
      <c r="K125" s="23">
        <v>1.3527614504800001E-2</v>
      </c>
      <c r="L125" s="23">
        <v>1.5145565117399999E-2</v>
      </c>
    </row>
    <row r="126" spans="1:12" x14ac:dyDescent="0.2">
      <c r="A126" s="23">
        <v>3.2732999999999999</v>
      </c>
      <c r="J126" s="23">
        <v>9.2917485591499996E-3</v>
      </c>
      <c r="K126" s="23">
        <v>1.35134783032E-2</v>
      </c>
      <c r="L126" s="23">
        <v>1.49307264655E-2</v>
      </c>
    </row>
    <row r="127" spans="1:12" x14ac:dyDescent="0.2">
      <c r="A127" s="23">
        <v>3.3170199999999999</v>
      </c>
      <c r="J127" s="23">
        <v>9.2617693873099996E-3</v>
      </c>
      <c r="K127" s="23">
        <v>1.34666944665E-2</v>
      </c>
      <c r="L127" s="23">
        <v>1.4960895068299999E-2</v>
      </c>
    </row>
    <row r="128" spans="1:12" x14ac:dyDescent="0.2">
      <c r="A128" s="23">
        <v>3.3607499999999999</v>
      </c>
      <c r="J128" s="23">
        <v>9.0979962087700001E-3</v>
      </c>
      <c r="K128" s="23">
        <v>1.35294931227E-2</v>
      </c>
      <c r="L128" s="23">
        <v>1.5067567216099999E-2</v>
      </c>
    </row>
    <row r="129" spans="1:12" x14ac:dyDescent="0.2">
      <c r="A129" s="23">
        <v>3.4044699999999999</v>
      </c>
      <c r="J129" s="23">
        <v>9.1684124500699994E-3</v>
      </c>
      <c r="K129" s="23">
        <v>1.3511420626700001E-2</v>
      </c>
      <c r="L129" s="23">
        <v>1.49850169902E-2</v>
      </c>
    </row>
    <row r="130" spans="1:12" x14ac:dyDescent="0.2">
      <c r="A130" s="23">
        <v>3.4481999999999999</v>
      </c>
      <c r="J130" s="23">
        <v>9.2315795628200008E-3</v>
      </c>
      <c r="K130" s="23">
        <v>1.3486385971200001E-2</v>
      </c>
      <c r="L130" s="23">
        <v>1.5011566289600001E-2</v>
      </c>
    </row>
    <row r="131" spans="1:12" x14ac:dyDescent="0.2">
      <c r="A131" s="23">
        <v>3.4919199999999999</v>
      </c>
      <c r="J131" s="23">
        <v>9.2639786178700008E-3</v>
      </c>
      <c r="K131" s="23">
        <v>1.3514347405800001E-2</v>
      </c>
      <c r="L131" s="23">
        <v>1.5053441044000001E-2</v>
      </c>
    </row>
    <row r="132" spans="1:12" x14ac:dyDescent="0.2">
      <c r="A132" s="23">
        <v>3.5356399999999999</v>
      </c>
      <c r="J132" s="23">
        <v>9.2613157637199996E-3</v>
      </c>
      <c r="K132" s="23">
        <v>1.35163862275E-2</v>
      </c>
      <c r="L132" s="23">
        <v>1.49571980728E-2</v>
      </c>
    </row>
    <row r="133" spans="1:12" x14ac:dyDescent="0.2">
      <c r="A133" s="23">
        <v>3.5793699999999999</v>
      </c>
      <c r="J133" s="23">
        <v>9.2208480988499996E-3</v>
      </c>
      <c r="K133" s="23">
        <v>1.35269195568E-2</v>
      </c>
      <c r="L133" s="23">
        <v>1.50000052689E-2</v>
      </c>
    </row>
    <row r="134" spans="1:12" x14ac:dyDescent="0.2">
      <c r="A134" s="23">
        <v>3.6230899999999999</v>
      </c>
      <c r="J134" s="23">
        <v>9.4643149667599999E-3</v>
      </c>
      <c r="K134" s="23">
        <v>1.3475158923699999E-2</v>
      </c>
      <c r="L134" s="23">
        <v>1.49555390226E-2</v>
      </c>
    </row>
    <row r="135" spans="1:12" x14ac:dyDescent="0.2">
      <c r="A135" s="23">
        <v>3.66682</v>
      </c>
      <c r="J135" s="23">
        <v>9.2488725135600001E-3</v>
      </c>
      <c r="K135" s="23">
        <v>1.3496503894000001E-2</v>
      </c>
      <c r="L135" s="23">
        <v>1.48940791628E-2</v>
      </c>
    </row>
    <row r="136" spans="1:12" x14ac:dyDescent="0.2">
      <c r="A136" s="23">
        <v>3.7105399999999999</v>
      </c>
      <c r="J136" s="23">
        <v>9.1791150099299994E-3</v>
      </c>
      <c r="K136" s="23">
        <v>1.35504887361E-2</v>
      </c>
      <c r="L136" s="23">
        <v>1.5199804539399999E-2</v>
      </c>
    </row>
    <row r="137" spans="1:12" x14ac:dyDescent="0.2">
      <c r="A137" s="23">
        <v>3.75427</v>
      </c>
      <c r="J137" s="23">
        <v>9.2418506821599997E-3</v>
      </c>
      <c r="K137" s="23">
        <v>1.34974557302E-2</v>
      </c>
      <c r="L137" s="23">
        <v>1.49767448043E-2</v>
      </c>
    </row>
    <row r="138" spans="1:12" x14ac:dyDescent="0.2">
      <c r="A138" s="23">
        <v>3.79799</v>
      </c>
      <c r="J138" s="23">
        <v>9.3258843749600001E-3</v>
      </c>
      <c r="K138" s="23">
        <v>1.3431899700400001E-2</v>
      </c>
      <c r="L138" s="23">
        <v>1.50197597046E-2</v>
      </c>
    </row>
    <row r="139" spans="1:12" x14ac:dyDescent="0.2">
      <c r="A139" s="23">
        <v>3.84172</v>
      </c>
      <c r="J139" s="23">
        <v>9.1843080442399992E-3</v>
      </c>
      <c r="K139" s="23">
        <v>1.34891499231E-2</v>
      </c>
      <c r="L139" s="23">
        <v>1.5176712516700001E-2</v>
      </c>
    </row>
    <row r="140" spans="1:12" x14ac:dyDescent="0.2">
      <c r="A140" s="23">
        <f>A139+0.1</f>
        <v>3.9417200000000001</v>
      </c>
      <c r="J140" s="23">
        <f>J139</f>
        <v>9.1843080442399992E-3</v>
      </c>
      <c r="K140" s="23">
        <f>K139</f>
        <v>1.34891499231E-2</v>
      </c>
      <c r="L140" s="23">
        <f>L139</f>
        <v>1.5176712516700001E-2</v>
      </c>
    </row>
    <row r="141" spans="1:12" x14ac:dyDescent="0.2">
      <c r="A141" s="23">
        <f t="shared" ref="A141:A204" si="2">A140+0.1</f>
        <v>4.0417199999999998</v>
      </c>
      <c r="J141" s="23">
        <f t="shared" ref="J141:L156" si="3">J140</f>
        <v>9.1843080442399992E-3</v>
      </c>
      <c r="K141" s="23">
        <f t="shared" si="3"/>
        <v>1.34891499231E-2</v>
      </c>
      <c r="L141" s="23">
        <f t="shared" si="3"/>
        <v>1.5176712516700001E-2</v>
      </c>
    </row>
    <row r="142" spans="1:12" x14ac:dyDescent="0.2">
      <c r="A142" s="23">
        <f t="shared" si="2"/>
        <v>4.1417199999999994</v>
      </c>
      <c r="J142" s="23">
        <f t="shared" si="3"/>
        <v>9.1843080442399992E-3</v>
      </c>
      <c r="K142" s="23">
        <f t="shared" si="3"/>
        <v>1.34891499231E-2</v>
      </c>
      <c r="L142" s="23">
        <f t="shared" si="3"/>
        <v>1.5176712516700001E-2</v>
      </c>
    </row>
    <row r="143" spans="1:12" x14ac:dyDescent="0.2">
      <c r="A143" s="23">
        <f t="shared" si="2"/>
        <v>4.241719999999999</v>
      </c>
      <c r="J143" s="23">
        <f t="shared" si="3"/>
        <v>9.1843080442399992E-3</v>
      </c>
      <c r="K143" s="23">
        <f t="shared" si="3"/>
        <v>1.34891499231E-2</v>
      </c>
      <c r="L143" s="23">
        <f t="shared" si="3"/>
        <v>1.5176712516700001E-2</v>
      </c>
    </row>
    <row r="144" spans="1:12" x14ac:dyDescent="0.2">
      <c r="A144" s="23">
        <f t="shared" si="2"/>
        <v>4.3417199999999987</v>
      </c>
      <c r="J144" s="23">
        <f t="shared" si="3"/>
        <v>9.1843080442399992E-3</v>
      </c>
      <c r="K144" s="23">
        <f t="shared" si="3"/>
        <v>1.34891499231E-2</v>
      </c>
      <c r="L144" s="23">
        <f t="shared" si="3"/>
        <v>1.5176712516700001E-2</v>
      </c>
    </row>
    <row r="145" spans="1:12" x14ac:dyDescent="0.2">
      <c r="A145" s="23">
        <f t="shared" si="2"/>
        <v>4.4417199999999983</v>
      </c>
      <c r="J145" s="23">
        <f t="shared" si="3"/>
        <v>9.1843080442399992E-3</v>
      </c>
      <c r="K145" s="23">
        <f t="shared" si="3"/>
        <v>1.34891499231E-2</v>
      </c>
      <c r="L145" s="23">
        <f t="shared" si="3"/>
        <v>1.5176712516700001E-2</v>
      </c>
    </row>
    <row r="146" spans="1:12" x14ac:dyDescent="0.2">
      <c r="A146" s="23">
        <f t="shared" si="2"/>
        <v>4.541719999999998</v>
      </c>
      <c r="J146" s="23">
        <f t="shared" si="3"/>
        <v>9.1843080442399992E-3</v>
      </c>
      <c r="K146" s="23">
        <f t="shared" si="3"/>
        <v>1.34891499231E-2</v>
      </c>
      <c r="L146" s="23">
        <f t="shared" si="3"/>
        <v>1.5176712516700001E-2</v>
      </c>
    </row>
    <row r="147" spans="1:12" x14ac:dyDescent="0.2">
      <c r="A147" s="23">
        <f t="shared" si="2"/>
        <v>4.6417199999999976</v>
      </c>
      <c r="J147" s="23">
        <f t="shared" si="3"/>
        <v>9.1843080442399992E-3</v>
      </c>
      <c r="K147" s="23">
        <f t="shared" si="3"/>
        <v>1.34891499231E-2</v>
      </c>
      <c r="L147" s="23">
        <f t="shared" si="3"/>
        <v>1.5176712516700001E-2</v>
      </c>
    </row>
    <row r="148" spans="1:12" x14ac:dyDescent="0.2">
      <c r="A148" s="23">
        <f t="shared" si="2"/>
        <v>4.7417199999999973</v>
      </c>
      <c r="J148" s="23">
        <f t="shared" si="3"/>
        <v>9.1843080442399992E-3</v>
      </c>
      <c r="K148" s="23">
        <f t="shared" si="3"/>
        <v>1.34891499231E-2</v>
      </c>
      <c r="L148" s="23">
        <f t="shared" si="3"/>
        <v>1.5176712516700001E-2</v>
      </c>
    </row>
    <row r="149" spans="1:12" x14ac:dyDescent="0.2">
      <c r="A149" s="23">
        <f t="shared" si="2"/>
        <v>4.8417199999999969</v>
      </c>
      <c r="J149" s="23">
        <f t="shared" si="3"/>
        <v>9.1843080442399992E-3</v>
      </c>
      <c r="K149" s="23">
        <f t="shared" si="3"/>
        <v>1.34891499231E-2</v>
      </c>
      <c r="L149" s="23">
        <f t="shared" si="3"/>
        <v>1.5176712516700001E-2</v>
      </c>
    </row>
    <row r="150" spans="1:12" x14ac:dyDescent="0.2">
      <c r="A150" s="23">
        <f t="shared" si="2"/>
        <v>4.9417199999999966</v>
      </c>
      <c r="J150" s="23">
        <f t="shared" si="3"/>
        <v>9.1843080442399992E-3</v>
      </c>
      <c r="K150" s="23">
        <f t="shared" si="3"/>
        <v>1.34891499231E-2</v>
      </c>
      <c r="L150" s="23">
        <f t="shared" si="3"/>
        <v>1.5176712516700001E-2</v>
      </c>
    </row>
    <row r="151" spans="1:12" x14ac:dyDescent="0.2">
      <c r="A151" s="23">
        <f t="shared" si="2"/>
        <v>5.0417199999999962</v>
      </c>
      <c r="J151" s="23">
        <f t="shared" si="3"/>
        <v>9.1843080442399992E-3</v>
      </c>
      <c r="K151" s="23">
        <f t="shared" si="3"/>
        <v>1.34891499231E-2</v>
      </c>
      <c r="L151" s="23">
        <f t="shared" si="3"/>
        <v>1.5176712516700001E-2</v>
      </c>
    </row>
    <row r="152" spans="1:12" x14ac:dyDescent="0.2">
      <c r="A152" s="23">
        <f t="shared" si="2"/>
        <v>5.1417199999999958</v>
      </c>
      <c r="J152" s="23">
        <f t="shared" si="3"/>
        <v>9.1843080442399992E-3</v>
      </c>
      <c r="K152" s="23">
        <f t="shared" si="3"/>
        <v>1.34891499231E-2</v>
      </c>
      <c r="L152" s="23">
        <f t="shared" si="3"/>
        <v>1.5176712516700001E-2</v>
      </c>
    </row>
    <row r="153" spans="1:12" x14ac:dyDescent="0.2">
      <c r="A153" s="23">
        <f t="shared" si="2"/>
        <v>5.2417199999999955</v>
      </c>
      <c r="J153" s="23">
        <f t="shared" si="3"/>
        <v>9.1843080442399992E-3</v>
      </c>
      <c r="K153" s="23">
        <f t="shared" si="3"/>
        <v>1.34891499231E-2</v>
      </c>
      <c r="L153" s="23">
        <f t="shared" si="3"/>
        <v>1.5176712516700001E-2</v>
      </c>
    </row>
    <row r="154" spans="1:12" x14ac:dyDescent="0.2">
      <c r="A154" s="23">
        <f t="shared" si="2"/>
        <v>5.3417199999999951</v>
      </c>
      <c r="J154" s="23">
        <f t="shared" si="3"/>
        <v>9.1843080442399992E-3</v>
      </c>
      <c r="K154" s="23">
        <f t="shared" si="3"/>
        <v>1.34891499231E-2</v>
      </c>
      <c r="L154" s="23">
        <f t="shared" si="3"/>
        <v>1.5176712516700001E-2</v>
      </c>
    </row>
    <row r="155" spans="1:12" x14ac:dyDescent="0.2">
      <c r="A155" s="23">
        <f t="shared" si="2"/>
        <v>5.4417199999999948</v>
      </c>
      <c r="J155" s="23">
        <f t="shared" si="3"/>
        <v>9.1843080442399992E-3</v>
      </c>
      <c r="K155" s="23">
        <f t="shared" si="3"/>
        <v>1.34891499231E-2</v>
      </c>
      <c r="L155" s="23">
        <f t="shared" si="3"/>
        <v>1.5176712516700001E-2</v>
      </c>
    </row>
    <row r="156" spans="1:12" x14ac:dyDescent="0.2">
      <c r="A156" s="23">
        <f t="shared" si="2"/>
        <v>5.5417199999999944</v>
      </c>
      <c r="J156" s="23">
        <f t="shared" si="3"/>
        <v>9.1843080442399992E-3</v>
      </c>
      <c r="K156" s="23">
        <f t="shared" si="3"/>
        <v>1.34891499231E-2</v>
      </c>
      <c r="L156" s="23">
        <f t="shared" si="3"/>
        <v>1.5176712516700001E-2</v>
      </c>
    </row>
    <row r="157" spans="1:12" x14ac:dyDescent="0.2">
      <c r="A157" s="23">
        <f t="shared" si="2"/>
        <v>5.6417199999999941</v>
      </c>
      <c r="J157" s="23">
        <f t="shared" ref="J157:L172" si="4">J156</f>
        <v>9.1843080442399992E-3</v>
      </c>
      <c r="K157" s="23">
        <f t="shared" si="4"/>
        <v>1.34891499231E-2</v>
      </c>
      <c r="L157" s="23">
        <f t="shared" si="4"/>
        <v>1.5176712516700001E-2</v>
      </c>
    </row>
    <row r="158" spans="1:12" x14ac:dyDescent="0.2">
      <c r="A158" s="23">
        <f t="shared" si="2"/>
        <v>5.7417199999999937</v>
      </c>
      <c r="J158" s="23">
        <f t="shared" si="4"/>
        <v>9.1843080442399992E-3</v>
      </c>
      <c r="K158" s="23">
        <f t="shared" si="4"/>
        <v>1.34891499231E-2</v>
      </c>
      <c r="L158" s="23">
        <f t="shared" si="4"/>
        <v>1.5176712516700001E-2</v>
      </c>
    </row>
    <row r="159" spans="1:12" x14ac:dyDescent="0.2">
      <c r="A159" s="23">
        <f t="shared" si="2"/>
        <v>5.8417199999999934</v>
      </c>
      <c r="J159" s="23">
        <f t="shared" si="4"/>
        <v>9.1843080442399992E-3</v>
      </c>
      <c r="K159" s="23">
        <f t="shared" si="4"/>
        <v>1.34891499231E-2</v>
      </c>
      <c r="L159" s="23">
        <f t="shared" si="4"/>
        <v>1.5176712516700001E-2</v>
      </c>
    </row>
    <row r="160" spans="1:12" x14ac:dyDescent="0.2">
      <c r="A160" s="23">
        <f t="shared" si="2"/>
        <v>5.941719999999993</v>
      </c>
      <c r="J160" s="23">
        <f t="shared" si="4"/>
        <v>9.1843080442399992E-3</v>
      </c>
      <c r="K160" s="23">
        <f t="shared" si="4"/>
        <v>1.34891499231E-2</v>
      </c>
      <c r="L160" s="23">
        <f t="shared" si="4"/>
        <v>1.5176712516700001E-2</v>
      </c>
    </row>
    <row r="161" spans="1:12" x14ac:dyDescent="0.2">
      <c r="A161" s="23">
        <f t="shared" si="2"/>
        <v>6.0417199999999927</v>
      </c>
      <c r="J161" s="23">
        <f t="shared" si="4"/>
        <v>9.1843080442399992E-3</v>
      </c>
      <c r="K161" s="23">
        <f t="shared" si="4"/>
        <v>1.34891499231E-2</v>
      </c>
      <c r="L161" s="23">
        <f t="shared" si="4"/>
        <v>1.5176712516700001E-2</v>
      </c>
    </row>
    <row r="162" spans="1:12" x14ac:dyDescent="0.2">
      <c r="A162" s="23">
        <f t="shared" si="2"/>
        <v>6.1417199999999923</v>
      </c>
      <c r="J162" s="23">
        <f t="shared" si="4"/>
        <v>9.1843080442399992E-3</v>
      </c>
      <c r="K162" s="23">
        <f t="shared" si="4"/>
        <v>1.34891499231E-2</v>
      </c>
      <c r="L162" s="23">
        <f t="shared" si="4"/>
        <v>1.5176712516700001E-2</v>
      </c>
    </row>
    <row r="163" spans="1:12" x14ac:dyDescent="0.2">
      <c r="A163" s="23">
        <f t="shared" si="2"/>
        <v>6.2417199999999919</v>
      </c>
      <c r="J163" s="23">
        <f t="shared" si="4"/>
        <v>9.1843080442399992E-3</v>
      </c>
      <c r="K163" s="23">
        <f t="shared" si="4"/>
        <v>1.34891499231E-2</v>
      </c>
      <c r="L163" s="23">
        <f t="shared" si="4"/>
        <v>1.5176712516700001E-2</v>
      </c>
    </row>
    <row r="164" spans="1:12" x14ac:dyDescent="0.2">
      <c r="A164" s="23">
        <f t="shared" si="2"/>
        <v>6.3417199999999916</v>
      </c>
      <c r="J164" s="23">
        <f t="shared" si="4"/>
        <v>9.1843080442399992E-3</v>
      </c>
      <c r="K164" s="23">
        <f t="shared" si="4"/>
        <v>1.34891499231E-2</v>
      </c>
      <c r="L164" s="23">
        <f t="shared" si="4"/>
        <v>1.5176712516700001E-2</v>
      </c>
    </row>
    <row r="165" spans="1:12" x14ac:dyDescent="0.2">
      <c r="A165" s="23">
        <f t="shared" si="2"/>
        <v>6.4417199999999912</v>
      </c>
      <c r="J165" s="23">
        <f t="shared" si="4"/>
        <v>9.1843080442399992E-3</v>
      </c>
      <c r="K165" s="23">
        <f t="shared" si="4"/>
        <v>1.34891499231E-2</v>
      </c>
      <c r="L165" s="23">
        <f t="shared" si="4"/>
        <v>1.5176712516700001E-2</v>
      </c>
    </row>
    <row r="166" spans="1:12" x14ac:dyDescent="0.2">
      <c r="A166" s="23">
        <f t="shared" si="2"/>
        <v>6.5417199999999909</v>
      </c>
      <c r="J166" s="23">
        <f t="shared" si="4"/>
        <v>9.1843080442399992E-3</v>
      </c>
      <c r="K166" s="23">
        <f t="shared" si="4"/>
        <v>1.34891499231E-2</v>
      </c>
      <c r="L166" s="23">
        <f t="shared" si="4"/>
        <v>1.5176712516700001E-2</v>
      </c>
    </row>
    <row r="167" spans="1:12" x14ac:dyDescent="0.2">
      <c r="A167" s="23">
        <f t="shared" si="2"/>
        <v>6.6417199999999905</v>
      </c>
      <c r="J167" s="23">
        <f t="shared" si="4"/>
        <v>9.1843080442399992E-3</v>
      </c>
      <c r="K167" s="23">
        <f t="shared" si="4"/>
        <v>1.34891499231E-2</v>
      </c>
      <c r="L167" s="23">
        <f t="shared" si="4"/>
        <v>1.5176712516700001E-2</v>
      </c>
    </row>
    <row r="168" spans="1:12" x14ac:dyDescent="0.2">
      <c r="A168" s="23">
        <f t="shared" si="2"/>
        <v>6.7417199999999902</v>
      </c>
      <c r="J168" s="23">
        <f t="shared" si="4"/>
        <v>9.1843080442399992E-3</v>
      </c>
      <c r="K168" s="23">
        <f t="shared" si="4"/>
        <v>1.34891499231E-2</v>
      </c>
      <c r="L168" s="23">
        <f t="shared" si="4"/>
        <v>1.5176712516700001E-2</v>
      </c>
    </row>
    <row r="169" spans="1:12" x14ac:dyDescent="0.2">
      <c r="A169" s="23">
        <f t="shared" si="2"/>
        <v>6.8417199999999898</v>
      </c>
      <c r="J169" s="23">
        <f t="shared" si="4"/>
        <v>9.1843080442399992E-3</v>
      </c>
      <c r="K169" s="23">
        <f t="shared" si="4"/>
        <v>1.34891499231E-2</v>
      </c>
      <c r="L169" s="23">
        <f t="shared" si="4"/>
        <v>1.5176712516700001E-2</v>
      </c>
    </row>
    <row r="170" spans="1:12" x14ac:dyDescent="0.2">
      <c r="A170" s="23">
        <f t="shared" si="2"/>
        <v>6.9417199999999895</v>
      </c>
      <c r="J170" s="23">
        <f t="shared" si="4"/>
        <v>9.1843080442399992E-3</v>
      </c>
      <c r="K170" s="23">
        <f t="shared" si="4"/>
        <v>1.34891499231E-2</v>
      </c>
      <c r="L170" s="23">
        <f t="shared" si="4"/>
        <v>1.5176712516700001E-2</v>
      </c>
    </row>
    <row r="171" spans="1:12" x14ac:dyDescent="0.2">
      <c r="A171" s="23">
        <f t="shared" si="2"/>
        <v>7.0417199999999891</v>
      </c>
      <c r="J171" s="23">
        <f t="shared" si="4"/>
        <v>9.1843080442399992E-3</v>
      </c>
      <c r="K171" s="23">
        <f t="shared" si="4"/>
        <v>1.34891499231E-2</v>
      </c>
      <c r="L171" s="23">
        <f t="shared" si="4"/>
        <v>1.5176712516700001E-2</v>
      </c>
    </row>
    <row r="172" spans="1:12" x14ac:dyDescent="0.2">
      <c r="A172" s="23">
        <f t="shared" si="2"/>
        <v>7.1417199999999887</v>
      </c>
      <c r="J172" s="23">
        <f t="shared" si="4"/>
        <v>9.1843080442399992E-3</v>
      </c>
      <c r="K172" s="23">
        <f t="shared" si="4"/>
        <v>1.34891499231E-2</v>
      </c>
      <c r="L172" s="23">
        <f t="shared" si="4"/>
        <v>1.5176712516700001E-2</v>
      </c>
    </row>
    <row r="173" spans="1:12" x14ac:dyDescent="0.2">
      <c r="A173" s="23">
        <f t="shared" si="2"/>
        <v>7.2417199999999884</v>
      </c>
      <c r="J173" s="23">
        <f t="shared" ref="J173:L188" si="5">J172</f>
        <v>9.1843080442399992E-3</v>
      </c>
      <c r="K173" s="23">
        <f t="shared" si="5"/>
        <v>1.34891499231E-2</v>
      </c>
      <c r="L173" s="23">
        <f t="shared" si="5"/>
        <v>1.5176712516700001E-2</v>
      </c>
    </row>
    <row r="174" spans="1:12" x14ac:dyDescent="0.2">
      <c r="A174" s="23">
        <f t="shared" si="2"/>
        <v>7.341719999999988</v>
      </c>
      <c r="J174" s="23">
        <f t="shared" si="5"/>
        <v>9.1843080442399992E-3</v>
      </c>
      <c r="K174" s="23">
        <f t="shared" si="5"/>
        <v>1.34891499231E-2</v>
      </c>
      <c r="L174" s="23">
        <f t="shared" si="5"/>
        <v>1.5176712516700001E-2</v>
      </c>
    </row>
    <row r="175" spans="1:12" x14ac:dyDescent="0.2">
      <c r="A175" s="23">
        <f t="shared" si="2"/>
        <v>7.4417199999999877</v>
      </c>
      <c r="J175" s="23">
        <f t="shared" si="5"/>
        <v>9.1843080442399992E-3</v>
      </c>
      <c r="K175" s="23">
        <f t="shared" si="5"/>
        <v>1.34891499231E-2</v>
      </c>
      <c r="L175" s="23">
        <f t="shared" si="5"/>
        <v>1.5176712516700001E-2</v>
      </c>
    </row>
    <row r="176" spans="1:12" x14ac:dyDescent="0.2">
      <c r="A176" s="23">
        <f t="shared" si="2"/>
        <v>7.5417199999999873</v>
      </c>
      <c r="J176" s="23">
        <f t="shared" si="5"/>
        <v>9.1843080442399992E-3</v>
      </c>
      <c r="K176" s="23">
        <f t="shared" si="5"/>
        <v>1.34891499231E-2</v>
      </c>
      <c r="L176" s="23">
        <f t="shared" si="5"/>
        <v>1.5176712516700001E-2</v>
      </c>
    </row>
    <row r="177" spans="1:12" x14ac:dyDescent="0.2">
      <c r="A177" s="23">
        <f t="shared" si="2"/>
        <v>7.641719999999987</v>
      </c>
      <c r="J177" s="23">
        <f t="shared" si="5"/>
        <v>9.1843080442399992E-3</v>
      </c>
      <c r="K177" s="23">
        <f t="shared" si="5"/>
        <v>1.34891499231E-2</v>
      </c>
      <c r="L177" s="23">
        <f t="shared" si="5"/>
        <v>1.5176712516700001E-2</v>
      </c>
    </row>
    <row r="178" spans="1:12" x14ac:dyDescent="0.2">
      <c r="A178" s="23">
        <f t="shared" si="2"/>
        <v>7.7417199999999866</v>
      </c>
      <c r="J178" s="23">
        <f t="shared" si="5"/>
        <v>9.1843080442399992E-3</v>
      </c>
      <c r="K178" s="23">
        <f t="shared" si="5"/>
        <v>1.34891499231E-2</v>
      </c>
      <c r="L178" s="23">
        <f t="shared" si="5"/>
        <v>1.5176712516700001E-2</v>
      </c>
    </row>
    <row r="179" spans="1:12" x14ac:dyDescent="0.2">
      <c r="A179" s="23">
        <f t="shared" si="2"/>
        <v>7.8417199999999863</v>
      </c>
      <c r="J179" s="23">
        <f t="shared" si="5"/>
        <v>9.1843080442399992E-3</v>
      </c>
      <c r="K179" s="23">
        <f t="shared" si="5"/>
        <v>1.34891499231E-2</v>
      </c>
      <c r="L179" s="23">
        <f t="shared" si="5"/>
        <v>1.5176712516700001E-2</v>
      </c>
    </row>
    <row r="180" spans="1:12" x14ac:dyDescent="0.2">
      <c r="A180" s="23">
        <f t="shared" si="2"/>
        <v>7.9417199999999859</v>
      </c>
      <c r="J180" s="23">
        <f t="shared" si="5"/>
        <v>9.1843080442399992E-3</v>
      </c>
      <c r="K180" s="23">
        <f t="shared" si="5"/>
        <v>1.34891499231E-2</v>
      </c>
      <c r="L180" s="23">
        <f t="shared" si="5"/>
        <v>1.5176712516700001E-2</v>
      </c>
    </row>
    <row r="181" spans="1:12" x14ac:dyDescent="0.2">
      <c r="A181" s="23">
        <f t="shared" si="2"/>
        <v>8.0417199999999855</v>
      </c>
      <c r="J181" s="23">
        <f t="shared" si="5"/>
        <v>9.1843080442399992E-3</v>
      </c>
      <c r="K181" s="23">
        <f t="shared" si="5"/>
        <v>1.34891499231E-2</v>
      </c>
      <c r="L181" s="23">
        <f t="shared" si="5"/>
        <v>1.5176712516700001E-2</v>
      </c>
    </row>
    <row r="182" spans="1:12" x14ac:dyDescent="0.2">
      <c r="A182" s="23">
        <f t="shared" si="2"/>
        <v>8.1417199999999852</v>
      </c>
      <c r="J182" s="23">
        <f t="shared" si="5"/>
        <v>9.1843080442399992E-3</v>
      </c>
      <c r="K182" s="23">
        <f t="shared" si="5"/>
        <v>1.34891499231E-2</v>
      </c>
      <c r="L182" s="23">
        <f t="shared" si="5"/>
        <v>1.5176712516700001E-2</v>
      </c>
    </row>
    <row r="183" spans="1:12" x14ac:dyDescent="0.2">
      <c r="A183" s="23">
        <f t="shared" si="2"/>
        <v>8.2417199999999848</v>
      </c>
      <c r="J183" s="23">
        <f t="shared" si="5"/>
        <v>9.1843080442399992E-3</v>
      </c>
      <c r="K183" s="23">
        <f t="shared" si="5"/>
        <v>1.34891499231E-2</v>
      </c>
      <c r="L183" s="23">
        <f t="shared" si="5"/>
        <v>1.5176712516700001E-2</v>
      </c>
    </row>
    <row r="184" spans="1:12" x14ac:dyDescent="0.2">
      <c r="A184" s="23">
        <f t="shared" si="2"/>
        <v>8.3417199999999845</v>
      </c>
      <c r="J184" s="23">
        <f t="shared" si="5"/>
        <v>9.1843080442399992E-3</v>
      </c>
      <c r="K184" s="23">
        <f t="shared" si="5"/>
        <v>1.34891499231E-2</v>
      </c>
      <c r="L184" s="23">
        <f t="shared" si="5"/>
        <v>1.5176712516700001E-2</v>
      </c>
    </row>
    <row r="185" spans="1:12" x14ac:dyDescent="0.2">
      <c r="A185" s="23">
        <f t="shared" si="2"/>
        <v>8.4417199999999841</v>
      </c>
      <c r="J185" s="23">
        <f t="shared" si="5"/>
        <v>9.1843080442399992E-3</v>
      </c>
      <c r="K185" s="23">
        <f t="shared" si="5"/>
        <v>1.34891499231E-2</v>
      </c>
      <c r="L185" s="23">
        <f t="shared" si="5"/>
        <v>1.5176712516700001E-2</v>
      </c>
    </row>
    <row r="186" spans="1:12" x14ac:dyDescent="0.2">
      <c r="A186" s="23">
        <f t="shared" si="2"/>
        <v>8.5417199999999838</v>
      </c>
      <c r="J186" s="23">
        <f t="shared" si="5"/>
        <v>9.1843080442399992E-3</v>
      </c>
      <c r="K186" s="23">
        <f t="shared" si="5"/>
        <v>1.34891499231E-2</v>
      </c>
      <c r="L186" s="23">
        <f t="shared" si="5"/>
        <v>1.5176712516700001E-2</v>
      </c>
    </row>
    <row r="187" spans="1:12" x14ac:dyDescent="0.2">
      <c r="A187" s="23">
        <f t="shared" si="2"/>
        <v>8.6417199999999834</v>
      </c>
      <c r="J187" s="23">
        <f t="shared" si="5"/>
        <v>9.1843080442399992E-3</v>
      </c>
      <c r="K187" s="23">
        <f t="shared" si="5"/>
        <v>1.34891499231E-2</v>
      </c>
      <c r="L187" s="23">
        <f t="shared" si="5"/>
        <v>1.5176712516700001E-2</v>
      </c>
    </row>
    <row r="188" spans="1:12" x14ac:dyDescent="0.2">
      <c r="A188" s="23">
        <f t="shared" si="2"/>
        <v>8.7417199999999831</v>
      </c>
      <c r="J188" s="23">
        <f t="shared" si="5"/>
        <v>9.1843080442399992E-3</v>
      </c>
      <c r="K188" s="23">
        <f t="shared" si="5"/>
        <v>1.34891499231E-2</v>
      </c>
      <c r="L188" s="23">
        <f t="shared" si="5"/>
        <v>1.5176712516700001E-2</v>
      </c>
    </row>
    <row r="189" spans="1:12" x14ac:dyDescent="0.2">
      <c r="A189" s="23">
        <f t="shared" si="2"/>
        <v>8.8417199999999827</v>
      </c>
      <c r="J189" s="23">
        <f t="shared" ref="J189:L204" si="6">J188</f>
        <v>9.1843080442399992E-3</v>
      </c>
      <c r="K189" s="23">
        <f t="shared" si="6"/>
        <v>1.34891499231E-2</v>
      </c>
      <c r="L189" s="23">
        <f t="shared" si="6"/>
        <v>1.5176712516700001E-2</v>
      </c>
    </row>
    <row r="190" spans="1:12" x14ac:dyDescent="0.2">
      <c r="A190" s="23">
        <f t="shared" si="2"/>
        <v>8.9417199999999823</v>
      </c>
      <c r="J190" s="23">
        <f t="shared" si="6"/>
        <v>9.1843080442399992E-3</v>
      </c>
      <c r="K190" s="23">
        <f t="shared" si="6"/>
        <v>1.34891499231E-2</v>
      </c>
      <c r="L190" s="23">
        <f t="shared" si="6"/>
        <v>1.5176712516700001E-2</v>
      </c>
    </row>
    <row r="191" spans="1:12" x14ac:dyDescent="0.2">
      <c r="A191" s="23">
        <f t="shared" si="2"/>
        <v>9.041719999999982</v>
      </c>
      <c r="J191" s="23">
        <f t="shared" si="6"/>
        <v>9.1843080442399992E-3</v>
      </c>
      <c r="K191" s="23">
        <f t="shared" si="6"/>
        <v>1.34891499231E-2</v>
      </c>
      <c r="L191" s="23">
        <f t="shared" si="6"/>
        <v>1.5176712516700001E-2</v>
      </c>
    </row>
    <row r="192" spans="1:12" x14ac:dyDescent="0.2">
      <c r="A192" s="23">
        <f t="shared" si="2"/>
        <v>9.1417199999999816</v>
      </c>
      <c r="J192" s="23">
        <f t="shared" si="6"/>
        <v>9.1843080442399992E-3</v>
      </c>
      <c r="K192" s="23">
        <f t="shared" si="6"/>
        <v>1.34891499231E-2</v>
      </c>
      <c r="L192" s="23">
        <f t="shared" si="6"/>
        <v>1.5176712516700001E-2</v>
      </c>
    </row>
    <row r="193" spans="1:12" x14ac:dyDescent="0.2">
      <c r="A193" s="23">
        <f t="shared" si="2"/>
        <v>9.2417199999999813</v>
      </c>
      <c r="J193" s="23">
        <f t="shared" si="6"/>
        <v>9.1843080442399992E-3</v>
      </c>
      <c r="K193" s="23">
        <f t="shared" si="6"/>
        <v>1.34891499231E-2</v>
      </c>
      <c r="L193" s="23">
        <f t="shared" si="6"/>
        <v>1.5176712516700001E-2</v>
      </c>
    </row>
    <row r="194" spans="1:12" x14ac:dyDescent="0.2">
      <c r="A194" s="23">
        <f t="shared" si="2"/>
        <v>9.3417199999999809</v>
      </c>
      <c r="J194" s="23">
        <f t="shared" si="6"/>
        <v>9.1843080442399992E-3</v>
      </c>
      <c r="K194" s="23">
        <f t="shared" si="6"/>
        <v>1.34891499231E-2</v>
      </c>
      <c r="L194" s="23">
        <f t="shared" si="6"/>
        <v>1.5176712516700001E-2</v>
      </c>
    </row>
    <row r="195" spans="1:12" x14ac:dyDescent="0.2">
      <c r="A195" s="23">
        <f t="shared" si="2"/>
        <v>9.4417199999999806</v>
      </c>
      <c r="J195" s="23">
        <f t="shared" si="6"/>
        <v>9.1843080442399992E-3</v>
      </c>
      <c r="K195" s="23">
        <f t="shared" si="6"/>
        <v>1.34891499231E-2</v>
      </c>
      <c r="L195" s="23">
        <f t="shared" si="6"/>
        <v>1.5176712516700001E-2</v>
      </c>
    </row>
    <row r="196" spans="1:12" x14ac:dyDescent="0.2">
      <c r="A196" s="23">
        <f t="shared" si="2"/>
        <v>9.5417199999999802</v>
      </c>
      <c r="J196" s="23">
        <f t="shared" si="6"/>
        <v>9.1843080442399992E-3</v>
      </c>
      <c r="K196" s="23">
        <f t="shared" si="6"/>
        <v>1.34891499231E-2</v>
      </c>
      <c r="L196" s="23">
        <f t="shared" si="6"/>
        <v>1.5176712516700001E-2</v>
      </c>
    </row>
    <row r="197" spans="1:12" x14ac:dyDescent="0.2">
      <c r="A197" s="23">
        <f t="shared" si="2"/>
        <v>9.6417199999999799</v>
      </c>
      <c r="J197" s="23">
        <f t="shared" si="6"/>
        <v>9.1843080442399992E-3</v>
      </c>
      <c r="K197" s="23">
        <f t="shared" si="6"/>
        <v>1.34891499231E-2</v>
      </c>
      <c r="L197" s="23">
        <f t="shared" si="6"/>
        <v>1.5176712516700001E-2</v>
      </c>
    </row>
    <row r="198" spans="1:12" x14ac:dyDescent="0.2">
      <c r="A198" s="23">
        <f t="shared" si="2"/>
        <v>9.7417199999999795</v>
      </c>
      <c r="J198" s="23">
        <f t="shared" si="6"/>
        <v>9.1843080442399992E-3</v>
      </c>
      <c r="K198" s="23">
        <f t="shared" si="6"/>
        <v>1.34891499231E-2</v>
      </c>
      <c r="L198" s="23">
        <f t="shared" si="6"/>
        <v>1.5176712516700001E-2</v>
      </c>
    </row>
    <row r="199" spans="1:12" x14ac:dyDescent="0.2">
      <c r="A199" s="23">
        <f t="shared" si="2"/>
        <v>9.8417199999999792</v>
      </c>
      <c r="J199" s="23">
        <f t="shared" si="6"/>
        <v>9.1843080442399992E-3</v>
      </c>
      <c r="K199" s="23">
        <f t="shared" si="6"/>
        <v>1.34891499231E-2</v>
      </c>
      <c r="L199" s="23">
        <f t="shared" si="6"/>
        <v>1.5176712516700001E-2</v>
      </c>
    </row>
    <row r="200" spans="1:12" x14ac:dyDescent="0.2">
      <c r="A200" s="23">
        <f t="shared" si="2"/>
        <v>9.9417199999999788</v>
      </c>
      <c r="J200" s="23">
        <f t="shared" si="6"/>
        <v>9.1843080442399992E-3</v>
      </c>
      <c r="K200" s="23">
        <f t="shared" si="6"/>
        <v>1.34891499231E-2</v>
      </c>
      <c r="L200" s="23">
        <f t="shared" si="6"/>
        <v>1.5176712516700001E-2</v>
      </c>
    </row>
    <row r="201" spans="1:12" x14ac:dyDescent="0.2">
      <c r="A201" s="23">
        <f t="shared" si="2"/>
        <v>10.041719999999978</v>
      </c>
      <c r="J201" s="23">
        <f t="shared" si="6"/>
        <v>9.1843080442399992E-3</v>
      </c>
      <c r="K201" s="23">
        <f t="shared" si="6"/>
        <v>1.34891499231E-2</v>
      </c>
      <c r="L201" s="23">
        <f t="shared" si="6"/>
        <v>1.5176712516700001E-2</v>
      </c>
    </row>
    <row r="202" spans="1:12" x14ac:dyDescent="0.2">
      <c r="A202" s="23">
        <f t="shared" si="2"/>
        <v>10.141719999999978</v>
      </c>
      <c r="J202" s="23">
        <f t="shared" si="6"/>
        <v>9.1843080442399992E-3</v>
      </c>
      <c r="K202" s="23">
        <f t="shared" si="6"/>
        <v>1.34891499231E-2</v>
      </c>
      <c r="L202" s="23">
        <f t="shared" si="6"/>
        <v>1.5176712516700001E-2</v>
      </c>
    </row>
    <row r="203" spans="1:12" x14ac:dyDescent="0.2">
      <c r="A203" s="23">
        <f t="shared" si="2"/>
        <v>10.241719999999978</v>
      </c>
      <c r="J203" s="23">
        <f t="shared" si="6"/>
        <v>9.1843080442399992E-3</v>
      </c>
      <c r="K203" s="23">
        <f t="shared" si="6"/>
        <v>1.34891499231E-2</v>
      </c>
      <c r="L203" s="23">
        <f t="shared" si="6"/>
        <v>1.5176712516700001E-2</v>
      </c>
    </row>
    <row r="204" spans="1:12" x14ac:dyDescent="0.2">
      <c r="A204" s="23">
        <f t="shared" si="2"/>
        <v>10.341719999999977</v>
      </c>
      <c r="J204" s="23">
        <f t="shared" si="6"/>
        <v>9.1843080442399992E-3</v>
      </c>
      <c r="K204" s="23">
        <f t="shared" si="6"/>
        <v>1.34891499231E-2</v>
      </c>
      <c r="L204" s="23">
        <f t="shared" si="6"/>
        <v>1.5176712516700001E-2</v>
      </c>
    </row>
    <row r="205" spans="1:12" x14ac:dyDescent="0.2">
      <c r="A205" s="23">
        <f t="shared" ref="A205:A226" si="7">A204+0.1</f>
        <v>10.441719999999977</v>
      </c>
      <c r="J205" s="23">
        <f t="shared" ref="J205:L220" si="8">J204</f>
        <v>9.1843080442399992E-3</v>
      </c>
      <c r="K205" s="23">
        <f t="shared" si="8"/>
        <v>1.34891499231E-2</v>
      </c>
      <c r="L205" s="23">
        <f t="shared" si="8"/>
        <v>1.5176712516700001E-2</v>
      </c>
    </row>
    <row r="206" spans="1:12" x14ac:dyDescent="0.2">
      <c r="A206" s="23">
        <f t="shared" si="7"/>
        <v>10.541719999999977</v>
      </c>
      <c r="J206" s="23">
        <f t="shared" si="8"/>
        <v>9.1843080442399992E-3</v>
      </c>
      <c r="K206" s="23">
        <f t="shared" si="8"/>
        <v>1.34891499231E-2</v>
      </c>
      <c r="L206" s="23">
        <f t="shared" si="8"/>
        <v>1.5176712516700001E-2</v>
      </c>
    </row>
    <row r="207" spans="1:12" x14ac:dyDescent="0.2">
      <c r="A207" s="23">
        <f t="shared" si="7"/>
        <v>10.641719999999976</v>
      </c>
      <c r="J207" s="23">
        <f t="shared" si="8"/>
        <v>9.1843080442399992E-3</v>
      </c>
      <c r="K207" s="23">
        <f t="shared" si="8"/>
        <v>1.34891499231E-2</v>
      </c>
      <c r="L207" s="23">
        <f t="shared" si="8"/>
        <v>1.5176712516700001E-2</v>
      </c>
    </row>
    <row r="208" spans="1:12" x14ac:dyDescent="0.2">
      <c r="A208" s="23">
        <f t="shared" si="7"/>
        <v>10.741719999999976</v>
      </c>
      <c r="J208" s="23">
        <f t="shared" si="8"/>
        <v>9.1843080442399992E-3</v>
      </c>
      <c r="K208" s="23">
        <f t="shared" si="8"/>
        <v>1.34891499231E-2</v>
      </c>
      <c r="L208" s="23">
        <f t="shared" si="8"/>
        <v>1.5176712516700001E-2</v>
      </c>
    </row>
    <row r="209" spans="1:12" x14ac:dyDescent="0.2">
      <c r="A209" s="23">
        <f t="shared" si="7"/>
        <v>10.841719999999976</v>
      </c>
      <c r="J209" s="23">
        <f t="shared" si="8"/>
        <v>9.1843080442399992E-3</v>
      </c>
      <c r="K209" s="23">
        <f t="shared" si="8"/>
        <v>1.34891499231E-2</v>
      </c>
      <c r="L209" s="23">
        <f t="shared" si="8"/>
        <v>1.5176712516700001E-2</v>
      </c>
    </row>
    <row r="210" spans="1:12" x14ac:dyDescent="0.2">
      <c r="A210" s="23">
        <f t="shared" si="7"/>
        <v>10.941719999999975</v>
      </c>
      <c r="J210" s="23">
        <f t="shared" si="8"/>
        <v>9.1843080442399992E-3</v>
      </c>
      <c r="K210" s="23">
        <f t="shared" si="8"/>
        <v>1.34891499231E-2</v>
      </c>
      <c r="L210" s="23">
        <f t="shared" si="8"/>
        <v>1.5176712516700001E-2</v>
      </c>
    </row>
    <row r="211" spans="1:12" x14ac:dyDescent="0.2">
      <c r="A211" s="23">
        <f t="shared" si="7"/>
        <v>11.041719999999975</v>
      </c>
      <c r="J211" s="23">
        <f t="shared" si="8"/>
        <v>9.1843080442399992E-3</v>
      </c>
      <c r="K211" s="23">
        <f t="shared" si="8"/>
        <v>1.34891499231E-2</v>
      </c>
      <c r="L211" s="23">
        <f t="shared" si="8"/>
        <v>1.5176712516700001E-2</v>
      </c>
    </row>
    <row r="212" spans="1:12" x14ac:dyDescent="0.2">
      <c r="A212" s="23">
        <f t="shared" si="7"/>
        <v>11.141719999999975</v>
      </c>
      <c r="J212" s="23">
        <f t="shared" si="8"/>
        <v>9.1843080442399992E-3</v>
      </c>
      <c r="K212" s="23">
        <f t="shared" si="8"/>
        <v>1.34891499231E-2</v>
      </c>
      <c r="L212" s="23">
        <f t="shared" si="8"/>
        <v>1.5176712516700001E-2</v>
      </c>
    </row>
    <row r="213" spans="1:12" x14ac:dyDescent="0.2">
      <c r="A213" s="23">
        <f t="shared" si="7"/>
        <v>11.241719999999974</v>
      </c>
      <c r="J213" s="23">
        <f t="shared" si="8"/>
        <v>9.1843080442399992E-3</v>
      </c>
      <c r="K213" s="23">
        <f t="shared" si="8"/>
        <v>1.34891499231E-2</v>
      </c>
      <c r="L213" s="23">
        <f t="shared" si="8"/>
        <v>1.5176712516700001E-2</v>
      </c>
    </row>
    <row r="214" spans="1:12" x14ac:dyDescent="0.2">
      <c r="A214" s="23">
        <f t="shared" si="7"/>
        <v>11.341719999999974</v>
      </c>
      <c r="J214" s="23">
        <f t="shared" si="8"/>
        <v>9.1843080442399992E-3</v>
      </c>
      <c r="K214" s="23">
        <f t="shared" si="8"/>
        <v>1.34891499231E-2</v>
      </c>
      <c r="L214" s="23">
        <f t="shared" si="8"/>
        <v>1.5176712516700001E-2</v>
      </c>
    </row>
    <row r="215" spans="1:12" x14ac:dyDescent="0.2">
      <c r="A215" s="23">
        <f t="shared" si="7"/>
        <v>11.441719999999973</v>
      </c>
      <c r="J215" s="23">
        <f t="shared" si="8"/>
        <v>9.1843080442399992E-3</v>
      </c>
      <c r="K215" s="23">
        <f t="shared" si="8"/>
        <v>1.34891499231E-2</v>
      </c>
      <c r="L215" s="23">
        <f t="shared" si="8"/>
        <v>1.5176712516700001E-2</v>
      </c>
    </row>
    <row r="216" spans="1:12" x14ac:dyDescent="0.2">
      <c r="A216" s="23">
        <f t="shared" si="7"/>
        <v>11.541719999999973</v>
      </c>
      <c r="J216" s="23">
        <f t="shared" si="8"/>
        <v>9.1843080442399992E-3</v>
      </c>
      <c r="K216" s="23">
        <f t="shared" si="8"/>
        <v>1.34891499231E-2</v>
      </c>
      <c r="L216" s="23">
        <f t="shared" si="8"/>
        <v>1.5176712516700001E-2</v>
      </c>
    </row>
    <row r="217" spans="1:12" x14ac:dyDescent="0.2">
      <c r="A217" s="23">
        <f t="shared" si="7"/>
        <v>11.641719999999973</v>
      </c>
      <c r="J217" s="23">
        <f t="shared" si="8"/>
        <v>9.1843080442399992E-3</v>
      </c>
      <c r="K217" s="23">
        <f t="shared" si="8"/>
        <v>1.34891499231E-2</v>
      </c>
      <c r="L217" s="23">
        <f t="shared" si="8"/>
        <v>1.5176712516700001E-2</v>
      </c>
    </row>
    <row r="218" spans="1:12" x14ac:dyDescent="0.2">
      <c r="A218" s="23">
        <f t="shared" si="7"/>
        <v>11.741719999999972</v>
      </c>
      <c r="J218" s="23">
        <f t="shared" si="8"/>
        <v>9.1843080442399992E-3</v>
      </c>
      <c r="K218" s="23">
        <f t="shared" si="8"/>
        <v>1.34891499231E-2</v>
      </c>
      <c r="L218" s="23">
        <f t="shared" si="8"/>
        <v>1.5176712516700001E-2</v>
      </c>
    </row>
    <row r="219" spans="1:12" x14ac:dyDescent="0.2">
      <c r="A219" s="23">
        <f t="shared" si="7"/>
        <v>11.841719999999972</v>
      </c>
      <c r="J219" s="23">
        <f t="shared" si="8"/>
        <v>9.1843080442399992E-3</v>
      </c>
      <c r="K219" s="23">
        <f t="shared" si="8"/>
        <v>1.34891499231E-2</v>
      </c>
      <c r="L219" s="23">
        <f t="shared" si="8"/>
        <v>1.5176712516700001E-2</v>
      </c>
    </row>
    <row r="220" spans="1:12" x14ac:dyDescent="0.2">
      <c r="A220" s="23">
        <f t="shared" si="7"/>
        <v>11.941719999999972</v>
      </c>
      <c r="J220" s="23">
        <f t="shared" si="8"/>
        <v>9.1843080442399992E-3</v>
      </c>
      <c r="K220" s="23">
        <f t="shared" si="8"/>
        <v>1.34891499231E-2</v>
      </c>
      <c r="L220" s="23">
        <f t="shared" si="8"/>
        <v>1.5176712516700001E-2</v>
      </c>
    </row>
    <row r="221" spans="1:12" x14ac:dyDescent="0.2">
      <c r="A221" s="23">
        <f t="shared" si="7"/>
        <v>12.041719999999971</v>
      </c>
      <c r="J221" s="23">
        <f t="shared" ref="J221:L226" si="9">J220</f>
        <v>9.1843080442399992E-3</v>
      </c>
      <c r="K221" s="23">
        <f t="shared" si="9"/>
        <v>1.34891499231E-2</v>
      </c>
      <c r="L221" s="23">
        <f t="shared" si="9"/>
        <v>1.5176712516700001E-2</v>
      </c>
    </row>
    <row r="222" spans="1:12" x14ac:dyDescent="0.2">
      <c r="A222" s="23">
        <f t="shared" si="7"/>
        <v>12.141719999999971</v>
      </c>
      <c r="J222" s="23">
        <f t="shared" si="9"/>
        <v>9.1843080442399992E-3</v>
      </c>
      <c r="K222" s="23">
        <f t="shared" si="9"/>
        <v>1.34891499231E-2</v>
      </c>
      <c r="L222" s="23">
        <f t="shared" si="9"/>
        <v>1.5176712516700001E-2</v>
      </c>
    </row>
    <row r="223" spans="1:12" x14ac:dyDescent="0.2">
      <c r="A223" s="23">
        <f t="shared" si="7"/>
        <v>12.241719999999971</v>
      </c>
      <c r="J223" s="23">
        <f t="shared" si="9"/>
        <v>9.1843080442399992E-3</v>
      </c>
      <c r="K223" s="23">
        <f t="shared" si="9"/>
        <v>1.34891499231E-2</v>
      </c>
      <c r="L223" s="23">
        <f t="shared" si="9"/>
        <v>1.5176712516700001E-2</v>
      </c>
    </row>
    <row r="224" spans="1:12" x14ac:dyDescent="0.2">
      <c r="A224" s="23">
        <f t="shared" si="7"/>
        <v>12.34171999999997</v>
      </c>
      <c r="J224" s="23">
        <f t="shared" si="9"/>
        <v>9.1843080442399992E-3</v>
      </c>
      <c r="K224" s="23">
        <f t="shared" si="9"/>
        <v>1.34891499231E-2</v>
      </c>
      <c r="L224" s="23">
        <f t="shared" si="9"/>
        <v>1.5176712516700001E-2</v>
      </c>
    </row>
    <row r="225" spans="1:12" x14ac:dyDescent="0.2">
      <c r="A225" s="23">
        <f t="shared" si="7"/>
        <v>12.44171999999997</v>
      </c>
      <c r="J225" s="23">
        <f t="shared" si="9"/>
        <v>9.1843080442399992E-3</v>
      </c>
      <c r="K225" s="23">
        <f t="shared" si="9"/>
        <v>1.34891499231E-2</v>
      </c>
      <c r="L225" s="23">
        <f t="shared" si="9"/>
        <v>1.5176712516700001E-2</v>
      </c>
    </row>
    <row r="226" spans="1:12" x14ac:dyDescent="0.2">
      <c r="A226" s="23">
        <f t="shared" si="7"/>
        <v>12.54171999999997</v>
      </c>
      <c r="J226" s="23">
        <f t="shared" si="9"/>
        <v>9.1843080442399992E-3</v>
      </c>
      <c r="K226" s="23">
        <f t="shared" si="9"/>
        <v>1.34891499231E-2</v>
      </c>
      <c r="L226" s="23">
        <f t="shared" si="9"/>
        <v>1.5176712516700001E-2</v>
      </c>
    </row>
    <row r="227" spans="1:12" x14ac:dyDescent="0.2">
      <c r="A227" s="4"/>
    </row>
    <row r="228" spans="1:12" x14ac:dyDescent="0.2">
      <c r="A228" s="4"/>
    </row>
    <row r="229" spans="1:12" x14ac:dyDescent="0.2">
      <c r="A229" s="4"/>
    </row>
    <row r="230" spans="1:12" x14ac:dyDescent="0.2">
      <c r="A230" s="4"/>
    </row>
    <row r="231" spans="1:12" x14ac:dyDescent="0.2">
      <c r="A231" s="4"/>
    </row>
    <row r="232" spans="1:12" x14ac:dyDescent="0.2">
      <c r="A232" s="4"/>
    </row>
    <row r="233" spans="1:12" x14ac:dyDescent="0.2">
      <c r="A233" s="4"/>
    </row>
    <row r="234" spans="1:12" x14ac:dyDescent="0.2">
      <c r="A234" s="4"/>
    </row>
    <row r="235" spans="1:12" x14ac:dyDescent="0.2">
      <c r="A235" s="4"/>
    </row>
    <row r="236" spans="1:12" x14ac:dyDescent="0.2">
      <c r="A236" s="4"/>
    </row>
    <row r="237" spans="1:12" x14ac:dyDescent="0.2">
      <c r="A237" s="4"/>
    </row>
    <row r="238" spans="1:12" x14ac:dyDescent="0.2">
      <c r="A238" s="4"/>
    </row>
    <row r="239" spans="1:12" x14ac:dyDescent="0.2">
      <c r="A239" s="4"/>
    </row>
    <row r="240" spans="1:12" x14ac:dyDescent="0.2">
      <c r="A240" s="4"/>
    </row>
    <row r="241" spans="1:1" x14ac:dyDescent="0.2">
      <c r="A241" s="4"/>
    </row>
    <row r="242" spans="1:1" x14ac:dyDescent="0.2">
      <c r="A242" s="4"/>
    </row>
    <row r="243" spans="1:1" x14ac:dyDescent="0.2">
      <c r="A243" s="4"/>
    </row>
    <row r="244" spans="1:1" x14ac:dyDescent="0.2">
      <c r="A244" s="4"/>
    </row>
    <row r="245" spans="1:1" x14ac:dyDescent="0.2">
      <c r="A245" s="4"/>
    </row>
    <row r="246" spans="1:1" x14ac:dyDescent="0.2">
      <c r="A246" s="4"/>
    </row>
    <row r="247" spans="1:1" x14ac:dyDescent="0.2">
      <c r="A247" s="4"/>
    </row>
    <row r="248" spans="1:1" x14ac:dyDescent="0.2">
      <c r="A248" s="4"/>
    </row>
    <row r="249" spans="1:1" x14ac:dyDescent="0.2">
      <c r="A249" s="4"/>
    </row>
    <row r="250" spans="1:1" x14ac:dyDescent="0.2">
      <c r="A250" s="4"/>
    </row>
    <row r="251" spans="1:1" x14ac:dyDescent="0.2">
      <c r="A251" s="4"/>
    </row>
    <row r="252" spans="1:1" x14ac:dyDescent="0.2">
      <c r="A252" s="4"/>
    </row>
    <row r="253" spans="1:1" x14ac:dyDescent="0.2">
      <c r="A253" s="4"/>
    </row>
    <row r="254" spans="1:1" x14ac:dyDescent="0.2">
      <c r="A254" s="4"/>
    </row>
    <row r="255" spans="1:1" x14ac:dyDescent="0.2">
      <c r="A255" s="4"/>
    </row>
    <row r="256" spans="1:1" x14ac:dyDescent="0.2">
      <c r="A256" s="4"/>
    </row>
    <row r="257" spans="1:1" x14ac:dyDescent="0.2">
      <c r="A257" s="4"/>
    </row>
    <row r="258" spans="1:1" x14ac:dyDescent="0.2">
      <c r="A258" s="4"/>
    </row>
    <row r="259" spans="1:1" x14ac:dyDescent="0.2">
      <c r="A259" s="4"/>
    </row>
    <row r="260" spans="1:1" x14ac:dyDescent="0.2">
      <c r="A260" s="4"/>
    </row>
    <row r="261" spans="1:1" x14ac:dyDescent="0.2">
      <c r="A261" s="4"/>
    </row>
    <row r="262" spans="1:1" x14ac:dyDescent="0.2">
      <c r="A262" s="4"/>
    </row>
    <row r="263" spans="1:1" x14ac:dyDescent="0.2">
      <c r="A263" s="4"/>
    </row>
    <row r="264" spans="1:1" x14ac:dyDescent="0.2">
      <c r="A264" s="4"/>
    </row>
    <row r="265" spans="1:1" x14ac:dyDescent="0.2">
      <c r="A265" s="4"/>
    </row>
    <row r="266" spans="1:1" x14ac:dyDescent="0.2">
      <c r="A266" s="4"/>
    </row>
    <row r="267" spans="1:1" x14ac:dyDescent="0.2">
      <c r="A267" s="4"/>
    </row>
    <row r="268" spans="1:1" x14ac:dyDescent="0.2">
      <c r="A268" s="4"/>
    </row>
    <row r="269" spans="1:1" x14ac:dyDescent="0.2">
      <c r="A269" s="4"/>
    </row>
    <row r="270" spans="1:1" x14ac:dyDescent="0.2">
      <c r="A270" s="4"/>
    </row>
    <row r="271" spans="1:1" x14ac:dyDescent="0.2">
      <c r="A271" s="4"/>
    </row>
    <row r="272" spans="1:1" x14ac:dyDescent="0.2">
      <c r="A272" s="4"/>
    </row>
    <row r="273" spans="1:1" x14ac:dyDescent="0.2">
      <c r="A273" s="4"/>
    </row>
    <row r="274" spans="1:1" x14ac:dyDescent="0.2">
      <c r="A274" s="4"/>
    </row>
    <row r="275" spans="1:1" x14ac:dyDescent="0.2">
      <c r="A275" s="4"/>
    </row>
    <row r="276" spans="1:1" x14ac:dyDescent="0.2">
      <c r="A276" s="4"/>
    </row>
    <row r="277" spans="1:1" x14ac:dyDescent="0.2">
      <c r="A277" s="4"/>
    </row>
    <row r="278" spans="1:1" x14ac:dyDescent="0.2">
      <c r="A278" s="4"/>
    </row>
    <row r="279" spans="1:1" x14ac:dyDescent="0.2">
      <c r="A279" s="4"/>
    </row>
    <row r="280" spans="1:1" x14ac:dyDescent="0.2">
      <c r="A280" s="4"/>
    </row>
    <row r="281" spans="1:1" x14ac:dyDescent="0.2">
      <c r="A281" s="4"/>
    </row>
    <row r="282" spans="1:1" x14ac:dyDescent="0.2">
      <c r="A282" s="4"/>
    </row>
    <row r="283" spans="1:1" x14ac:dyDescent="0.2">
      <c r="A283" s="4"/>
    </row>
    <row r="284" spans="1:1" x14ac:dyDescent="0.2">
      <c r="A284" s="4"/>
    </row>
    <row r="285" spans="1:1" x14ac:dyDescent="0.2">
      <c r="A285" s="4"/>
    </row>
    <row r="286" spans="1:1" x14ac:dyDescent="0.2">
      <c r="A286" s="4"/>
    </row>
    <row r="287" spans="1:1" x14ac:dyDescent="0.2">
      <c r="A287" s="4"/>
    </row>
    <row r="288" spans="1:1" x14ac:dyDescent="0.2">
      <c r="A288" s="4"/>
    </row>
    <row r="289" spans="1:1" x14ac:dyDescent="0.2">
      <c r="A289" s="4"/>
    </row>
    <row r="290" spans="1:1" x14ac:dyDescent="0.2">
      <c r="A290" s="4"/>
    </row>
    <row r="291" spans="1:1" x14ac:dyDescent="0.2">
      <c r="A291" s="4"/>
    </row>
    <row r="292" spans="1:1" x14ac:dyDescent="0.2">
      <c r="A292" s="4"/>
    </row>
    <row r="293" spans="1:1" x14ac:dyDescent="0.2">
      <c r="A293" s="4"/>
    </row>
    <row r="294" spans="1:1" x14ac:dyDescent="0.2">
      <c r="A294" s="4"/>
    </row>
    <row r="295" spans="1:1" x14ac:dyDescent="0.2">
      <c r="A295" s="4"/>
    </row>
    <row r="296" spans="1:1" x14ac:dyDescent="0.2">
      <c r="A296" s="4"/>
    </row>
    <row r="297" spans="1:1" x14ac:dyDescent="0.2">
      <c r="A297" s="4"/>
    </row>
    <row r="298" spans="1:1" x14ac:dyDescent="0.2">
      <c r="A298" s="4"/>
    </row>
    <row r="299" spans="1:1" x14ac:dyDescent="0.2">
      <c r="A299" s="4"/>
    </row>
    <row r="300" spans="1:1" x14ac:dyDescent="0.2">
      <c r="A300" s="4"/>
    </row>
    <row r="301" spans="1:1" x14ac:dyDescent="0.2">
      <c r="A301" s="4"/>
    </row>
    <row r="302" spans="1:1" x14ac:dyDescent="0.2">
      <c r="A302" s="4"/>
    </row>
    <row r="390" s="4" customFormat="1" x14ac:dyDescent="0.2"/>
    <row r="400" s="15" customFormat="1" x14ac:dyDescent="0.2"/>
    <row r="612" s="3" customFormat="1" x14ac:dyDescent="0.2"/>
  </sheetData>
  <mergeCells count="4">
    <mergeCell ref="Z1:AB1"/>
    <mergeCell ref="AC1:AE1"/>
    <mergeCell ref="Z8:AB8"/>
    <mergeCell ref="AC8:AD8"/>
  </mergeCells>
  <pageMargins left="0.7" right="0.7" top="0.75" bottom="0.75" header="0.3" footer="0.3"/>
  <pageSetup paperSize="9"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F355D-C1C6-4944-B69C-65256A4ABC91}">
  <dimension ref="A1:Y449"/>
  <sheetViews>
    <sheetView topLeftCell="M1" zoomScale="125" workbookViewId="0">
      <selection activeCell="P2" sqref="P2"/>
    </sheetView>
  </sheetViews>
  <sheetFormatPr baseColWidth="10" defaultRowHeight="16" x14ac:dyDescent="0.2"/>
  <cols>
    <col min="9" max="9" width="26.1640625" customWidth="1"/>
  </cols>
  <sheetData>
    <row r="1" spans="1:2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s="4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x14ac:dyDescent="0.2">
      <c r="A2">
        <v>1.1428199999999999E-2</v>
      </c>
      <c r="B2">
        <v>1.87996506690979</v>
      </c>
      <c r="C2">
        <v>2.2954113483428902</v>
      </c>
      <c r="D2">
        <v>0.45147060257269001</v>
      </c>
      <c r="E2">
        <v>3.2819833755493102</v>
      </c>
      <c r="F2">
        <v>4.7015080451965297</v>
      </c>
      <c r="G2" t="s">
        <v>41</v>
      </c>
      <c r="H2">
        <v>1.5950668052328001</v>
      </c>
      <c r="I2">
        <v>1.2332417822886399</v>
      </c>
      <c r="J2">
        <v>4.7003372164117603E-2</v>
      </c>
      <c r="K2">
        <v>5.1658517362845303E-2</v>
      </c>
      <c r="L2">
        <v>6.12315379625753E-2</v>
      </c>
      <c r="M2">
        <v>5.01537699024448E-2</v>
      </c>
      <c r="N2">
        <v>5.2054616253251702E-2</v>
      </c>
      <c r="O2">
        <v>4.5499999999999999E-2</v>
      </c>
      <c r="P2">
        <v>2.5750000000000002</v>
      </c>
      <c r="Q2">
        <f ca="1">AVERAGE(INDIRECT("I"&amp;(P5)&amp;":I"&amp;(Q5)))</f>
        <v>1.461189606229959</v>
      </c>
      <c r="R2">
        <f ca="1">Q2*P2</f>
        <v>3.7625632360421446</v>
      </c>
      <c r="S2" s="15">
        <f ca="1">AVERAGE(INDIRECT("J"&amp;(P5)&amp;":J"&amp;(Q5)))</f>
        <v>6.6526467406626835E-2</v>
      </c>
      <c r="T2">
        <f ca="1">AVERAGE(INDIRECT("K"&amp;(P5)&amp;":K"&amp;(Q5)))</f>
        <v>0.1348926039511418</v>
      </c>
      <c r="U2">
        <f ca="1">AVERAGE(INDIRECT("L"&amp;(P5)&amp;":L"&amp;(Q5)))</f>
        <v>0.29346804294293227</v>
      </c>
      <c r="V2">
        <v>13</v>
      </c>
      <c r="W2">
        <v>30</v>
      </c>
      <c r="X2">
        <f>W2/2^V2</f>
        <v>3.662109375E-3</v>
      </c>
      <c r="Y2">
        <f ca="1">T2/X2</f>
        <v>36.834673718925124</v>
      </c>
    </row>
    <row r="3" spans="1:25" x14ac:dyDescent="0.2">
      <c r="A3">
        <v>2.35158E-2</v>
      </c>
      <c r="B3">
        <v>1.90253710746765</v>
      </c>
      <c r="C3">
        <v>2.2071976661682098</v>
      </c>
      <c r="D3">
        <v>0.43732512755279501</v>
      </c>
      <c r="E3">
        <v>3.2967507839202801</v>
      </c>
      <c r="F3">
        <v>4.7254610061645499</v>
      </c>
      <c r="G3" t="s">
        <v>41</v>
      </c>
      <c r="H3">
        <v>1.59639307394259</v>
      </c>
      <c r="I3">
        <v>1.2329698963992399</v>
      </c>
      <c r="J3">
        <v>4.6734059524448299E-2</v>
      </c>
      <c r="K3">
        <v>5.1381154139790303E-2</v>
      </c>
      <c r="L3">
        <v>6.1179028141139E-2</v>
      </c>
      <c r="M3">
        <v>4.9933335416089797E-2</v>
      </c>
      <c r="N3">
        <v>5.1961892583206597E-2</v>
      </c>
      <c r="O3" s="4">
        <f ca="1">0.88*R2/72.8</f>
        <v>4.5481533622487462E-2</v>
      </c>
      <c r="Q3" s="4">
        <f ca="1">STDEV(INDIRECT("I"&amp;(P5)&amp;":I"&amp;(Q5)))</f>
        <v>1.0754626062968776E-3</v>
      </c>
      <c r="R3">
        <f ca="1">Q3*P2</f>
        <v>2.7693162112144599E-3</v>
      </c>
      <c r="S3">
        <f ca="1">STDEV(INDIRECT("J"&amp;(P5)&amp;":J"&amp;(Q5)))</f>
        <v>1.3329432746747825E-2</v>
      </c>
      <c r="T3">
        <f ca="1">STDEV(INDIRECT("K"&amp;(P5)&amp;":K"&amp;(Q5)))</f>
        <v>1.642459918529986E-3</v>
      </c>
      <c r="U3">
        <f ca="1">STDEV(INDIRECT("L"&amp;(P5)&amp;":L"&amp;(Q5)))</f>
        <v>0.13778297899382108</v>
      </c>
    </row>
    <row r="4" spans="1:25" x14ac:dyDescent="0.2">
      <c r="A4">
        <v>3.56034E-2</v>
      </c>
      <c r="B4">
        <v>1.9282796382903999</v>
      </c>
      <c r="C4">
        <v>2.0024311542510902</v>
      </c>
      <c r="D4">
        <v>0.31851958150254001</v>
      </c>
      <c r="E4">
        <v>3.3103864192962602</v>
      </c>
      <c r="F4">
        <v>4.7493958473205504</v>
      </c>
      <c r="G4" t="s">
        <v>41</v>
      </c>
      <c r="H4">
        <v>1.60008318886274</v>
      </c>
      <c r="I4">
        <v>1.22951188066676</v>
      </c>
      <c r="J4">
        <v>4.77623090698297E-2</v>
      </c>
      <c r="K4">
        <v>5.0771218689318103E-2</v>
      </c>
      <c r="L4">
        <v>6.1225071089017397E-2</v>
      </c>
      <c r="M4">
        <v>4.9767211973699703E-2</v>
      </c>
      <c r="N4">
        <v>5.1420073339986702E-2</v>
      </c>
      <c r="O4" s="4"/>
      <c r="P4" t="s">
        <v>31</v>
      </c>
      <c r="Q4" t="s">
        <v>32</v>
      </c>
      <c r="R4" t="s">
        <v>33</v>
      </c>
      <c r="S4" t="s">
        <v>34</v>
      </c>
    </row>
    <row r="5" spans="1:25" x14ac:dyDescent="0.2">
      <c r="A5">
        <v>4.7690999999999997E-2</v>
      </c>
      <c r="B5">
        <v>1.95234870910644</v>
      </c>
      <c r="C5">
        <v>2.0024311542510902</v>
      </c>
      <c r="D5">
        <v>0.31851958147988302</v>
      </c>
      <c r="E5">
        <v>3.3115980625152499</v>
      </c>
      <c r="F5">
        <v>4.77552986145019</v>
      </c>
      <c r="G5" t="s">
        <v>41</v>
      </c>
      <c r="H5">
        <v>1.6000022293504601</v>
      </c>
      <c r="I5">
        <v>1.23152683096528</v>
      </c>
      <c r="J5">
        <v>4.7726263514909398E-2</v>
      </c>
      <c r="K5">
        <v>5.06079612168975E-2</v>
      </c>
      <c r="L5">
        <v>6.1176226822616198E-2</v>
      </c>
      <c r="M5">
        <v>4.9599429802040497E-2</v>
      </c>
      <c r="N5">
        <v>5.1199808543632201E-2</v>
      </c>
      <c r="O5" s="4"/>
      <c r="P5" s="7">
        <v>413</v>
      </c>
      <c r="Q5" s="8">
        <v>600</v>
      </c>
      <c r="R5">
        <f ca="1">SLOPE(INDIRECT("F"&amp;(P5)&amp;":F"&amp;(Q5)),INDIRECT("A"&amp;(P5)&amp;":A"&amp;(Q5)))</f>
        <v>1.460474917475544</v>
      </c>
      <c r="S5">
        <f ca="1">INTERCEPT(INDIRECT("F"&amp;(P5)&amp;":F"&amp;(Q5)),INDIRECT("A"&amp;(P5)&amp;":A"&amp;(Q5)))</f>
        <v>4.9766404980002008</v>
      </c>
    </row>
    <row r="6" spans="1:25" x14ac:dyDescent="0.2">
      <c r="A6">
        <v>5.9778600000000001E-2</v>
      </c>
      <c r="B6">
        <v>1.9765043258666899</v>
      </c>
      <c r="C6">
        <v>2.2071976661682098</v>
      </c>
      <c r="D6">
        <v>0.43732512755279501</v>
      </c>
      <c r="E6">
        <v>3.3265023231506299</v>
      </c>
      <c r="F6">
        <v>4.7980380058288503</v>
      </c>
      <c r="G6" t="s">
        <v>41</v>
      </c>
      <c r="H6">
        <v>1.60115071720381</v>
      </c>
      <c r="I6">
        <v>1.2312330253136701</v>
      </c>
      <c r="J6">
        <v>4.75060649663245E-2</v>
      </c>
      <c r="K6">
        <v>5.0464223130394302E-2</v>
      </c>
      <c r="L6">
        <v>6.12240578461552E-2</v>
      </c>
      <c r="M6">
        <v>4.9397912926825702E-2</v>
      </c>
      <c r="N6">
        <v>5.1313771521486001E-2</v>
      </c>
      <c r="O6" s="4"/>
      <c r="P6" s="30" t="s">
        <v>43</v>
      </c>
    </row>
    <row r="7" spans="1:25" x14ac:dyDescent="0.2">
      <c r="A7">
        <v>7.0862300000000003E-2</v>
      </c>
      <c r="B7">
        <v>1.9982236623764</v>
      </c>
      <c r="C7">
        <v>2.05282378196716</v>
      </c>
      <c r="D7">
        <v>0.36440255153720702</v>
      </c>
      <c r="E7">
        <v>3.3413529396057098</v>
      </c>
      <c r="F7">
        <v>4.8201699256896902</v>
      </c>
      <c r="G7" t="s">
        <v>41</v>
      </c>
      <c r="H7">
        <v>1.60174815132344</v>
      </c>
      <c r="I7">
        <v>1.23119817860269</v>
      </c>
      <c r="J7">
        <v>4.5877274367987102E-2</v>
      </c>
      <c r="K7">
        <v>5.03087124465003E-2</v>
      </c>
      <c r="L7">
        <v>6.1236067754187898E-2</v>
      </c>
      <c r="M7">
        <v>4.9414478417476197E-2</v>
      </c>
      <c r="N7">
        <v>5.0493740300126801E-2</v>
      </c>
    </row>
    <row r="8" spans="1:25" x14ac:dyDescent="0.2">
      <c r="A8">
        <v>7.1866200000000005E-2</v>
      </c>
      <c r="B8">
        <v>2.0004780292510902</v>
      </c>
      <c r="C8">
        <v>2.0822284221649099</v>
      </c>
      <c r="D8">
        <v>0.383519049023897</v>
      </c>
      <c r="E8">
        <v>3.3551256656646702</v>
      </c>
      <c r="F8">
        <v>4.8219861984252903</v>
      </c>
      <c r="G8" t="s">
        <v>41</v>
      </c>
      <c r="H8">
        <v>1.6021222758</v>
      </c>
      <c r="I8">
        <v>1.23140052570782</v>
      </c>
      <c r="J8">
        <v>4.72752589845069E-2</v>
      </c>
      <c r="K8">
        <v>5.0212952040622899E-2</v>
      </c>
      <c r="L8">
        <v>6.1223610827245298E-2</v>
      </c>
      <c r="M8">
        <v>4.9229831533761502E-2</v>
      </c>
      <c r="N8">
        <v>5.0486648474710599E-2</v>
      </c>
    </row>
    <row r="9" spans="1:25" x14ac:dyDescent="0.2">
      <c r="A9">
        <v>8.3953700000000006E-2</v>
      </c>
      <c r="B9">
        <v>2.0244696140289302</v>
      </c>
      <c r="C9">
        <v>2.3173630237579301</v>
      </c>
      <c r="D9">
        <v>0.45151672822730898</v>
      </c>
      <c r="E9">
        <v>3.3561763763427699</v>
      </c>
      <c r="F9">
        <v>4.8468379974365199</v>
      </c>
      <c r="G9" t="s">
        <v>41</v>
      </c>
      <c r="H9">
        <v>1.6028854187996899</v>
      </c>
      <c r="I9">
        <v>1.23089796282541</v>
      </c>
      <c r="J9">
        <v>4.7429483597066301E-2</v>
      </c>
      <c r="K9">
        <v>5.0161386782959498E-2</v>
      </c>
      <c r="L9">
        <v>5.5478991298506003E-2</v>
      </c>
      <c r="M9">
        <v>4.9042260204353802E-2</v>
      </c>
      <c r="N9">
        <v>5.0309402941272098E-2</v>
      </c>
    </row>
    <row r="10" spans="1:25" x14ac:dyDescent="0.2">
      <c r="A10">
        <v>9.6041299999999996E-2</v>
      </c>
      <c r="B10">
        <v>2.0485124588012602</v>
      </c>
      <c r="C10">
        <v>2.11888074874877</v>
      </c>
      <c r="D10">
        <v>0.40043292166543198</v>
      </c>
      <c r="E10">
        <v>3.37103939056396</v>
      </c>
      <c r="F10">
        <v>4.8699316978454501</v>
      </c>
      <c r="G10" t="s">
        <v>41</v>
      </c>
      <c r="H10">
        <v>1.6030649804923001</v>
      </c>
      <c r="I10">
        <v>1.23106420018565</v>
      </c>
      <c r="J10">
        <v>4.7235854852507503E-2</v>
      </c>
      <c r="K10">
        <v>5.0118938672079297E-2</v>
      </c>
      <c r="L10">
        <v>5.5890794390702901E-2</v>
      </c>
      <c r="M10">
        <v>4.8811773039721403E-2</v>
      </c>
      <c r="N10">
        <v>5.02769522404862E-2</v>
      </c>
    </row>
    <row r="11" spans="1:25" x14ac:dyDescent="0.2">
      <c r="A11">
        <v>0.107125</v>
      </c>
      <c r="B11">
        <v>2.0702130794525102</v>
      </c>
      <c r="C11">
        <v>2.12412238121032</v>
      </c>
      <c r="D11">
        <v>0.403140306559017</v>
      </c>
      <c r="E11">
        <v>3.38597106933593</v>
      </c>
      <c r="F11">
        <v>4.8920917510986301</v>
      </c>
      <c r="G11" t="s">
        <v>41</v>
      </c>
      <c r="H11">
        <v>1.6030763078082799</v>
      </c>
      <c r="I11">
        <v>1.2312573766647501</v>
      </c>
      <c r="J11">
        <v>4.4102782492092797E-2</v>
      </c>
      <c r="K11">
        <v>5.02589846383786E-2</v>
      </c>
      <c r="L11">
        <v>5.4822900355421499E-2</v>
      </c>
      <c r="M11">
        <v>4.88719982136794E-2</v>
      </c>
      <c r="N11">
        <v>5.0485011698054999E-2</v>
      </c>
      <c r="U11" s="30" t="s">
        <v>110</v>
      </c>
      <c r="V11" s="30" t="s">
        <v>108</v>
      </c>
      <c r="W11" s="30" t="s">
        <v>109</v>
      </c>
    </row>
    <row r="12" spans="1:25" x14ac:dyDescent="0.2">
      <c r="A12">
        <v>0.108129</v>
      </c>
      <c r="B12">
        <v>2.0722582340240399</v>
      </c>
      <c r="C12">
        <v>2.39087486267089</v>
      </c>
      <c r="D12">
        <v>0.45027052729432399</v>
      </c>
      <c r="E12">
        <v>3.3998339176177899</v>
      </c>
      <c r="F12">
        <v>4.8932838439941397</v>
      </c>
      <c r="G12" t="s">
        <v>41</v>
      </c>
      <c r="H12">
        <v>1.6022516411379499</v>
      </c>
      <c r="I12">
        <v>1.2320211743489999</v>
      </c>
      <c r="J12">
        <v>4.7084431052839402E-2</v>
      </c>
      <c r="K12">
        <v>5.0148127736079399E-2</v>
      </c>
      <c r="L12">
        <v>5.5254430701410298E-2</v>
      </c>
      <c r="M12">
        <v>4.8619571874581997E-2</v>
      </c>
      <c r="N12">
        <v>5.0308835010654002E-2</v>
      </c>
      <c r="U12">
        <f>STDEV(I413:I600)</f>
        <v>1.0754626062968776E-3</v>
      </c>
      <c r="V12">
        <f>STDEV(J413:J600)</f>
        <v>1.3329432746747825E-2</v>
      </c>
      <c r="W12">
        <f>STDEV(K413:K600)</f>
        <v>1.642459918529986E-3</v>
      </c>
    </row>
    <row r="13" spans="1:25" x14ac:dyDescent="0.2">
      <c r="A13">
        <v>0.11428099999999999</v>
      </c>
      <c r="B13">
        <v>2.0843987464904701</v>
      </c>
      <c r="C13">
        <v>2.0600709915161102</v>
      </c>
      <c r="D13">
        <v>0.360204158207513</v>
      </c>
      <c r="E13">
        <v>3.4008533954620299</v>
      </c>
      <c r="F13">
        <v>4.9075551033020002</v>
      </c>
      <c r="G13" t="s">
        <v>41</v>
      </c>
      <c r="H13">
        <v>1.60311725761044</v>
      </c>
      <c r="I13">
        <v>1.2314963690643199</v>
      </c>
      <c r="J13">
        <v>4.3240754632594199E-2</v>
      </c>
      <c r="K13">
        <v>5.0125029236857403E-2</v>
      </c>
      <c r="L13">
        <v>5.4861424680874502E-2</v>
      </c>
      <c r="M13">
        <v>4.8723276955410198E-2</v>
      </c>
      <c r="N13">
        <v>5.0325616181078899E-2</v>
      </c>
    </row>
    <row r="14" spans="1:25" x14ac:dyDescent="0.2">
      <c r="A14">
        <v>0.120217</v>
      </c>
      <c r="B14">
        <v>2.0960423946380602</v>
      </c>
      <c r="C14">
        <v>2.0133640766143799</v>
      </c>
      <c r="D14">
        <v>0.31442262377986901</v>
      </c>
      <c r="E14">
        <v>3.4085445404052699</v>
      </c>
      <c r="F14">
        <v>4.9173874855041504</v>
      </c>
      <c r="G14" t="s">
        <v>41</v>
      </c>
      <c r="H14">
        <v>1.60291191368394</v>
      </c>
      <c r="I14">
        <v>1.23298109178379</v>
      </c>
      <c r="J14">
        <v>4.6983777803119499E-2</v>
      </c>
      <c r="K14">
        <v>5.01666621946249E-2</v>
      </c>
      <c r="L14">
        <v>5.5571480219969903E-2</v>
      </c>
      <c r="M14">
        <v>4.85450690921789E-2</v>
      </c>
      <c r="N14">
        <v>5.03433935080334E-2</v>
      </c>
    </row>
    <row r="15" spans="1:25" x14ac:dyDescent="0.2">
      <c r="A15">
        <v>0.132304</v>
      </c>
      <c r="B15">
        <v>2.1198410987853999</v>
      </c>
      <c r="C15">
        <v>2.0154323577880802</v>
      </c>
      <c r="D15">
        <v>0.31664757568138202</v>
      </c>
      <c r="E15">
        <v>3.41581678390502</v>
      </c>
      <c r="F15">
        <v>4.9404702186584402</v>
      </c>
      <c r="G15" t="s">
        <v>41</v>
      </c>
      <c r="H15">
        <v>1.6031670010849699</v>
      </c>
      <c r="I15">
        <v>1.2316568663456799</v>
      </c>
      <c r="J15">
        <v>4.6728534744044502E-2</v>
      </c>
      <c r="K15">
        <v>5.0139657756981398E-2</v>
      </c>
      <c r="L15">
        <v>5.4982057359907903E-2</v>
      </c>
      <c r="M15">
        <v>4.8349271779485802E-2</v>
      </c>
      <c r="N15">
        <v>5.0395940137521397E-2</v>
      </c>
    </row>
    <row r="16" spans="1:25" x14ac:dyDescent="0.2">
      <c r="A16">
        <v>0.14338799999999999</v>
      </c>
      <c r="B16">
        <v>2.14127445220947</v>
      </c>
      <c r="C16" t="s">
        <v>86</v>
      </c>
      <c r="D16" t="s">
        <v>86</v>
      </c>
      <c r="E16">
        <v>3.4306106567382799</v>
      </c>
      <c r="F16">
        <v>4.9630527496337802</v>
      </c>
      <c r="G16" t="s">
        <v>41</v>
      </c>
      <c r="H16">
        <v>1.60326252900941</v>
      </c>
      <c r="I16">
        <v>1.23190716052563</v>
      </c>
      <c r="J16">
        <v>4.2716659383836397E-2</v>
      </c>
      <c r="K16">
        <v>5.0229432192568903E-2</v>
      </c>
      <c r="L16">
        <v>5.5035586981598703E-2</v>
      </c>
      <c r="M16">
        <v>4.8151889728318797E-2</v>
      </c>
      <c r="N16">
        <v>5.0483814125582199E-2</v>
      </c>
    </row>
    <row r="17" spans="1:14" x14ac:dyDescent="0.2">
      <c r="A17">
        <v>0.14439199999999999</v>
      </c>
      <c r="B17">
        <v>2.14335012435913</v>
      </c>
      <c r="C17">
        <v>2.3246273994445801</v>
      </c>
      <c r="D17">
        <v>0.45189792685156199</v>
      </c>
      <c r="E17">
        <v>3.4445040225982599</v>
      </c>
      <c r="F17">
        <v>4.9642672538757298</v>
      </c>
      <c r="G17" t="s">
        <v>41</v>
      </c>
      <c r="H17">
        <v>1.60235156676519</v>
      </c>
      <c r="I17">
        <v>1.23287773881567</v>
      </c>
      <c r="J17">
        <v>4.65862365792808E-2</v>
      </c>
      <c r="K17">
        <v>5.0030690244792897E-2</v>
      </c>
      <c r="L17">
        <v>5.4886493359126001E-2</v>
      </c>
      <c r="M17">
        <v>4.7994329642551598E-2</v>
      </c>
      <c r="N17">
        <v>5.0433060306768598E-2</v>
      </c>
    </row>
    <row r="18" spans="1:14" x14ac:dyDescent="0.2">
      <c r="A18">
        <v>0.15647900000000001</v>
      </c>
      <c r="B18">
        <v>2.1669409275054901</v>
      </c>
      <c r="C18">
        <v>2.1776046752929599</v>
      </c>
      <c r="D18">
        <v>0.42330375877049098</v>
      </c>
      <c r="E18">
        <v>3.44561338424682</v>
      </c>
      <c r="F18">
        <v>4.9873456954956001</v>
      </c>
      <c r="G18" t="s">
        <v>41</v>
      </c>
      <c r="H18">
        <v>1.6031383481224499</v>
      </c>
      <c r="I18">
        <v>1.2320996327484799</v>
      </c>
      <c r="J18">
        <v>4.6274876517082397E-2</v>
      </c>
      <c r="K18">
        <v>4.9996035387487703E-2</v>
      </c>
      <c r="L18">
        <v>5.4954999944281602E-2</v>
      </c>
      <c r="M18">
        <v>4.7734091203428898E-2</v>
      </c>
      <c r="N18">
        <v>5.0443342595830901E-2</v>
      </c>
    </row>
    <row r="19" spans="1:14" x14ac:dyDescent="0.2">
      <c r="A19">
        <v>0.16856699999999999</v>
      </c>
      <c r="B19">
        <v>2.1902840137481601</v>
      </c>
      <c r="C19">
        <v>2.16290235519409</v>
      </c>
      <c r="D19">
        <v>0.41824780543511197</v>
      </c>
      <c r="E19">
        <v>3.4606053829193102</v>
      </c>
      <c r="F19">
        <v>5.0108299255370996</v>
      </c>
      <c r="G19" t="s">
        <v>41</v>
      </c>
      <c r="H19">
        <v>1.6031274930225401</v>
      </c>
      <c r="I19">
        <v>1.23225907150902</v>
      </c>
      <c r="J19">
        <v>4.62752039509014E-2</v>
      </c>
      <c r="K19">
        <v>4.99663549369481E-2</v>
      </c>
      <c r="L19">
        <v>5.4994752385241499E-2</v>
      </c>
      <c r="M19">
        <v>4.7488334082759001E-2</v>
      </c>
      <c r="N19">
        <v>5.04828604812943E-2</v>
      </c>
    </row>
    <row r="20" spans="1:14" x14ac:dyDescent="0.2">
      <c r="A20">
        <v>0.17965100000000001</v>
      </c>
      <c r="B20">
        <v>2.2115478515625</v>
      </c>
      <c r="C20">
        <v>2.3907876014709402</v>
      </c>
      <c r="D20">
        <v>0.45012983600117301</v>
      </c>
      <c r="E20">
        <v>3.4754064083099299</v>
      </c>
      <c r="F20">
        <v>5.0325593948364196</v>
      </c>
      <c r="G20" t="s">
        <v>41</v>
      </c>
      <c r="H20">
        <v>1.60328796565927</v>
      </c>
      <c r="I20">
        <v>1.23249910175144</v>
      </c>
      <c r="J20">
        <v>4.2274359092766702E-2</v>
      </c>
      <c r="K20">
        <v>5.01912588595958E-2</v>
      </c>
      <c r="L20">
        <v>5.5029766012749802E-2</v>
      </c>
      <c r="M20">
        <v>4.7555519337644597E-2</v>
      </c>
      <c r="N20">
        <v>5.05737944546489E-2</v>
      </c>
    </row>
    <row r="21" spans="1:14" x14ac:dyDescent="0.2">
      <c r="A21">
        <v>0.18065400000000001</v>
      </c>
      <c r="B21">
        <v>2.2136092185974099</v>
      </c>
      <c r="C21">
        <v>2.0746886730193999</v>
      </c>
      <c r="D21">
        <v>0.362227748724743</v>
      </c>
      <c r="E21">
        <v>3.4893124103546098</v>
      </c>
      <c r="F21">
        <v>5.03187656402587</v>
      </c>
      <c r="G21" t="s">
        <v>41</v>
      </c>
      <c r="H21">
        <v>1.6023038746709199</v>
      </c>
      <c r="I21">
        <v>1.2336378959271499</v>
      </c>
      <c r="J21">
        <v>4.59065993679387E-2</v>
      </c>
      <c r="K21">
        <v>5.0030163147803897E-2</v>
      </c>
      <c r="L21">
        <v>5.5359977268767999E-2</v>
      </c>
      <c r="M21">
        <v>4.7240217680388399E-2</v>
      </c>
      <c r="N21">
        <v>5.0522081483014999E-2</v>
      </c>
    </row>
    <row r="22" spans="1:14" x14ac:dyDescent="0.2">
      <c r="A22">
        <v>0.192742</v>
      </c>
      <c r="B22">
        <v>2.2369310855865399</v>
      </c>
      <c r="C22">
        <v>2.0280785560607901</v>
      </c>
      <c r="D22">
        <v>0.31444869651606699</v>
      </c>
      <c r="E22">
        <v>3.49032330513</v>
      </c>
      <c r="F22">
        <v>5.0545983314514098</v>
      </c>
      <c r="G22" t="s">
        <v>41</v>
      </c>
      <c r="H22">
        <v>1.60333471999453</v>
      </c>
      <c r="I22">
        <v>1.2326921176049801</v>
      </c>
      <c r="J22">
        <v>4.5546001236301398E-2</v>
      </c>
      <c r="K22">
        <v>4.9992746944271499E-2</v>
      </c>
      <c r="L22">
        <v>5.3402336674008601E-2</v>
      </c>
      <c r="M22">
        <v>4.6936894186401602E-2</v>
      </c>
      <c r="N22">
        <v>5.0567203386712903E-2</v>
      </c>
    </row>
    <row r="23" spans="1:14" x14ac:dyDescent="0.2">
      <c r="A23">
        <v>0.20483000000000001</v>
      </c>
      <c r="B23">
        <v>2.2599523067474299</v>
      </c>
      <c r="C23">
        <v>2.0301132202148402</v>
      </c>
      <c r="D23">
        <v>0.31682981699863899</v>
      </c>
      <c r="E23">
        <v>3.5051512718200599</v>
      </c>
      <c r="F23">
        <v>5.0775303840637198</v>
      </c>
      <c r="G23" t="s">
        <v>41</v>
      </c>
      <c r="H23">
        <v>1.60349232190486</v>
      </c>
      <c r="I23">
        <v>1.2328957218407299</v>
      </c>
      <c r="J23">
        <v>4.2006227179874102E-2</v>
      </c>
      <c r="K23">
        <v>4.9997894763016901E-2</v>
      </c>
      <c r="L23">
        <v>5.3427354545968898E-2</v>
      </c>
      <c r="M23">
        <v>4.6656772719070198E-2</v>
      </c>
      <c r="N23">
        <v>5.0590054673476603E-2</v>
      </c>
    </row>
    <row r="24" spans="1:14" x14ac:dyDescent="0.2">
      <c r="A24">
        <v>0.21591299999999999</v>
      </c>
      <c r="B24">
        <v>2.2814984321594198</v>
      </c>
      <c r="C24">
        <v>2.3318977355957</v>
      </c>
      <c r="D24">
        <v>0.45180246381720202</v>
      </c>
      <c r="E24">
        <v>3.5201930999755802</v>
      </c>
      <c r="F24">
        <v>5.10121726989746</v>
      </c>
      <c r="G24" t="s">
        <v>41</v>
      </c>
      <c r="H24">
        <v>1.6035916332076501</v>
      </c>
      <c r="I24">
        <v>1.23302329821194</v>
      </c>
      <c r="J24">
        <v>4.1912374282614899E-2</v>
      </c>
      <c r="K24">
        <v>5.0099599817408302E-2</v>
      </c>
      <c r="L24">
        <v>5.5013151372161499E-2</v>
      </c>
      <c r="M24">
        <v>4.5965470461699E-2</v>
      </c>
      <c r="N24">
        <v>5.1485429726263E-2</v>
      </c>
    </row>
    <row r="25" spans="1:14" x14ac:dyDescent="0.2">
      <c r="A25">
        <v>0.216917</v>
      </c>
      <c r="B25">
        <v>2.2822122573852499</v>
      </c>
      <c r="C25">
        <v>2.0452034473419101</v>
      </c>
      <c r="D25">
        <v>0.31762263463634199</v>
      </c>
      <c r="E25">
        <v>3.53380179405212</v>
      </c>
      <c r="F25">
        <v>5.1011862754821697</v>
      </c>
      <c r="G25" t="s">
        <v>41</v>
      </c>
      <c r="H25">
        <v>1.602610211105</v>
      </c>
      <c r="I25">
        <v>1.23409011599269</v>
      </c>
      <c r="J25">
        <v>4.1900087923173998E-2</v>
      </c>
      <c r="K25">
        <v>4.9939195461940998E-2</v>
      </c>
      <c r="L25">
        <v>5.3473860612725098E-2</v>
      </c>
      <c r="M25">
        <v>4.5958235209470698E-2</v>
      </c>
      <c r="N25">
        <v>5.1327845233232298E-2</v>
      </c>
    </row>
    <row r="26" spans="1:14" x14ac:dyDescent="0.2">
      <c r="A26">
        <v>0.22900499999999999</v>
      </c>
      <c r="B26">
        <v>2.30585360527038</v>
      </c>
      <c r="C26">
        <v>2.17162990570068</v>
      </c>
      <c r="D26">
        <v>0.41920311039910602</v>
      </c>
      <c r="E26">
        <v>3.5351300239562899</v>
      </c>
      <c r="F26">
        <v>5.1233429908752397</v>
      </c>
      <c r="G26" t="s">
        <v>41</v>
      </c>
      <c r="H26">
        <v>1.6036053325614299</v>
      </c>
      <c r="I26">
        <v>1.23322097711755</v>
      </c>
      <c r="J26">
        <v>4.18086079533962E-2</v>
      </c>
      <c r="K26">
        <v>4.98886424346607E-2</v>
      </c>
      <c r="L26">
        <v>5.3451427567896899E-2</v>
      </c>
      <c r="M26">
        <v>4.3593353698149401E-2</v>
      </c>
      <c r="N26">
        <v>5.1313537011501098E-2</v>
      </c>
    </row>
    <row r="27" spans="1:14" x14ac:dyDescent="0.2">
      <c r="A27">
        <v>0.235156</v>
      </c>
      <c r="B27">
        <v>2.3174412250518799</v>
      </c>
      <c r="C27">
        <v>2.4421648979186998</v>
      </c>
      <c r="D27">
        <v>0.45001464316469297</v>
      </c>
      <c r="E27">
        <v>3.5500748157501198</v>
      </c>
      <c r="F27">
        <v>5.1363887786865199</v>
      </c>
      <c r="G27" t="s">
        <v>41</v>
      </c>
      <c r="H27">
        <v>1.60360365463598</v>
      </c>
      <c r="I27">
        <v>1.23336522611821</v>
      </c>
      <c r="J27">
        <v>4.1763051973634703E-2</v>
      </c>
      <c r="K27">
        <v>4.9930056169402499E-2</v>
      </c>
      <c r="L27">
        <v>5.5030468039297301E-2</v>
      </c>
      <c r="M27">
        <v>4.0365845350116503E-2</v>
      </c>
      <c r="N27">
        <v>5.4237105733991098E-2</v>
      </c>
    </row>
    <row r="28" spans="1:14" x14ac:dyDescent="0.2">
      <c r="A28">
        <v>0.241092</v>
      </c>
      <c r="B28">
        <v>2.3284995555877601</v>
      </c>
      <c r="C28">
        <v>2.1040124893188401</v>
      </c>
      <c r="D28">
        <v>0.377263055453254</v>
      </c>
      <c r="E28">
        <v>3.5576112270355198</v>
      </c>
      <c r="F28">
        <v>5.1452088356018004</v>
      </c>
      <c r="G28" t="s">
        <v>41</v>
      </c>
      <c r="H28">
        <v>1.6029029697511401</v>
      </c>
      <c r="I28">
        <v>1.2346081471322501</v>
      </c>
      <c r="J28">
        <v>4.1738089655784003E-2</v>
      </c>
      <c r="K28">
        <v>4.9843435966736897E-2</v>
      </c>
      <c r="L28">
        <v>5.3302235323805097E-2</v>
      </c>
      <c r="M28">
        <v>4.13683012851815E-2</v>
      </c>
      <c r="N28">
        <v>5.37221355522806E-2</v>
      </c>
    </row>
    <row r="29" spans="1:14" x14ac:dyDescent="0.2">
      <c r="A29">
        <v>0.25318000000000002</v>
      </c>
      <c r="B29">
        <v>2.3512051105499201</v>
      </c>
      <c r="C29">
        <v>2.0428307056427002</v>
      </c>
      <c r="D29">
        <v>0.31451194224812401</v>
      </c>
      <c r="E29">
        <v>3.5649991035461399</v>
      </c>
      <c r="F29">
        <v>5.1675066947937003</v>
      </c>
      <c r="G29" t="s">
        <v>41</v>
      </c>
      <c r="H29">
        <v>1.6036519587598399</v>
      </c>
      <c r="I29">
        <v>1.23353802359551</v>
      </c>
      <c r="J29">
        <v>4.1686126475272499E-2</v>
      </c>
      <c r="K29">
        <v>4.97914933016693E-2</v>
      </c>
      <c r="L29">
        <v>5.5331309291282799E-2</v>
      </c>
      <c r="M29">
        <v>3.8525500659816497E-2</v>
      </c>
      <c r="N29">
        <v>5.21743167593786E-2</v>
      </c>
    </row>
    <row r="30" spans="1:14" x14ac:dyDescent="0.2">
      <c r="A30">
        <v>0.265268</v>
      </c>
      <c r="B30">
        <v>2.3738279342651301</v>
      </c>
      <c r="C30">
        <v>2.0447206497192298</v>
      </c>
      <c r="D30">
        <v>0.31677705224494002</v>
      </c>
      <c r="E30">
        <v>3.57995533943176</v>
      </c>
      <c r="F30">
        <v>5.1898398399353001</v>
      </c>
      <c r="G30" t="s">
        <v>41</v>
      </c>
      <c r="H30">
        <v>1.6036425119440301</v>
      </c>
      <c r="I30">
        <v>1.23368078068735</v>
      </c>
      <c r="J30">
        <v>4.1669976874971697E-2</v>
      </c>
      <c r="K30">
        <v>4.9770927564346097E-2</v>
      </c>
      <c r="L30">
        <v>5.5347007730396698E-2</v>
      </c>
      <c r="M30">
        <v>3.7730091195611402E-2</v>
      </c>
      <c r="N30">
        <v>5.3139430648054403E-2</v>
      </c>
    </row>
    <row r="31" spans="1:14" x14ac:dyDescent="0.2">
      <c r="A31">
        <v>0.27735500000000002</v>
      </c>
      <c r="B31">
        <v>2.3963389396667401</v>
      </c>
      <c r="C31">
        <v>2.3317956924438401</v>
      </c>
      <c r="D31">
        <v>0.45175447690946702</v>
      </c>
      <c r="E31">
        <v>3.5948622226714999</v>
      </c>
      <c r="F31">
        <v>5.2116703987121502</v>
      </c>
      <c r="G31" t="s">
        <v>41</v>
      </c>
      <c r="H31">
        <v>1.60366320690953</v>
      </c>
      <c r="I31">
        <v>1.2338420324925301</v>
      </c>
      <c r="J31">
        <v>4.1366081839422003E-2</v>
      </c>
      <c r="K31">
        <v>4.9578362593678899E-2</v>
      </c>
      <c r="L31">
        <v>5.5326056912421803E-2</v>
      </c>
      <c r="M31">
        <v>1.84417223007565E-2</v>
      </c>
      <c r="N31">
        <v>5.5085923128852403E-2</v>
      </c>
    </row>
    <row r="32" spans="1:14" x14ac:dyDescent="0.2">
      <c r="A32">
        <v>0.28944300000000001</v>
      </c>
      <c r="B32">
        <v>2.4186434745788499</v>
      </c>
      <c r="C32">
        <v>2.1259620189666699</v>
      </c>
      <c r="D32">
        <v>0.387184810849524</v>
      </c>
      <c r="E32">
        <v>3.6097877025604199</v>
      </c>
      <c r="F32">
        <v>5.2329630851745597</v>
      </c>
      <c r="G32" t="s">
        <v>41</v>
      </c>
      <c r="H32">
        <v>1.60364941283808</v>
      </c>
      <c r="I32">
        <v>1.2339888837833</v>
      </c>
      <c r="J32">
        <v>3.9924847564510202E-2</v>
      </c>
      <c r="K32">
        <v>4.9572829525065899E-2</v>
      </c>
      <c r="L32">
        <v>0.499270960975636</v>
      </c>
      <c r="M32">
        <v>1.9958857382676599E-2</v>
      </c>
      <c r="N32">
        <v>0.52781740995892701</v>
      </c>
    </row>
    <row r="33" spans="1:14" x14ac:dyDescent="0.2">
      <c r="A33">
        <v>0.30153000000000002</v>
      </c>
      <c r="B33">
        <v>2.4414105415344198</v>
      </c>
      <c r="C33">
        <v>2.1186108589172301</v>
      </c>
      <c r="D33">
        <v>0.381783370650844</v>
      </c>
      <c r="E33">
        <v>3.6246681213378902</v>
      </c>
      <c r="F33">
        <v>5.2543859481811497</v>
      </c>
      <c r="G33" t="s">
        <v>41</v>
      </c>
      <c r="H33">
        <v>1.6036575896146501</v>
      </c>
      <c r="I33">
        <v>1.2341681908477</v>
      </c>
      <c r="J33">
        <v>3.8300694456565101E-2</v>
      </c>
      <c r="K33">
        <v>4.9788779525888199E-2</v>
      </c>
      <c r="L33">
        <v>0.494762172083894</v>
      </c>
      <c r="M33">
        <v>1.6931582914683101E-2</v>
      </c>
      <c r="N33">
        <v>0.58887723883917997</v>
      </c>
    </row>
    <row r="34" spans="1:14" x14ac:dyDescent="0.2">
      <c r="A34">
        <v>0.31361800000000001</v>
      </c>
      <c r="B34">
        <v>2.4624927043914702</v>
      </c>
      <c r="C34">
        <v>2.2222785949707</v>
      </c>
      <c r="D34">
        <v>0.43539047925505803</v>
      </c>
      <c r="E34">
        <v>3.63958740234375</v>
      </c>
      <c r="F34">
        <v>5.2750182151794398</v>
      </c>
      <c r="G34" t="s">
        <v>41</v>
      </c>
      <c r="H34">
        <v>1.603703613028</v>
      </c>
      <c r="I34">
        <v>1.2343332672240901</v>
      </c>
      <c r="J34">
        <v>3.65716708947212E-2</v>
      </c>
      <c r="K34">
        <v>5.0178639876354597E-2</v>
      </c>
      <c r="L34">
        <v>0.494762172083894</v>
      </c>
      <c r="M34">
        <v>1.9008269613070498E-2</v>
      </c>
      <c r="N34">
        <v>0.30960551336916903</v>
      </c>
    </row>
    <row r="35" spans="1:14" x14ac:dyDescent="0.2">
      <c r="A35">
        <v>0.325706</v>
      </c>
      <c r="B35">
        <v>2.4858283996582</v>
      </c>
      <c r="C35">
        <v>2.0745036602020201</v>
      </c>
      <c r="D35">
        <v>0.33868719717109602</v>
      </c>
      <c r="E35">
        <v>3.6546542644500701</v>
      </c>
      <c r="F35">
        <v>5.2963376045226997</v>
      </c>
      <c r="G35" t="s">
        <v>41</v>
      </c>
      <c r="H35">
        <v>1.6034893892953299</v>
      </c>
      <c r="I35">
        <v>1.2344473248494701</v>
      </c>
      <c r="J35">
        <v>3.45019465237053E-2</v>
      </c>
      <c r="K35">
        <v>5.0511852224036702E-2</v>
      </c>
      <c r="L35">
        <v>0.5</v>
      </c>
      <c r="M35">
        <v>2.22293143291518E-2</v>
      </c>
      <c r="N35">
        <v>0.302531868832214</v>
      </c>
    </row>
    <row r="36" spans="1:14" x14ac:dyDescent="0.2">
      <c r="A36">
        <v>0.33779300000000001</v>
      </c>
      <c r="B36">
        <v>2.5069808959960902</v>
      </c>
      <c r="C36">
        <v>2.05245018005371</v>
      </c>
      <c r="D36">
        <v>0.30613942121320598</v>
      </c>
      <c r="E36">
        <v>3.6694915294647199</v>
      </c>
      <c r="F36">
        <v>5.3162732124328604</v>
      </c>
      <c r="G36" t="s">
        <v>41</v>
      </c>
      <c r="H36">
        <v>1.60346006087062</v>
      </c>
      <c r="I36">
        <v>1.2346640490651599</v>
      </c>
      <c r="J36">
        <v>3.2513165572131401E-2</v>
      </c>
      <c r="K36">
        <v>5.1006358040442401E-2</v>
      </c>
      <c r="L36">
        <v>0.49974482890377803</v>
      </c>
      <c r="M36">
        <v>1.8265733087293502E-2</v>
      </c>
      <c r="N36">
        <v>0.27715021035626702</v>
      </c>
    </row>
    <row r="37" spans="1:14" x14ac:dyDescent="0.2">
      <c r="A37">
        <v>0.35603099999999999</v>
      </c>
      <c r="B37">
        <v>2.5400207042693999</v>
      </c>
      <c r="C37">
        <v>2.0558719635009699</v>
      </c>
      <c r="D37">
        <v>0.31221295622054901</v>
      </c>
      <c r="E37">
        <v>3.6843559741973801</v>
      </c>
      <c r="F37">
        <v>5.3500599861145002</v>
      </c>
      <c r="G37" t="s">
        <v>41</v>
      </c>
      <c r="H37">
        <v>1.6035608345468499</v>
      </c>
      <c r="I37">
        <v>1.2348090903185001</v>
      </c>
      <c r="J37">
        <v>2.9869623369114001E-2</v>
      </c>
      <c r="K37">
        <v>5.1904715454771599E-2</v>
      </c>
      <c r="L37">
        <v>0.49612170381194598</v>
      </c>
      <c r="M37">
        <v>2.32907181569036E-2</v>
      </c>
      <c r="N37">
        <v>0.254024922656304</v>
      </c>
    </row>
    <row r="38" spans="1:14" x14ac:dyDescent="0.2">
      <c r="A38">
        <v>0.476906</v>
      </c>
      <c r="B38">
        <v>2.7473065853118799</v>
      </c>
      <c r="C38">
        <v>2.3464386463165199</v>
      </c>
      <c r="D38">
        <v>0.45251574071869699</v>
      </c>
      <c r="E38">
        <v>3.7068598270416202</v>
      </c>
      <c r="F38">
        <v>5.5519461631774902</v>
      </c>
      <c r="G38" t="s">
        <v>41</v>
      </c>
      <c r="H38">
        <v>1.6029668739280001</v>
      </c>
      <c r="I38">
        <v>1.2340476995738201</v>
      </c>
      <c r="J38">
        <v>1.19540250598028E-2</v>
      </c>
      <c r="K38">
        <v>6.1797824050742002E-2</v>
      </c>
      <c r="L38">
        <v>0.494762172083894</v>
      </c>
      <c r="M38">
        <v>1.6529405732094701E-2</v>
      </c>
      <c r="N38">
        <v>0.24276083302873</v>
      </c>
    </row>
    <row r="39" spans="1:14" x14ac:dyDescent="0.2">
      <c r="A39">
        <v>0.59778100000000001</v>
      </c>
      <c r="B39">
        <v>2.9284248352050701</v>
      </c>
      <c r="C39">
        <v>2.08179759979248</v>
      </c>
      <c r="D39">
        <v>0.33089971601665302</v>
      </c>
      <c r="E39">
        <v>3.8564195632934499</v>
      </c>
      <c r="F39">
        <v>5.7462897300720197</v>
      </c>
      <c r="G39" t="s">
        <v>41</v>
      </c>
      <c r="H39">
        <v>1.60308504514927</v>
      </c>
      <c r="I39">
        <v>1.23741918075881</v>
      </c>
      <c r="J39">
        <v>1.9881994132340399E-2</v>
      </c>
      <c r="K39">
        <v>6.8265896724528805E-2</v>
      </c>
      <c r="L39">
        <v>0.494762172083894</v>
      </c>
      <c r="M39">
        <v>1.06611393115964E-2</v>
      </c>
      <c r="N39">
        <v>0.234317977867495</v>
      </c>
    </row>
    <row r="40" spans="1:14" x14ac:dyDescent="0.2">
      <c r="A40">
        <v>0.71865599999999996</v>
      </c>
      <c r="B40">
        <v>3.09801745414733</v>
      </c>
      <c r="C40">
        <v>2.1637418270111</v>
      </c>
      <c r="D40">
        <v>0.40684560899318201</v>
      </c>
      <c r="E40">
        <v>4.0069265365600497</v>
      </c>
      <c r="F40">
        <v>5.9355134963989196</v>
      </c>
      <c r="G40" t="s">
        <v>41</v>
      </c>
      <c r="H40">
        <v>1.6022833110752399</v>
      </c>
      <c r="I40">
        <v>1.24652888891495</v>
      </c>
      <c r="J40">
        <v>3.6413045745241603E-2</v>
      </c>
      <c r="K40">
        <v>6.9394518738512601E-2</v>
      </c>
      <c r="L40">
        <v>0.494762172083894</v>
      </c>
      <c r="M40">
        <v>2.5201915154546499E-2</v>
      </c>
      <c r="N40">
        <v>0.23532387046592701</v>
      </c>
    </row>
    <row r="41" spans="1:14" x14ac:dyDescent="0.2">
      <c r="A41">
        <v>0.83953100000000003</v>
      </c>
      <c r="B41">
        <v>3.2706010341644198</v>
      </c>
      <c r="C41">
        <v>2.2295622825622501</v>
      </c>
      <c r="D41">
        <v>0.43541799899976402</v>
      </c>
      <c r="E41">
        <v>4.1581716537475497</v>
      </c>
      <c r="F41">
        <v>6.1199660301208496</v>
      </c>
      <c r="G41" t="s">
        <v>41</v>
      </c>
      <c r="H41">
        <v>1.6015081394245501</v>
      </c>
      <c r="I41">
        <v>1.2539132326093501</v>
      </c>
      <c r="J41">
        <v>3.6128957345278802E-2</v>
      </c>
      <c r="K41">
        <v>6.8793901965551393E-2</v>
      </c>
      <c r="L41">
        <v>0.494762172083894</v>
      </c>
      <c r="M41">
        <v>2.2397548910592199E-2</v>
      </c>
      <c r="N41">
        <v>0.235789012595359</v>
      </c>
    </row>
    <row r="42" spans="1:14" x14ac:dyDescent="0.2">
      <c r="A42">
        <v>1.07524</v>
      </c>
      <c r="B42">
        <v>3.6013906002044598</v>
      </c>
      <c r="C42">
        <v>2.06709551811218</v>
      </c>
      <c r="D42">
        <v>0.30963168769846899</v>
      </c>
      <c r="E42">
        <v>4.4546561241149902</v>
      </c>
      <c r="F42">
        <v>6.4745335578918404</v>
      </c>
      <c r="G42" t="s">
        <v>41</v>
      </c>
      <c r="H42">
        <v>1.6018841805455999</v>
      </c>
      <c r="I42">
        <v>1.2627147740004401</v>
      </c>
      <c r="J42">
        <v>2.7931784576104499E-2</v>
      </c>
      <c r="K42">
        <v>6.9860085505113495E-2</v>
      </c>
      <c r="L42">
        <v>0.49967312740834302</v>
      </c>
      <c r="M42">
        <v>2.59208096152031E-2</v>
      </c>
      <c r="N42">
        <v>0.232357196591537</v>
      </c>
    </row>
    <row r="43" spans="1:14" x14ac:dyDescent="0.2">
      <c r="A43">
        <v>1.19611</v>
      </c>
      <c r="B43">
        <v>3.7676801681518501</v>
      </c>
      <c r="C43">
        <v>2.0736103057861301</v>
      </c>
      <c r="D43">
        <v>0.319825265291245</v>
      </c>
      <c r="E43">
        <v>4.6075654029846103</v>
      </c>
      <c r="F43">
        <v>6.6549534797668404</v>
      </c>
      <c r="G43" t="s">
        <v>41</v>
      </c>
      <c r="H43">
        <v>1.60211830591883</v>
      </c>
      <c r="I43">
        <v>1.26881702678478</v>
      </c>
      <c r="J43">
        <v>3.9045124429333201E-2</v>
      </c>
      <c r="K43">
        <v>6.8006496380881507E-2</v>
      </c>
      <c r="L43">
        <v>0.494762172083894</v>
      </c>
      <c r="M43">
        <v>2.6112559358966201E-2</v>
      </c>
      <c r="N43">
        <v>0.22315685111745401</v>
      </c>
    </row>
    <row r="44" spans="1:14" x14ac:dyDescent="0.2">
      <c r="A44">
        <v>1.3169900000000001</v>
      </c>
      <c r="B44">
        <v>3.9346442222595202</v>
      </c>
      <c r="C44">
        <v>2.3309919834136901</v>
      </c>
      <c r="D44">
        <v>0.45168865503083999</v>
      </c>
      <c r="E44">
        <v>4.7611775398254297</v>
      </c>
      <c r="F44">
        <v>6.8344216346740696</v>
      </c>
      <c r="G44" t="s">
        <v>41</v>
      </c>
      <c r="H44">
        <v>1.6023869099156201</v>
      </c>
      <c r="I44">
        <v>1.2752756544371799</v>
      </c>
      <c r="J44">
        <v>3.0196494026534602E-2</v>
      </c>
      <c r="K44">
        <v>6.7404875872590198E-2</v>
      </c>
      <c r="L44">
        <v>0.494762172083894</v>
      </c>
      <c r="M44">
        <v>2.3323285294679301E-2</v>
      </c>
      <c r="N44">
        <v>0.23749546961814999</v>
      </c>
    </row>
    <row r="45" spans="1:14" x14ac:dyDescent="0.2">
      <c r="A45">
        <v>1.4378599999999999</v>
      </c>
      <c r="B45">
        <v>4.0952954292297301</v>
      </c>
      <c r="C45">
        <v>2.2502212524414</v>
      </c>
      <c r="D45">
        <v>0.43902007408599097</v>
      </c>
      <c r="E45">
        <v>4.9155163764953604</v>
      </c>
      <c r="F45">
        <v>7.0129766464233398</v>
      </c>
      <c r="G45" t="s">
        <v>41</v>
      </c>
      <c r="H45">
        <v>1.60261582353152</v>
      </c>
      <c r="I45">
        <v>1.2798999603736201</v>
      </c>
      <c r="J45">
        <v>2.7657864738637201E-2</v>
      </c>
      <c r="K45">
        <v>6.7586024906496206E-2</v>
      </c>
      <c r="L45">
        <v>0.494762172083894</v>
      </c>
      <c r="M45">
        <v>2.04830851972575E-2</v>
      </c>
      <c r="N45">
        <v>0.24383188996803201</v>
      </c>
    </row>
    <row r="46" spans="1:14" x14ac:dyDescent="0.2">
      <c r="A46">
        <v>1.55874</v>
      </c>
      <c r="B46">
        <v>4.2747673988342196</v>
      </c>
      <c r="C46">
        <v>2.1841361522674498</v>
      </c>
      <c r="D46">
        <v>0.41820343208598199</v>
      </c>
      <c r="E46">
        <v>5.0701994895934996</v>
      </c>
      <c r="F46">
        <v>7.1900563240051198</v>
      </c>
      <c r="G46" t="s">
        <v>41</v>
      </c>
      <c r="H46">
        <v>1.6028054236159699</v>
      </c>
      <c r="I46">
        <v>1.2842103747595801</v>
      </c>
      <c r="J46">
        <v>3.5330930468310602E-2</v>
      </c>
      <c r="K46">
        <v>6.76276737528545E-2</v>
      </c>
      <c r="L46">
        <v>0.494762172083894</v>
      </c>
      <c r="M46">
        <v>2.4284937634712799E-2</v>
      </c>
      <c r="N46">
        <v>0.26499048592512497</v>
      </c>
    </row>
    <row r="47" spans="1:14" x14ac:dyDescent="0.2">
      <c r="A47">
        <v>1.5702199999999999</v>
      </c>
      <c r="B47">
        <v>4.2913036346435502</v>
      </c>
      <c r="C47">
        <v>2.4558193683624201</v>
      </c>
      <c r="D47">
        <v>0.45166365148659798</v>
      </c>
      <c r="E47">
        <v>5.225830078125</v>
      </c>
      <c r="F47">
        <v>7.2076458930969203</v>
      </c>
      <c r="G47" t="s">
        <v>41</v>
      </c>
      <c r="H47">
        <v>1.6030655433016201</v>
      </c>
      <c r="I47">
        <v>1.28886239817617</v>
      </c>
      <c r="J47">
        <v>3.6999668592192697E-2</v>
      </c>
      <c r="K47">
        <v>6.75598027605816E-2</v>
      </c>
      <c r="L47">
        <v>0.494762172083894</v>
      </c>
      <c r="M47">
        <v>2.45419736870259E-2</v>
      </c>
      <c r="N47">
        <v>0.26588238069838199</v>
      </c>
    </row>
    <row r="48" spans="1:14" x14ac:dyDescent="0.2">
      <c r="A48">
        <v>1.5823100000000001</v>
      </c>
      <c r="B48">
        <v>4.3109850883483798</v>
      </c>
      <c r="C48">
        <v>2.1107082366943302</v>
      </c>
      <c r="D48">
        <v>0.36452096300717401</v>
      </c>
      <c r="E48">
        <v>5.2406749725341797</v>
      </c>
      <c r="F48">
        <v>7.2248883247375399</v>
      </c>
      <c r="G48" t="s">
        <v>41</v>
      </c>
      <c r="H48">
        <v>1.6032586255807699</v>
      </c>
      <c r="I48">
        <v>1.2889654789830001</v>
      </c>
      <c r="J48">
        <v>3.6982211764393799E-2</v>
      </c>
      <c r="K48">
        <v>6.7526598167170201E-2</v>
      </c>
      <c r="L48">
        <v>0.494762172083894</v>
      </c>
      <c r="M48">
        <v>2.40984777476069E-2</v>
      </c>
      <c r="N48">
        <v>0.26905443976593602</v>
      </c>
    </row>
    <row r="49" spans="1:14" x14ac:dyDescent="0.2">
      <c r="A49">
        <v>1.59439</v>
      </c>
      <c r="B49">
        <v>4.33027791976928</v>
      </c>
      <c r="C49">
        <v>2.0666513442993102</v>
      </c>
      <c r="D49">
        <v>0.30636014555902302</v>
      </c>
      <c r="E49">
        <v>5.25626468658447</v>
      </c>
      <c r="F49">
        <v>7.2422022819518999</v>
      </c>
      <c r="G49" t="s">
        <v>41</v>
      </c>
      <c r="H49">
        <v>1.6034839078710099</v>
      </c>
      <c r="I49">
        <v>1.2896883600142699</v>
      </c>
      <c r="J49">
        <v>3.8578630209519203E-2</v>
      </c>
      <c r="K49">
        <v>6.7300875065827895E-2</v>
      </c>
      <c r="L49">
        <v>0.494762172083894</v>
      </c>
      <c r="M49">
        <v>2.3832185510449501E-2</v>
      </c>
      <c r="N49">
        <v>0.27245430545879501</v>
      </c>
    </row>
    <row r="50" spans="1:14" x14ac:dyDescent="0.2">
      <c r="A50">
        <v>1.6064799999999999</v>
      </c>
      <c r="B50">
        <v>4.3479633331298801</v>
      </c>
      <c r="C50">
        <v>2.0704860687255802</v>
      </c>
      <c r="D50">
        <v>0.31221295622054901</v>
      </c>
      <c r="E50">
        <v>5.2719244956970197</v>
      </c>
      <c r="F50">
        <v>7.2611422538757298</v>
      </c>
      <c r="G50" t="s">
        <v>41</v>
      </c>
      <c r="H50">
        <v>1.60361160170692</v>
      </c>
      <c r="I50">
        <v>1.2904293237205999</v>
      </c>
      <c r="J50">
        <v>3.8163103238144397E-2</v>
      </c>
      <c r="K50">
        <v>6.5856486083005705E-2</v>
      </c>
      <c r="L50">
        <v>0.494762172083894</v>
      </c>
      <c r="M50">
        <v>2.45006469627231E-2</v>
      </c>
      <c r="N50">
        <v>0.229056987929668</v>
      </c>
    </row>
    <row r="51" spans="1:14" x14ac:dyDescent="0.2">
      <c r="A51">
        <v>1.6185700000000001</v>
      </c>
      <c r="B51">
        <v>4.3671574592590297</v>
      </c>
      <c r="C51">
        <v>2.36103320121765</v>
      </c>
      <c r="D51">
        <v>0.452472216535585</v>
      </c>
      <c r="E51">
        <v>5.2873945236206001</v>
      </c>
      <c r="F51">
        <v>7.2793502807617099</v>
      </c>
      <c r="G51" t="s">
        <v>41</v>
      </c>
      <c r="H51">
        <v>1.6035809913791801</v>
      </c>
      <c r="I51">
        <v>1.29086602721046</v>
      </c>
      <c r="J51">
        <v>3.7374242521194402E-2</v>
      </c>
      <c r="K51">
        <v>6.5309731292311199E-2</v>
      </c>
      <c r="L51">
        <v>0.494762172083894</v>
      </c>
      <c r="M51">
        <v>2.4914924391925899E-2</v>
      </c>
      <c r="N51">
        <v>0.20773349044262401</v>
      </c>
    </row>
    <row r="52" spans="1:14" x14ac:dyDescent="0.2">
      <c r="A52">
        <v>1.63066</v>
      </c>
      <c r="B52">
        <v>4.3850750923156703</v>
      </c>
      <c r="C52">
        <v>2.1257967948913499</v>
      </c>
      <c r="D52">
        <v>0.36873428974026901</v>
      </c>
      <c r="E52">
        <v>5.3031411170959402</v>
      </c>
      <c r="F52">
        <v>7.2953348159790004</v>
      </c>
      <c r="G52" t="s">
        <v>41</v>
      </c>
      <c r="H52">
        <v>1.6038732960120099</v>
      </c>
      <c r="I52">
        <v>1.29094487193087</v>
      </c>
      <c r="J52">
        <v>3.7038374033235198E-2</v>
      </c>
      <c r="K52">
        <v>6.5263614611068402E-2</v>
      </c>
      <c r="L52">
        <v>0.494762172083894</v>
      </c>
      <c r="M52">
        <v>2.48470200714134E-2</v>
      </c>
      <c r="N52">
        <v>0.20640187610628599</v>
      </c>
    </row>
    <row r="53" spans="1:14" x14ac:dyDescent="0.2">
      <c r="A53">
        <v>1.6427499999999999</v>
      </c>
      <c r="B53">
        <v>4.4018063545226997</v>
      </c>
      <c r="C53">
        <v>2.1477506160736</v>
      </c>
      <c r="D53">
        <v>0.38904356445525001</v>
      </c>
      <c r="E53">
        <v>5.3187451362609801</v>
      </c>
      <c r="F53">
        <v>7.3133816719055096</v>
      </c>
      <c r="G53" t="s">
        <v>41</v>
      </c>
      <c r="H53">
        <v>1.6039522851521899</v>
      </c>
      <c r="I53">
        <v>1.29114997502936</v>
      </c>
      <c r="J53">
        <v>3.7406453712324803E-2</v>
      </c>
      <c r="K53">
        <v>6.5322955336815994E-2</v>
      </c>
      <c r="L53">
        <v>0.494762172083894</v>
      </c>
      <c r="M53">
        <v>2.5119361876922101E-2</v>
      </c>
      <c r="N53">
        <v>0.21146071409224401</v>
      </c>
    </row>
    <row r="54" spans="1:14" x14ac:dyDescent="0.2">
      <c r="A54">
        <v>1.65483</v>
      </c>
      <c r="B54">
        <v>4.4215931892395002</v>
      </c>
      <c r="C54">
        <v>2.42619633674621</v>
      </c>
      <c r="D54">
        <v>0.449570849241264</v>
      </c>
      <c r="E54">
        <v>5.3343181610107404</v>
      </c>
      <c r="F54">
        <v>7.3322262763976997</v>
      </c>
      <c r="G54" t="s">
        <v>41</v>
      </c>
      <c r="H54">
        <v>1.6040627532529701</v>
      </c>
      <c r="I54">
        <v>1.2916288506964</v>
      </c>
      <c r="J54">
        <v>3.6685093636868803E-2</v>
      </c>
      <c r="K54">
        <v>6.5289810705338597E-2</v>
      </c>
      <c r="L54">
        <v>0.494762172083894</v>
      </c>
      <c r="M54">
        <v>2.50860750067806E-2</v>
      </c>
      <c r="N54">
        <v>0.21394040843759199</v>
      </c>
    </row>
    <row r="55" spans="1:14" x14ac:dyDescent="0.2">
      <c r="A55">
        <v>1.66692</v>
      </c>
      <c r="B55">
        <v>4.4374451637268004</v>
      </c>
      <c r="C55">
        <v>2.1037433147430402</v>
      </c>
      <c r="D55">
        <v>0.34146708233329498</v>
      </c>
      <c r="E55">
        <v>5.34997129440307</v>
      </c>
      <c r="F55">
        <v>7.3491301536559996</v>
      </c>
      <c r="G55" t="s">
        <v>41</v>
      </c>
      <c r="H55">
        <v>1.6041544760151401</v>
      </c>
      <c r="I55">
        <v>1.29222562104818</v>
      </c>
      <c r="J55">
        <v>3.5165214693282799E-2</v>
      </c>
      <c r="K55">
        <v>6.5281034372388094E-2</v>
      </c>
      <c r="L55">
        <v>0.494762172083894</v>
      </c>
      <c r="M55">
        <v>2.5354227578127001E-2</v>
      </c>
      <c r="N55">
        <v>0.213355567523692</v>
      </c>
    </row>
    <row r="56" spans="1:14" x14ac:dyDescent="0.2">
      <c r="A56">
        <v>1.6790099999999999</v>
      </c>
      <c r="B56">
        <v>4.4579048156738201</v>
      </c>
      <c r="C56">
        <v>2.0816900730132999</v>
      </c>
      <c r="D56">
        <v>0.30588766343107798</v>
      </c>
      <c r="E56">
        <v>5.3654990196228001</v>
      </c>
      <c r="F56">
        <v>7.3680486679077104</v>
      </c>
      <c r="G56" t="s">
        <v>41</v>
      </c>
      <c r="H56">
        <v>1.60405621399035</v>
      </c>
      <c r="I56">
        <v>1.2927763901881599</v>
      </c>
      <c r="J56">
        <v>3.41910397128233E-2</v>
      </c>
      <c r="K56">
        <v>6.5263275864249001E-2</v>
      </c>
      <c r="L56">
        <v>0.494762172083894</v>
      </c>
      <c r="M56">
        <v>2.5607512393584799E-2</v>
      </c>
      <c r="N56">
        <v>0.214635635085627</v>
      </c>
    </row>
    <row r="57" spans="1:14" x14ac:dyDescent="0.2">
      <c r="A57">
        <v>1.6911</v>
      </c>
      <c r="B57">
        <v>4.4749646186828604</v>
      </c>
      <c r="C57">
        <v>2.0854425430297798</v>
      </c>
      <c r="D57">
        <v>0.31221295622054901</v>
      </c>
      <c r="E57">
        <v>5.3812127113342196</v>
      </c>
      <c r="F57">
        <v>7.3843321800231898</v>
      </c>
      <c r="G57" t="s">
        <v>41</v>
      </c>
      <c r="H57">
        <v>1.60415844318839</v>
      </c>
      <c r="I57">
        <v>1.2930804948414201</v>
      </c>
      <c r="J57">
        <v>3.2909456952446403E-2</v>
      </c>
      <c r="K57">
        <v>6.5260703618711502E-2</v>
      </c>
      <c r="L57">
        <v>0.494762172083894</v>
      </c>
      <c r="M57">
        <v>2.5766518571167601E-2</v>
      </c>
      <c r="N57">
        <v>0.22442247961425499</v>
      </c>
    </row>
    <row r="58" spans="1:14" x14ac:dyDescent="0.2">
      <c r="A58">
        <v>1.7031799999999999</v>
      </c>
      <c r="B58">
        <v>4.4937601089477504</v>
      </c>
      <c r="C58">
        <v>2.3315258026122998</v>
      </c>
      <c r="D58">
        <v>0.45165420557710101</v>
      </c>
      <c r="E58">
        <v>5.39684581756591</v>
      </c>
      <c r="F58">
        <v>7.4026226997375399</v>
      </c>
      <c r="G58" t="s">
        <v>41</v>
      </c>
      <c r="H58">
        <v>1.60417480838566</v>
      </c>
      <c r="I58">
        <v>1.29332928506528</v>
      </c>
      <c r="J58">
        <v>3.1643818894441303E-2</v>
      </c>
      <c r="K58">
        <v>6.5472891981285003E-2</v>
      </c>
      <c r="L58">
        <v>0.494762172083894</v>
      </c>
      <c r="M58">
        <v>2.5492184053284302E-2</v>
      </c>
      <c r="N58">
        <v>0.29641001852778198</v>
      </c>
    </row>
    <row r="59" spans="1:14" x14ac:dyDescent="0.2">
      <c r="A59">
        <v>1.7152700000000001</v>
      </c>
      <c r="B59">
        <v>4.5110411643981898</v>
      </c>
      <c r="C59">
        <v>2.1965093612670898</v>
      </c>
      <c r="D59">
        <v>0.41672602369454298</v>
      </c>
      <c r="E59">
        <v>5.41249322891235</v>
      </c>
      <c r="F59">
        <v>7.4202451705932599</v>
      </c>
      <c r="G59" t="s">
        <v>41</v>
      </c>
      <c r="H59">
        <v>1.60418474832918</v>
      </c>
      <c r="I59">
        <v>1.2936706927472299</v>
      </c>
      <c r="J59">
        <v>3.0241065485403999E-2</v>
      </c>
      <c r="K59">
        <v>6.5496849143515806E-2</v>
      </c>
      <c r="L59">
        <v>0.494762172083894</v>
      </c>
      <c r="M59">
        <v>2.55431275845837E-2</v>
      </c>
      <c r="N59">
        <v>0.24424730520292101</v>
      </c>
    </row>
    <row r="60" spans="1:14" x14ac:dyDescent="0.2">
      <c r="A60">
        <v>1.72736</v>
      </c>
      <c r="B60">
        <v>4.5288972854614196</v>
      </c>
      <c r="C60">
        <v>2.15936279296875</v>
      </c>
      <c r="D60">
        <v>0.39030398873580402</v>
      </c>
      <c r="E60">
        <v>5.4281291961669904</v>
      </c>
      <c r="F60">
        <v>7.4378995895385698</v>
      </c>
      <c r="G60" t="s">
        <v>41</v>
      </c>
      <c r="H60">
        <v>1.60414040564274</v>
      </c>
      <c r="I60">
        <v>1.29414172990437</v>
      </c>
      <c r="J60">
        <v>2.89669078905101E-2</v>
      </c>
      <c r="K60">
        <v>6.5439547467372502E-2</v>
      </c>
      <c r="L60">
        <v>0.494762172083894</v>
      </c>
      <c r="M60">
        <v>2.54893131865414E-2</v>
      </c>
      <c r="N60">
        <v>0.244180491644296</v>
      </c>
    </row>
    <row r="61" spans="1:14" x14ac:dyDescent="0.2">
      <c r="A61">
        <v>1.7394499999999999</v>
      </c>
      <c r="B61">
        <v>4.5458226203918404</v>
      </c>
      <c r="C61">
        <v>2.4123890399932799</v>
      </c>
      <c r="D61">
        <v>0.451151694250221</v>
      </c>
      <c r="E61">
        <v>5.4437880516052202</v>
      </c>
      <c r="F61">
        <v>7.4560494422912598</v>
      </c>
      <c r="G61" t="s">
        <v>41</v>
      </c>
      <c r="H61">
        <v>1.6040713044319399</v>
      </c>
      <c r="I61">
        <v>1.29461558554048</v>
      </c>
      <c r="J61">
        <v>2.79842991932941E-2</v>
      </c>
      <c r="K61">
        <v>6.5488993262925205E-2</v>
      </c>
      <c r="L61">
        <v>0.494762172083894</v>
      </c>
      <c r="M61">
        <v>2.5529456151490101E-2</v>
      </c>
      <c r="N61">
        <v>0.28166377356647199</v>
      </c>
    </row>
    <row r="62" spans="1:14" x14ac:dyDescent="0.2">
      <c r="A62">
        <v>1.75153</v>
      </c>
      <c r="B62">
        <v>4.5621576309204102</v>
      </c>
      <c r="C62">
        <v>2.11098980903625</v>
      </c>
      <c r="D62">
        <v>0.33294162911323799</v>
      </c>
      <c r="E62">
        <v>5.4594297409057599</v>
      </c>
      <c r="F62">
        <v>7.4746413230895996</v>
      </c>
      <c r="G62" t="s">
        <v>41</v>
      </c>
      <c r="H62">
        <v>1.60402182662049</v>
      </c>
      <c r="I62">
        <v>1.29509156866579</v>
      </c>
      <c r="J62">
        <v>2.6699008661813399E-2</v>
      </c>
      <c r="K62">
        <v>6.5645355605264202E-2</v>
      </c>
      <c r="L62">
        <v>0.494762172083894</v>
      </c>
      <c r="M62">
        <v>2.5680469886880501E-2</v>
      </c>
      <c r="N62">
        <v>0.28023358546617</v>
      </c>
    </row>
    <row r="63" spans="1:14" x14ac:dyDescent="0.2">
      <c r="A63">
        <v>1.76362</v>
      </c>
      <c r="B63">
        <v>4.5796918869018501</v>
      </c>
      <c r="C63">
        <v>2.09998559951782</v>
      </c>
      <c r="D63">
        <v>0.31221295622054901</v>
      </c>
      <c r="E63">
        <v>5.4749951362609801</v>
      </c>
      <c r="F63">
        <v>7.4923028945922798</v>
      </c>
      <c r="G63" t="s">
        <v>41</v>
      </c>
      <c r="H63">
        <v>1.6040003313100299</v>
      </c>
      <c r="I63">
        <v>1.29555011160873</v>
      </c>
      <c r="J63">
        <v>2.6223488834028402E-2</v>
      </c>
      <c r="K63">
        <v>6.5618959873724098E-2</v>
      </c>
      <c r="L63">
        <v>0.494762172083894</v>
      </c>
      <c r="M63">
        <v>2.5545385316053399E-2</v>
      </c>
      <c r="N63">
        <v>0.26273366831254702</v>
      </c>
    </row>
    <row r="64" spans="1:14" x14ac:dyDescent="0.2">
      <c r="A64">
        <v>1.7757099999999999</v>
      </c>
      <c r="B64">
        <v>4.5950822830200098</v>
      </c>
      <c r="C64">
        <v>2.0999896526336599</v>
      </c>
      <c r="D64">
        <v>0.31221295622054901</v>
      </c>
      <c r="E64">
        <v>5.4907445907592702</v>
      </c>
      <c r="F64">
        <v>7.5107669830322203</v>
      </c>
      <c r="G64" t="s">
        <v>41</v>
      </c>
      <c r="H64">
        <v>1.6039951029971</v>
      </c>
      <c r="I64">
        <v>1.2958204546132299</v>
      </c>
      <c r="J64">
        <v>2.6068145621472302E-2</v>
      </c>
      <c r="K64">
        <v>6.5692029630145393E-2</v>
      </c>
      <c r="L64">
        <v>0.494762172083894</v>
      </c>
      <c r="M64">
        <v>2.48235250881901E-2</v>
      </c>
      <c r="N64">
        <v>0.26395162922269</v>
      </c>
    </row>
    <row r="65" spans="1:14" x14ac:dyDescent="0.2">
      <c r="A65">
        <v>1.7878000000000001</v>
      </c>
      <c r="B65">
        <v>4.6125154495239196</v>
      </c>
      <c r="C65">
        <v>2.3535206317901598</v>
      </c>
      <c r="D65">
        <v>0.45589721750790702</v>
      </c>
      <c r="E65">
        <v>5.5063304901123002</v>
      </c>
      <c r="F65">
        <v>7.5298285484313903</v>
      </c>
      <c r="G65" t="s">
        <v>41</v>
      </c>
      <c r="H65">
        <v>1.60390387529158</v>
      </c>
      <c r="I65">
        <v>1.29624193297455</v>
      </c>
      <c r="J65">
        <v>2.56313103709618E-2</v>
      </c>
      <c r="K65">
        <v>6.58649069598259E-2</v>
      </c>
      <c r="L65">
        <v>0.494762172083894</v>
      </c>
      <c r="M65">
        <v>2.4970955608300299E-2</v>
      </c>
      <c r="N65">
        <v>0.27782499620751799</v>
      </c>
    </row>
    <row r="66" spans="1:14" x14ac:dyDescent="0.2">
      <c r="A66">
        <v>1.7998799999999999</v>
      </c>
      <c r="B66">
        <v>4.6278152465820304</v>
      </c>
      <c r="C66">
        <v>2.1143546104431099</v>
      </c>
      <c r="D66">
        <v>0.31483659172290601</v>
      </c>
      <c r="E66">
        <v>5.5220532417297301</v>
      </c>
      <c r="F66">
        <v>7.5469675064086896</v>
      </c>
      <c r="G66" t="s">
        <v>41</v>
      </c>
      <c r="H66">
        <v>1.60407373307565</v>
      </c>
      <c r="I66">
        <v>1.29672319380983</v>
      </c>
      <c r="J66">
        <v>2.5482810406900602E-2</v>
      </c>
      <c r="K66">
        <v>6.6172904156270904E-2</v>
      </c>
      <c r="L66">
        <v>0.494762172083894</v>
      </c>
      <c r="M66">
        <v>2.4388720313603601E-2</v>
      </c>
      <c r="N66">
        <v>0.28190505582608499</v>
      </c>
    </row>
    <row r="67" spans="1:14" x14ac:dyDescent="0.2">
      <c r="A67">
        <v>1.8113699999999999</v>
      </c>
      <c r="B67">
        <v>4.6445193290710396</v>
      </c>
      <c r="C67">
        <v>2.15806579589843</v>
      </c>
      <c r="D67">
        <v>0.38063185025688401</v>
      </c>
      <c r="E67">
        <v>5.53765773773193</v>
      </c>
      <c r="F67">
        <v>7.5640769004821697</v>
      </c>
      <c r="G67" t="s">
        <v>41</v>
      </c>
      <c r="H67">
        <v>1.6039746373821999</v>
      </c>
      <c r="I67">
        <v>1.2972827827520399</v>
      </c>
      <c r="J67">
        <v>2.5113332258928499E-2</v>
      </c>
      <c r="K67">
        <v>6.6354447729172095E-2</v>
      </c>
      <c r="L67">
        <v>0.494762172083894</v>
      </c>
      <c r="M67">
        <v>2.41921672828115E-2</v>
      </c>
      <c r="N67">
        <v>0.28535827798631502</v>
      </c>
    </row>
    <row r="68" spans="1:14" x14ac:dyDescent="0.2">
      <c r="A68">
        <v>1.82345</v>
      </c>
      <c r="B68">
        <v>4.6606278419494602</v>
      </c>
      <c r="C68">
        <v>2.4287111759185702</v>
      </c>
      <c r="D68">
        <v>0.45185184482299101</v>
      </c>
      <c r="E68">
        <v>5.5526714324951101</v>
      </c>
      <c r="F68">
        <v>7.5815939903259197</v>
      </c>
      <c r="G68" t="s">
        <v>41</v>
      </c>
      <c r="H68">
        <v>1.6039747034729599</v>
      </c>
      <c r="I68">
        <v>1.2976576303832099</v>
      </c>
      <c r="J68">
        <v>2.4785170046240899E-2</v>
      </c>
      <c r="K68">
        <v>6.6455939768932104E-2</v>
      </c>
      <c r="L68">
        <v>0.494762172083894</v>
      </c>
      <c r="M68">
        <v>2.4119846127561E-2</v>
      </c>
      <c r="N68">
        <v>0.285647152609457</v>
      </c>
    </row>
    <row r="69" spans="1:14" x14ac:dyDescent="0.2">
      <c r="A69">
        <v>1.8355399999999999</v>
      </c>
      <c r="B69">
        <v>4.6750102043151802</v>
      </c>
      <c r="C69">
        <v>2.1294870376586901</v>
      </c>
      <c r="D69">
        <v>0.34446436552500498</v>
      </c>
      <c r="E69">
        <v>5.5683846473693803</v>
      </c>
      <c r="F69">
        <v>7.5991744995117099</v>
      </c>
      <c r="G69" t="s">
        <v>41</v>
      </c>
      <c r="H69">
        <v>1.6039869447542401</v>
      </c>
      <c r="I69">
        <v>1.29810285236191</v>
      </c>
      <c r="J69">
        <v>2.4335900247161101E-2</v>
      </c>
      <c r="K69">
        <v>6.7007650148949494E-2</v>
      </c>
      <c r="L69">
        <v>0.499160996532167</v>
      </c>
      <c r="M69">
        <v>2.4335979750285099E-2</v>
      </c>
      <c r="N69">
        <v>0.28042927939927398</v>
      </c>
    </row>
    <row r="70" spans="1:14" x14ac:dyDescent="0.2">
      <c r="A70">
        <v>1.8476300000000001</v>
      </c>
      <c r="B70">
        <v>4.6912236213684002</v>
      </c>
      <c r="C70">
        <v>2.1135590076446502</v>
      </c>
      <c r="D70">
        <v>0.31221295622054901</v>
      </c>
      <c r="E70">
        <v>5.5840182304382298</v>
      </c>
      <c r="F70">
        <v>7.61750984191894</v>
      </c>
      <c r="G70" t="s">
        <v>41</v>
      </c>
      <c r="H70">
        <v>1.6040630045085</v>
      </c>
      <c r="I70">
        <v>1.2985803992684499</v>
      </c>
      <c r="J70">
        <v>2.3620338611946401E-2</v>
      </c>
      <c r="K70">
        <v>6.7103934012450905E-2</v>
      </c>
      <c r="L70">
        <v>0.494762172083894</v>
      </c>
      <c r="M70">
        <v>2.4704467595274299E-2</v>
      </c>
      <c r="N70">
        <v>0.28246377014280599</v>
      </c>
    </row>
    <row r="71" spans="1:14" x14ac:dyDescent="0.2">
      <c r="A71">
        <v>1.85972</v>
      </c>
      <c r="B71">
        <v>4.7057328224182102</v>
      </c>
      <c r="C71">
        <v>2.11355996131896</v>
      </c>
      <c r="D71">
        <v>0.31221295622054901</v>
      </c>
      <c r="E71">
        <v>5.5997123718261701</v>
      </c>
      <c r="F71">
        <v>7.63525342941284</v>
      </c>
      <c r="G71" t="s">
        <v>41</v>
      </c>
      <c r="H71">
        <v>1.6040601748999099</v>
      </c>
      <c r="I71">
        <v>1.29909208776762</v>
      </c>
      <c r="J71">
        <v>2.3800153059364199E-2</v>
      </c>
      <c r="K71">
        <v>6.7049783657496795E-2</v>
      </c>
      <c r="L71">
        <v>0.494762172083894</v>
      </c>
      <c r="M71">
        <v>2.3953848722144198E-2</v>
      </c>
      <c r="N71">
        <v>0.28387192625633501</v>
      </c>
    </row>
    <row r="72" spans="1:14" x14ac:dyDescent="0.2">
      <c r="A72">
        <v>1.87181</v>
      </c>
      <c r="B72">
        <v>4.7216706275939897</v>
      </c>
      <c r="C72">
        <v>2.3829250335693302</v>
      </c>
      <c r="D72">
        <v>0.45278865701866899</v>
      </c>
      <c r="E72">
        <v>5.6154727935790998</v>
      </c>
      <c r="F72">
        <v>7.6535792350768999</v>
      </c>
      <c r="G72" t="s">
        <v>41</v>
      </c>
      <c r="H72">
        <v>1.60398840597899</v>
      </c>
      <c r="I72">
        <v>1.2995754737813501</v>
      </c>
      <c r="J72">
        <v>2.36029605883958E-2</v>
      </c>
      <c r="K72">
        <v>6.7312683026863093E-2</v>
      </c>
      <c r="L72">
        <v>0.494762172083894</v>
      </c>
      <c r="M72">
        <v>2.4403421181425002E-2</v>
      </c>
      <c r="N72">
        <v>0.27997561569176499</v>
      </c>
    </row>
    <row r="73" spans="1:14" x14ac:dyDescent="0.2">
      <c r="A73">
        <v>1.8838900000000001</v>
      </c>
      <c r="B73">
        <v>4.73724365234375</v>
      </c>
      <c r="C73">
        <v>2.1770932674407901</v>
      </c>
      <c r="D73">
        <v>0.39884096487568099</v>
      </c>
      <c r="E73">
        <v>5.6311225891113201</v>
      </c>
      <c r="F73">
        <v>7.6724610328674299</v>
      </c>
      <c r="G73" t="s">
        <v>41</v>
      </c>
      <c r="H73">
        <v>1.6040449939101</v>
      </c>
      <c r="I73">
        <v>1.3001865336324001</v>
      </c>
      <c r="J73">
        <v>2.5059219688312501E-2</v>
      </c>
      <c r="K73">
        <v>6.7113313944742195E-2</v>
      </c>
      <c r="L73">
        <v>0.494762172083894</v>
      </c>
      <c r="M73">
        <v>2.4404247299096401E-2</v>
      </c>
      <c r="N73">
        <v>0.278808610407692</v>
      </c>
    </row>
    <row r="74" spans="1:14" x14ac:dyDescent="0.2">
      <c r="A74">
        <v>1.89598</v>
      </c>
      <c r="B74">
        <v>4.7548904418945304</v>
      </c>
      <c r="C74">
        <v>2.14431595802307</v>
      </c>
      <c r="D74">
        <v>0.36329118361513402</v>
      </c>
      <c r="E74">
        <v>5.6467585563659597</v>
      </c>
      <c r="F74">
        <v>7.6912178993225098</v>
      </c>
      <c r="G74" t="s">
        <v>41</v>
      </c>
      <c r="H74">
        <v>1.60398294083634</v>
      </c>
      <c r="I74">
        <v>1.3007496730824699</v>
      </c>
      <c r="J74">
        <v>2.6870307160340199E-2</v>
      </c>
      <c r="K74">
        <v>6.7353983002396894E-2</v>
      </c>
      <c r="L74">
        <v>0.494762172083894</v>
      </c>
      <c r="M74">
        <v>2.45938550214258E-2</v>
      </c>
      <c r="N74">
        <v>0.28163344645378302</v>
      </c>
    </row>
    <row r="75" spans="1:14" x14ac:dyDescent="0.2">
      <c r="A75">
        <v>1.9080699999999999</v>
      </c>
      <c r="B75">
        <v>4.7671456336975098</v>
      </c>
      <c r="C75">
        <v>2.2321856021881099</v>
      </c>
      <c r="D75">
        <v>0.42941068545412597</v>
      </c>
      <c r="E75">
        <v>5.6626229286193803</v>
      </c>
      <c r="F75">
        <v>7.7079949378967196</v>
      </c>
      <c r="G75" t="s">
        <v>41</v>
      </c>
      <c r="H75">
        <v>1.6039911991821301</v>
      </c>
      <c r="I75">
        <v>1.3011926463547501</v>
      </c>
      <c r="J75">
        <v>2.8553564826785099E-2</v>
      </c>
      <c r="K75">
        <v>6.7297964546177202E-2</v>
      </c>
      <c r="L75">
        <v>0.494762172083894</v>
      </c>
      <c r="M75">
        <v>2.43633269190138E-2</v>
      </c>
      <c r="N75">
        <v>0.28173952387865703</v>
      </c>
    </row>
    <row r="76" spans="1:14" x14ac:dyDescent="0.2">
      <c r="A76">
        <v>1.9201600000000001</v>
      </c>
      <c r="B76">
        <v>4.7823138236999503</v>
      </c>
      <c r="C76">
        <v>2.1229784488677899</v>
      </c>
      <c r="D76">
        <v>0.32965043651714199</v>
      </c>
      <c r="E76">
        <v>5.6782150268554599</v>
      </c>
      <c r="F76">
        <v>7.7270722389221103</v>
      </c>
      <c r="G76" t="s">
        <v>41</v>
      </c>
      <c r="H76">
        <v>1.6040178167744701</v>
      </c>
      <c r="I76">
        <v>1.3017799300771999</v>
      </c>
      <c r="J76">
        <v>3.0813294630628901E-2</v>
      </c>
      <c r="K76">
        <v>6.7087361751176897E-2</v>
      </c>
      <c r="L76">
        <v>0.494762172083894</v>
      </c>
      <c r="M76">
        <v>2.4628057617997499E-2</v>
      </c>
      <c r="N76">
        <v>0.28166901511635301</v>
      </c>
    </row>
    <row r="77" spans="1:14" x14ac:dyDescent="0.2">
      <c r="A77">
        <v>1.93224</v>
      </c>
      <c r="B77">
        <v>4.79666948318481</v>
      </c>
      <c r="C77">
        <v>2.1174321174621502</v>
      </c>
      <c r="D77">
        <v>0.318521829815749</v>
      </c>
      <c r="E77">
        <v>5.6940350532531703</v>
      </c>
      <c r="F77">
        <v>7.7423939704895002</v>
      </c>
      <c r="G77" t="s">
        <v>41</v>
      </c>
      <c r="H77">
        <v>1.6040740094010699</v>
      </c>
      <c r="I77">
        <v>1.30229648099305</v>
      </c>
      <c r="J77">
        <v>3.1380684270240197E-2</v>
      </c>
      <c r="K77">
        <v>6.71802932528342E-2</v>
      </c>
      <c r="L77">
        <v>0.494762172083894</v>
      </c>
      <c r="M77">
        <v>2.51886544242205E-2</v>
      </c>
      <c r="N77">
        <v>0.281468393181807</v>
      </c>
    </row>
    <row r="78" spans="1:14" x14ac:dyDescent="0.2">
      <c r="A78">
        <v>1.9443299999999999</v>
      </c>
      <c r="B78">
        <v>4.8110880851745597</v>
      </c>
      <c r="C78">
        <v>2.1146311759948699</v>
      </c>
      <c r="D78">
        <v>0.31221295622054901</v>
      </c>
      <c r="E78">
        <v>5.7097516059875399</v>
      </c>
      <c r="F78">
        <v>7.7627058029174796</v>
      </c>
      <c r="G78" t="s">
        <v>41</v>
      </c>
      <c r="H78">
        <v>1.60399175377684</v>
      </c>
      <c r="I78">
        <v>1.3028918939676299</v>
      </c>
      <c r="J78">
        <v>3.2850758695946801E-2</v>
      </c>
      <c r="K78">
        <v>6.7239211639077895E-2</v>
      </c>
      <c r="L78">
        <v>0.494762172083894</v>
      </c>
      <c r="M78">
        <v>2.5953864944306699E-2</v>
      </c>
      <c r="N78">
        <v>0.284873895546574</v>
      </c>
    </row>
    <row r="79" spans="1:14" x14ac:dyDescent="0.2">
      <c r="A79">
        <v>1.95642</v>
      </c>
      <c r="B79">
        <v>4.8256511688232404</v>
      </c>
      <c r="C79">
        <v>2.3755199909210201</v>
      </c>
      <c r="D79">
        <v>0.45675924536740498</v>
      </c>
      <c r="E79">
        <v>5.7255506515502903</v>
      </c>
      <c r="F79">
        <v>7.7795467376708896</v>
      </c>
      <c r="G79" t="s">
        <v>41</v>
      </c>
      <c r="H79">
        <v>1.6040411548745199</v>
      </c>
      <c r="I79">
        <v>1.30339197874798</v>
      </c>
      <c r="J79">
        <v>3.2800736794716401E-2</v>
      </c>
      <c r="K79">
        <v>6.6448333299538295E-2</v>
      </c>
      <c r="L79">
        <v>0.494762172083894</v>
      </c>
      <c r="M79">
        <v>2.6565320553180598E-2</v>
      </c>
      <c r="N79">
        <v>0.28265224004255102</v>
      </c>
    </row>
    <row r="80" spans="1:14" x14ac:dyDescent="0.2">
      <c r="A80">
        <v>1.96851</v>
      </c>
      <c r="B80">
        <v>4.8395924568176198</v>
      </c>
      <c r="C80">
        <v>2.2284448146820002</v>
      </c>
      <c r="D80">
        <v>0.425926978049948</v>
      </c>
      <c r="E80">
        <v>5.7413311004638601</v>
      </c>
      <c r="F80">
        <v>7.7977213859558097</v>
      </c>
      <c r="G80" t="s">
        <v>41</v>
      </c>
      <c r="H80">
        <v>1.6040437395207301</v>
      </c>
      <c r="I80">
        <v>1.30390971649749</v>
      </c>
      <c r="J80">
        <v>3.3678575370483903E-2</v>
      </c>
      <c r="K80">
        <v>6.6491282401776694E-2</v>
      </c>
      <c r="L80">
        <v>0.494762172083894</v>
      </c>
      <c r="M80">
        <v>2.7010536951355801E-2</v>
      </c>
      <c r="N80">
        <v>0.28300866199343699</v>
      </c>
    </row>
    <row r="81" spans="1:14" x14ac:dyDescent="0.2">
      <c r="A81">
        <v>1.9805900000000001</v>
      </c>
      <c r="B81">
        <v>4.8522562980651802</v>
      </c>
      <c r="C81">
        <v>2.1761600971221902</v>
      </c>
      <c r="D81">
        <v>0.39259348174062603</v>
      </c>
      <c r="E81">
        <v>5.7570881843566797</v>
      </c>
      <c r="F81">
        <v>7.8152408599853498</v>
      </c>
      <c r="G81" t="s">
        <v>41</v>
      </c>
      <c r="H81">
        <v>1.60403509287114</v>
      </c>
      <c r="I81">
        <v>1.3044131757942601</v>
      </c>
      <c r="J81">
        <v>3.2951403798814401E-2</v>
      </c>
      <c r="K81">
        <v>6.6378231832975296E-2</v>
      </c>
      <c r="L81">
        <v>0.49910193789216101</v>
      </c>
      <c r="M81">
        <v>2.7853315810977101E-2</v>
      </c>
      <c r="N81">
        <v>0.281589374491099</v>
      </c>
    </row>
    <row r="82" spans="1:14" x14ac:dyDescent="0.2">
      <c r="A82">
        <v>1.99268</v>
      </c>
      <c r="B82">
        <v>4.8653464317321697</v>
      </c>
      <c r="C82">
        <v>2.4237914085388099</v>
      </c>
      <c r="D82">
        <v>0.45185201028083499</v>
      </c>
      <c r="E82">
        <v>5.7728867530822701</v>
      </c>
      <c r="F82">
        <v>7.8340973854064897</v>
      </c>
      <c r="G82" t="s">
        <v>41</v>
      </c>
      <c r="H82">
        <v>1.6040554949469401</v>
      </c>
      <c r="I82">
        <v>1.30493116761497</v>
      </c>
      <c r="J82">
        <v>3.33300393498102E-2</v>
      </c>
      <c r="K82">
        <v>6.6504025431947097E-2</v>
      </c>
      <c r="L82">
        <v>0.494762172083894</v>
      </c>
      <c r="M82">
        <v>2.87164552092945E-2</v>
      </c>
      <c r="N82">
        <v>0.28245645280988302</v>
      </c>
    </row>
    <row r="83" spans="1:14" x14ac:dyDescent="0.2">
      <c r="A83">
        <v>2.0047700000000002</v>
      </c>
      <c r="B83">
        <v>4.8653464317321697</v>
      </c>
      <c r="C83">
        <v>2.1329326629638601</v>
      </c>
      <c r="D83">
        <v>0.33421002717113002</v>
      </c>
      <c r="E83">
        <v>5.7886424064636204</v>
      </c>
      <c r="F83">
        <v>7.8340973854064897</v>
      </c>
      <c r="G83" t="s">
        <v>41</v>
      </c>
      <c r="H83">
        <v>1.60387262478384</v>
      </c>
      <c r="I83">
        <v>1.3054609325415301</v>
      </c>
      <c r="J83">
        <v>3.33300393498102E-2</v>
      </c>
      <c r="K83">
        <v>6.6504025431947097E-2</v>
      </c>
      <c r="L83">
        <v>0.494762172083894</v>
      </c>
      <c r="M83">
        <v>2.87164552092945E-2</v>
      </c>
      <c r="N83">
        <v>0.28245645280988302</v>
      </c>
    </row>
    <row r="84" spans="1:14" x14ac:dyDescent="0.2">
      <c r="A84">
        <v>2.0168599999999999</v>
      </c>
      <c r="B84">
        <v>4.8886179924011204</v>
      </c>
      <c r="C84">
        <v>2.1249308586120601</v>
      </c>
      <c r="D84">
        <v>0.31852149472860403</v>
      </c>
      <c r="E84">
        <v>5.7886424064636204</v>
      </c>
      <c r="F84">
        <v>7.8694558143615696</v>
      </c>
      <c r="G84" t="s">
        <v>41</v>
      </c>
      <c r="H84">
        <v>1.60387262478384</v>
      </c>
      <c r="I84">
        <v>1.3054609325415301</v>
      </c>
      <c r="J84">
        <v>3.24793710327708E-2</v>
      </c>
      <c r="K84">
        <v>6.6536359302912199E-2</v>
      </c>
      <c r="L84">
        <v>0.494762172083894</v>
      </c>
      <c r="M84">
        <v>2.9588104062368701E-2</v>
      </c>
      <c r="N84">
        <v>0.27995429411537698</v>
      </c>
    </row>
    <row r="85" spans="1:14" x14ac:dyDescent="0.2">
      <c r="A85">
        <v>2.02894</v>
      </c>
      <c r="B85">
        <v>4.8987121582031197</v>
      </c>
      <c r="C85">
        <v>2.12190437316894</v>
      </c>
      <c r="D85">
        <v>0.31221295622054901</v>
      </c>
      <c r="E85">
        <v>5.82018566131591</v>
      </c>
      <c r="F85">
        <v>7.8884305953979403</v>
      </c>
      <c r="G85" t="s">
        <v>41</v>
      </c>
      <c r="H85">
        <v>1.6039512448047599</v>
      </c>
      <c r="I85">
        <v>1.3064920155515001</v>
      </c>
      <c r="J85">
        <v>3.16864208556435E-2</v>
      </c>
      <c r="K85">
        <v>6.6861836529462995E-2</v>
      </c>
      <c r="L85">
        <v>0.494762172083894</v>
      </c>
      <c r="M85">
        <v>3.00918003948136E-2</v>
      </c>
      <c r="N85">
        <v>0.30451570907463299</v>
      </c>
    </row>
    <row r="86" spans="1:14" x14ac:dyDescent="0.2">
      <c r="A86">
        <v>2.0404300000000002</v>
      </c>
      <c r="B86">
        <v>4.9070420265197701</v>
      </c>
      <c r="C86">
        <v>2.4041783809661799</v>
      </c>
      <c r="D86">
        <v>0.45301622219687998</v>
      </c>
      <c r="E86">
        <v>5.83603715896606</v>
      </c>
      <c r="F86">
        <v>7.9035906791687003</v>
      </c>
      <c r="G86" t="s">
        <v>41</v>
      </c>
      <c r="H86">
        <v>1.60401417419147</v>
      </c>
      <c r="I86">
        <v>1.30693167401182</v>
      </c>
      <c r="J86">
        <v>3.0822011440991101E-2</v>
      </c>
      <c r="K86">
        <v>6.6893709597281303E-2</v>
      </c>
      <c r="L86">
        <v>0.494762172083894</v>
      </c>
      <c r="M86">
        <v>3.0227541511544199E-2</v>
      </c>
      <c r="N86">
        <v>0.30639350937868698</v>
      </c>
    </row>
    <row r="87" spans="1:14" x14ac:dyDescent="0.2">
      <c r="A87">
        <v>2.0525099999999998</v>
      </c>
      <c r="B87">
        <v>4.9152250289916903</v>
      </c>
      <c r="C87">
        <v>2.2720081806182799</v>
      </c>
      <c r="D87">
        <v>0.43930996586730298</v>
      </c>
      <c r="E87">
        <v>5.8510532379150302</v>
      </c>
      <c r="F87">
        <v>7.9223542213439897</v>
      </c>
      <c r="G87" t="s">
        <v>41</v>
      </c>
      <c r="H87">
        <v>1.6040340054558699</v>
      </c>
      <c r="I87">
        <v>1.30739938850024</v>
      </c>
      <c r="J87">
        <v>2.9550149069093999E-2</v>
      </c>
      <c r="K87">
        <v>6.6951058597523594E-2</v>
      </c>
      <c r="L87">
        <v>0.494762172083894</v>
      </c>
      <c r="M87">
        <v>3.0220644225018099E-2</v>
      </c>
      <c r="N87">
        <v>0.30886621932703801</v>
      </c>
    </row>
    <row r="88" spans="1:14" x14ac:dyDescent="0.2">
      <c r="A88">
        <v>2.0646</v>
      </c>
      <c r="B88">
        <v>4.9232978820800701</v>
      </c>
      <c r="C88">
        <v>2.1604557037353498</v>
      </c>
      <c r="D88">
        <v>0.36896048541604598</v>
      </c>
      <c r="E88">
        <v>5.8668770790100098</v>
      </c>
      <c r="F88">
        <v>7.9396615028381303</v>
      </c>
      <c r="G88" t="s">
        <v>41</v>
      </c>
      <c r="H88">
        <v>1.60406448246794</v>
      </c>
      <c r="I88">
        <v>1.3078937996187801</v>
      </c>
      <c r="J88">
        <v>2.69313987595566E-2</v>
      </c>
      <c r="K88">
        <v>6.7105205773677498E-2</v>
      </c>
      <c r="L88">
        <v>0.494762172083894</v>
      </c>
      <c r="M88">
        <v>2.87314245697224E-2</v>
      </c>
      <c r="N88">
        <v>0.31022612350629197</v>
      </c>
    </row>
    <row r="89" spans="1:14" x14ac:dyDescent="0.2">
      <c r="A89">
        <v>2.0766900000000001</v>
      </c>
      <c r="B89">
        <v>4.9284725189208896</v>
      </c>
      <c r="C89">
        <v>2.2390654087066602</v>
      </c>
      <c r="D89">
        <v>0.42922250092313902</v>
      </c>
      <c r="E89">
        <v>5.8827195167541504</v>
      </c>
      <c r="F89">
        <v>7.9585595130920401</v>
      </c>
      <c r="G89" t="s">
        <v>41</v>
      </c>
      <c r="H89">
        <v>1.6039963302407201</v>
      </c>
      <c r="I89">
        <v>1.30836828456531</v>
      </c>
      <c r="J89">
        <v>2.6605358701545699E-2</v>
      </c>
      <c r="K89">
        <v>6.7100656701108194E-2</v>
      </c>
      <c r="L89">
        <v>0.494762172083894</v>
      </c>
      <c r="M89">
        <v>2.6071517479369401E-2</v>
      </c>
      <c r="N89">
        <v>0.31218457002723299</v>
      </c>
    </row>
    <row r="90" spans="1:14" x14ac:dyDescent="0.2">
      <c r="A90">
        <v>2.0887799999999999</v>
      </c>
      <c r="B90">
        <v>4.9343390464782697</v>
      </c>
      <c r="C90">
        <v>2.1368947029113698</v>
      </c>
      <c r="D90">
        <v>0.32965043651714199</v>
      </c>
      <c r="E90">
        <v>5.8984479904174796</v>
      </c>
      <c r="F90">
        <v>7.9770979881286603</v>
      </c>
      <c r="G90" t="s">
        <v>41</v>
      </c>
      <c r="H90">
        <v>1.6039531093284001</v>
      </c>
      <c r="I90">
        <v>1.3089507531319899</v>
      </c>
      <c r="J90">
        <v>2.6208111504862502E-2</v>
      </c>
      <c r="K90">
        <v>6.7167088225923294E-2</v>
      </c>
      <c r="L90">
        <v>0.494762172083894</v>
      </c>
      <c r="M90">
        <v>2.3873603603525501E-2</v>
      </c>
      <c r="N90">
        <v>0.30924447488414702</v>
      </c>
    </row>
    <row r="91" spans="1:14" x14ac:dyDescent="0.2">
      <c r="A91">
        <v>2.1008599999999999</v>
      </c>
      <c r="B91">
        <v>4.9386734962463299</v>
      </c>
      <c r="C91">
        <v>2.12861132621765</v>
      </c>
      <c r="D91">
        <v>0.31221295622054901</v>
      </c>
      <c r="E91">
        <v>5.9143071174621502</v>
      </c>
      <c r="F91">
        <v>7.9937586784362704</v>
      </c>
      <c r="G91" t="s">
        <v>41</v>
      </c>
      <c r="H91">
        <v>1.6039890689896801</v>
      </c>
      <c r="I91">
        <v>1.3093815679077101</v>
      </c>
      <c r="J91">
        <v>2.6093321975603E-2</v>
      </c>
      <c r="K91">
        <v>6.7273206129023599E-2</v>
      </c>
      <c r="L91">
        <v>0.499259769680721</v>
      </c>
      <c r="M91">
        <v>2.1456786659156599E-2</v>
      </c>
      <c r="N91">
        <v>0.31256937026417703</v>
      </c>
    </row>
    <row r="92" spans="1:14" x14ac:dyDescent="0.2">
      <c r="A92">
        <v>2.1129500000000001</v>
      </c>
      <c r="B92">
        <v>4.9423251152038503</v>
      </c>
      <c r="C92">
        <v>2.1508522033691402</v>
      </c>
      <c r="D92">
        <v>0.35497788787625001</v>
      </c>
      <c r="E92">
        <v>5.9300866127014098</v>
      </c>
      <c r="F92">
        <v>8.0123062133788991</v>
      </c>
      <c r="G92" t="s">
        <v>41</v>
      </c>
      <c r="H92">
        <v>1.60390007676369</v>
      </c>
      <c r="I92">
        <v>1.3099172376418999</v>
      </c>
      <c r="J92">
        <v>2.52561952898166E-2</v>
      </c>
      <c r="K92">
        <v>6.73612012747241E-2</v>
      </c>
      <c r="L92">
        <v>0.494762172083894</v>
      </c>
      <c r="M92">
        <v>2.1112943455406999E-2</v>
      </c>
      <c r="N92">
        <v>0.314227036127884</v>
      </c>
    </row>
    <row r="93" spans="1:14" x14ac:dyDescent="0.2">
      <c r="A93">
        <v>2.1250399999999998</v>
      </c>
      <c r="B93">
        <v>4.9476542472839302</v>
      </c>
      <c r="C93">
        <v>2.4121410846710201</v>
      </c>
      <c r="D93">
        <v>0.45327146525595502</v>
      </c>
      <c r="E93">
        <v>5.9459743499755797</v>
      </c>
      <c r="F93">
        <v>8.0280771255493093</v>
      </c>
      <c r="G93" t="s">
        <v>41</v>
      </c>
      <c r="H93">
        <v>1.6040172668920401</v>
      </c>
      <c r="I93">
        <v>1.3103688712289501</v>
      </c>
      <c r="J93">
        <v>2.4593907675976499E-2</v>
      </c>
      <c r="K93">
        <v>6.7383954179758399E-2</v>
      </c>
      <c r="L93">
        <v>0.494762172083894</v>
      </c>
      <c r="M93">
        <v>2.21809644936308E-2</v>
      </c>
      <c r="N93">
        <v>0.31521899674791398</v>
      </c>
    </row>
    <row r="94" spans="1:14" x14ac:dyDescent="0.2">
      <c r="A94">
        <v>2.13713</v>
      </c>
      <c r="B94">
        <v>4.9540309906005797</v>
      </c>
      <c r="C94">
        <v>2.14165115356445</v>
      </c>
      <c r="D94">
        <v>0.30353709804768902</v>
      </c>
      <c r="E94">
        <v>5.96176958084106</v>
      </c>
      <c r="F94">
        <v>8.0483789443969709</v>
      </c>
      <c r="G94" t="s">
        <v>41</v>
      </c>
      <c r="H94">
        <v>1.60395061686166</v>
      </c>
      <c r="I94">
        <v>1.3109290695131299</v>
      </c>
      <c r="J94">
        <v>2.39572116621465E-2</v>
      </c>
      <c r="K94">
        <v>6.7508751299566294E-2</v>
      </c>
      <c r="L94">
        <v>0.49948754237071502</v>
      </c>
      <c r="M94">
        <v>2.3235714483088501E-2</v>
      </c>
      <c r="N94">
        <v>0.32271803325854898</v>
      </c>
    </row>
    <row r="95" spans="1:14" x14ac:dyDescent="0.2">
      <c r="A95">
        <v>2.1492200000000001</v>
      </c>
      <c r="B95">
        <v>4.9621191024780202</v>
      </c>
      <c r="C95">
        <v>2.1592214107513401</v>
      </c>
      <c r="D95">
        <v>0.34815129254970001</v>
      </c>
      <c r="E95">
        <v>5.9776625633239702</v>
      </c>
      <c r="F95">
        <v>8.0647344589233398</v>
      </c>
      <c r="G95" t="s">
        <v>41</v>
      </c>
      <c r="H95">
        <v>1.6039903896802801</v>
      </c>
      <c r="I95">
        <v>1.31142302543064</v>
      </c>
      <c r="J95">
        <v>2.38092794314432E-2</v>
      </c>
      <c r="K95">
        <v>6.7646547169352506E-2</v>
      </c>
      <c r="L95">
        <v>0.494762172083894</v>
      </c>
      <c r="M95">
        <v>2.36985858814866E-2</v>
      </c>
      <c r="N95">
        <v>0.317876624110913</v>
      </c>
    </row>
    <row r="96" spans="1:14" x14ac:dyDescent="0.2">
      <c r="A96">
        <v>2.1613000000000002</v>
      </c>
      <c r="B96">
        <v>4.9717392921447701</v>
      </c>
      <c r="C96">
        <v>2.25909399986267</v>
      </c>
      <c r="D96">
        <v>0.43435070624202698</v>
      </c>
      <c r="E96">
        <v>5.9935455322265598</v>
      </c>
      <c r="F96">
        <v>8.0833778381347603</v>
      </c>
      <c r="G96" t="s">
        <v>41</v>
      </c>
      <c r="H96">
        <v>1.6040276565837399</v>
      </c>
      <c r="I96">
        <v>1.31195044095388</v>
      </c>
      <c r="J96">
        <v>2.4144864124299899E-2</v>
      </c>
      <c r="K96">
        <v>6.7795198333096399E-2</v>
      </c>
      <c r="L96">
        <v>0.494762172083894</v>
      </c>
      <c r="M96">
        <v>2.3900363533013801E-2</v>
      </c>
      <c r="N96">
        <v>0.320773600136881</v>
      </c>
    </row>
    <row r="97" spans="1:14" x14ac:dyDescent="0.2">
      <c r="A97">
        <v>2.1733899999999999</v>
      </c>
      <c r="B97">
        <v>4.9826602935790998</v>
      </c>
      <c r="C97">
        <v>2.1511149406433101</v>
      </c>
      <c r="D97">
        <v>0.32965043651714199</v>
      </c>
      <c r="E97">
        <v>6.0094103813171298</v>
      </c>
      <c r="F97">
        <v>8.1008996963500906</v>
      </c>
      <c r="G97" t="s">
        <v>41</v>
      </c>
      <c r="H97">
        <v>1.6040171355166499</v>
      </c>
      <c r="I97">
        <v>1.3124899514849899</v>
      </c>
      <c r="J97">
        <v>2.38744646907681E-2</v>
      </c>
      <c r="K97">
        <v>6.7950525867901401E-2</v>
      </c>
      <c r="L97">
        <v>0.49940394660194498</v>
      </c>
      <c r="M97">
        <v>2.3203671572002701E-2</v>
      </c>
      <c r="N97">
        <v>0.32170540532075997</v>
      </c>
    </row>
    <row r="98" spans="1:14" x14ac:dyDescent="0.2">
      <c r="A98">
        <v>2.1854800000000001</v>
      </c>
      <c r="B98">
        <v>4.9977426528930602</v>
      </c>
      <c r="C98">
        <v>2.1505537033081001</v>
      </c>
      <c r="D98">
        <v>0.32931592702295198</v>
      </c>
      <c r="E98">
        <v>6.0252776145934996</v>
      </c>
      <c r="F98">
        <v>8.1197032928466797</v>
      </c>
      <c r="G98" t="s">
        <v>41</v>
      </c>
      <c r="H98">
        <v>1.6040280055467799</v>
      </c>
      <c r="I98">
        <v>1.31303101770245</v>
      </c>
      <c r="J98">
        <v>2.4169803737524E-2</v>
      </c>
      <c r="K98">
        <v>6.8083167478988502E-2</v>
      </c>
      <c r="L98">
        <v>0.494762172083894</v>
      </c>
      <c r="M98">
        <v>2.2943029179714001E-2</v>
      </c>
      <c r="N98">
        <v>0.32427972863391602</v>
      </c>
    </row>
    <row r="99" spans="1:14" x14ac:dyDescent="0.2">
      <c r="A99">
        <v>2.1975699999999998</v>
      </c>
      <c r="B99">
        <v>5.0098495483398402</v>
      </c>
      <c r="C99">
        <v>2.1573674678802401</v>
      </c>
      <c r="D99">
        <v>0.34375675573094699</v>
      </c>
      <c r="E99">
        <v>6.0411462783813397</v>
      </c>
      <c r="F99">
        <v>8.1367673873901296</v>
      </c>
      <c r="G99" t="s">
        <v>41</v>
      </c>
      <c r="H99">
        <v>1.60388446444701</v>
      </c>
      <c r="I99">
        <v>1.31359583394335</v>
      </c>
      <c r="J99">
        <v>2.3977519262656798E-2</v>
      </c>
      <c r="K99">
        <v>6.8245003055280307E-2</v>
      </c>
      <c r="L99">
        <v>0.494762172083894</v>
      </c>
      <c r="M99">
        <v>2.2399682710624799E-2</v>
      </c>
      <c r="N99">
        <v>0.32693032140707801</v>
      </c>
    </row>
    <row r="100" spans="1:14" x14ac:dyDescent="0.2">
      <c r="A100">
        <v>2.2096499999999999</v>
      </c>
      <c r="B100">
        <v>5.0233283042907697</v>
      </c>
      <c r="C100">
        <v>2.3973581790924001</v>
      </c>
      <c r="D100">
        <v>0.45728334061616299</v>
      </c>
      <c r="E100">
        <v>6.0570898056030202</v>
      </c>
      <c r="F100">
        <v>8.1550588607787997</v>
      </c>
      <c r="G100" t="s">
        <v>41</v>
      </c>
      <c r="H100">
        <v>1.6039513214107299</v>
      </c>
      <c r="I100">
        <v>1.3141429493313701</v>
      </c>
      <c r="J100">
        <v>2.3578194014217801E-2</v>
      </c>
      <c r="K100">
        <v>6.8461423960475096E-2</v>
      </c>
      <c r="L100">
        <v>0.494762172083894</v>
      </c>
      <c r="M100">
        <v>2.26327412017093E-2</v>
      </c>
      <c r="N100">
        <v>0.32647098761156701</v>
      </c>
    </row>
    <row r="101" spans="1:14" x14ac:dyDescent="0.2">
      <c r="A101">
        <v>2.2211400000000001</v>
      </c>
      <c r="B101">
        <v>5.03810262680053</v>
      </c>
      <c r="C101">
        <v>2.2650377750396702</v>
      </c>
      <c r="D101">
        <v>0.43290616948549998</v>
      </c>
      <c r="E101">
        <v>6.0728836059570304</v>
      </c>
      <c r="F101">
        <v>8.1722984313964808</v>
      </c>
      <c r="G101" t="s">
        <v>41</v>
      </c>
      <c r="H101">
        <v>1.6039788741584999</v>
      </c>
      <c r="I101">
        <v>1.31481756229724</v>
      </c>
      <c r="J101">
        <v>2.3352919896073899E-2</v>
      </c>
      <c r="K101">
        <v>6.8729080343021096E-2</v>
      </c>
      <c r="L101">
        <v>0.494762172083894</v>
      </c>
      <c r="M101">
        <v>2.3048566823738299E-2</v>
      </c>
      <c r="N101">
        <v>0.32551767870261</v>
      </c>
    </row>
    <row r="102" spans="1:14" x14ac:dyDescent="0.2">
      <c r="A102">
        <v>2.2332200000000002</v>
      </c>
      <c r="B102">
        <v>5.0547204017639098</v>
      </c>
      <c r="C102">
        <v>2.1752028465270898</v>
      </c>
      <c r="D102">
        <v>0.35756331598735602</v>
      </c>
      <c r="E102">
        <v>6.0880484580993599</v>
      </c>
      <c r="F102">
        <v>8.1890563964843697</v>
      </c>
      <c r="G102" t="s">
        <v>41</v>
      </c>
      <c r="H102">
        <v>1.6040317018523</v>
      </c>
      <c r="I102">
        <v>1.31533031360009</v>
      </c>
      <c r="J102">
        <v>2.35696096157125E-2</v>
      </c>
      <c r="K102">
        <v>6.8997738867459496E-2</v>
      </c>
      <c r="L102">
        <v>0.494762172083894</v>
      </c>
      <c r="M102">
        <v>2.37966653469915E-2</v>
      </c>
      <c r="N102">
        <v>0.310387736826785</v>
      </c>
    </row>
    <row r="103" spans="1:14" x14ac:dyDescent="0.2">
      <c r="A103">
        <v>2.2453099999999999</v>
      </c>
      <c r="B103">
        <v>5.0708346366882298</v>
      </c>
      <c r="C103">
        <v>2.2726809978485099</v>
      </c>
      <c r="D103">
        <v>0.43639779079751101</v>
      </c>
      <c r="E103">
        <v>6.1039967536926198</v>
      </c>
      <c r="F103">
        <v>8.2074069976806605</v>
      </c>
      <c r="G103" t="s">
        <v>41</v>
      </c>
      <c r="H103">
        <v>1.6039642512912899</v>
      </c>
      <c r="I103">
        <v>1.31591560546841</v>
      </c>
      <c r="J103">
        <v>2.32266685228526E-2</v>
      </c>
      <c r="K103">
        <v>6.9186957077833205E-2</v>
      </c>
      <c r="L103">
        <v>0.494762172083894</v>
      </c>
      <c r="M103">
        <v>2.4690799251643799E-2</v>
      </c>
      <c r="N103">
        <v>0.30983575348625902</v>
      </c>
    </row>
    <row r="104" spans="1:14" x14ac:dyDescent="0.2">
      <c r="A104">
        <v>2.2574000000000001</v>
      </c>
      <c r="B104">
        <v>5.0879783630370996</v>
      </c>
      <c r="C104">
        <v>2.1602203845977699</v>
      </c>
      <c r="D104">
        <v>0.32224351776761201</v>
      </c>
      <c r="E104">
        <v>6.1199021339416504</v>
      </c>
      <c r="F104">
        <v>8.2257575988769496</v>
      </c>
      <c r="G104" t="s">
        <v>41</v>
      </c>
      <c r="H104">
        <v>1.6039951247813999</v>
      </c>
      <c r="I104">
        <v>1.3165312628071999</v>
      </c>
      <c r="J104">
        <v>2.2596464513884602E-2</v>
      </c>
      <c r="K104">
        <v>6.9610354658580897E-2</v>
      </c>
      <c r="L104">
        <v>0.49956007057766999</v>
      </c>
      <c r="M104">
        <v>2.6057341081891099E-2</v>
      </c>
      <c r="N104">
        <v>0.30535591669784701</v>
      </c>
    </row>
    <row r="105" spans="1:14" x14ac:dyDescent="0.2">
      <c r="A105">
        <v>2.2694899999999998</v>
      </c>
      <c r="B105">
        <v>5.1042752265930096</v>
      </c>
      <c r="C105">
        <v>2.1609337329864502</v>
      </c>
      <c r="D105">
        <v>0.32075830647067399</v>
      </c>
      <c r="E105">
        <v>6.1358070373535103</v>
      </c>
      <c r="F105">
        <v>8.2441978454589808</v>
      </c>
      <c r="G105" t="s">
        <v>41</v>
      </c>
      <c r="H105">
        <v>1.6039811909111901</v>
      </c>
      <c r="I105">
        <v>1.31717911964057</v>
      </c>
      <c r="J105">
        <v>2.1824463341571499E-2</v>
      </c>
      <c r="K105">
        <v>6.9702535860800302E-2</v>
      </c>
      <c r="L105">
        <v>0.494762172083894</v>
      </c>
      <c r="M105">
        <v>2.7397812399660298E-2</v>
      </c>
      <c r="N105">
        <v>0.30860422635547602</v>
      </c>
    </row>
    <row r="106" spans="1:14" x14ac:dyDescent="0.2">
      <c r="A106">
        <v>2.2815699999999999</v>
      </c>
      <c r="B106">
        <v>5.1232919692993102</v>
      </c>
      <c r="C106">
        <v>2.1578772068023602</v>
      </c>
      <c r="D106">
        <v>0.31221295622054901</v>
      </c>
      <c r="E106">
        <v>6.1516361236572203</v>
      </c>
      <c r="F106">
        <v>8.26277351379394</v>
      </c>
      <c r="G106" t="s">
        <v>41</v>
      </c>
      <c r="H106">
        <v>1.6039516502083799</v>
      </c>
      <c r="I106">
        <v>1.31791427600328</v>
      </c>
      <c r="J106">
        <v>2.1824224036533699E-2</v>
      </c>
      <c r="K106">
        <v>7.0162051756414698E-2</v>
      </c>
      <c r="L106">
        <v>0.49905345861324302</v>
      </c>
      <c r="M106">
        <v>2.9210259659024601E-2</v>
      </c>
      <c r="N106">
        <v>0.30671428315078803</v>
      </c>
    </row>
    <row r="107" spans="1:14" x14ac:dyDescent="0.2">
      <c r="A107">
        <v>2.29366</v>
      </c>
      <c r="B107">
        <v>5.1398010253906197</v>
      </c>
      <c r="C107">
        <v>2.3532514572143501</v>
      </c>
      <c r="D107">
        <v>0.45315111614338499</v>
      </c>
      <c r="E107">
        <v>6.1676349639892498</v>
      </c>
      <c r="F107">
        <v>8.2794675827026296</v>
      </c>
      <c r="G107" t="s">
        <v>41</v>
      </c>
      <c r="H107">
        <v>1.6040253502606101</v>
      </c>
      <c r="I107">
        <v>1.31850314732803</v>
      </c>
      <c r="J107">
        <v>2.16817665832536E-2</v>
      </c>
      <c r="K107">
        <v>7.0213571613958206E-2</v>
      </c>
      <c r="L107">
        <v>0.49978502840628902</v>
      </c>
      <c r="M107">
        <v>3.03518765546501E-2</v>
      </c>
      <c r="N107">
        <v>0.309149078209558</v>
      </c>
    </row>
    <row r="108" spans="1:14" x14ac:dyDescent="0.2">
      <c r="A108">
        <v>2.3057500000000002</v>
      </c>
      <c r="B108">
        <v>5.1572895050048801</v>
      </c>
      <c r="C108">
        <v>2.2870910167693999</v>
      </c>
      <c r="D108">
        <v>0.440603817647026</v>
      </c>
      <c r="E108">
        <v>6.1835741996765101</v>
      </c>
      <c r="F108">
        <v>8.2981538772583008</v>
      </c>
      <c r="G108" t="s">
        <v>41</v>
      </c>
      <c r="H108">
        <v>1.6038488732540901</v>
      </c>
      <c r="I108">
        <v>1.3191541217040501</v>
      </c>
      <c r="J108">
        <v>2.0536079376970301E-2</v>
      </c>
      <c r="K108">
        <v>7.0407460177942596E-2</v>
      </c>
      <c r="L108">
        <v>0.494762172083894</v>
      </c>
      <c r="M108">
        <v>3.1536920643309603E-2</v>
      </c>
      <c r="N108">
        <v>0.257073369238634</v>
      </c>
    </row>
    <row r="109" spans="1:14" x14ac:dyDescent="0.2">
      <c r="A109">
        <v>2.3178399999999999</v>
      </c>
      <c r="B109">
        <v>5.1726131439208896</v>
      </c>
      <c r="C109">
        <v>2.1724658012390101</v>
      </c>
      <c r="D109">
        <v>0.34815129254970001</v>
      </c>
      <c r="E109">
        <v>6.1995887756347603</v>
      </c>
      <c r="F109">
        <v>8.3137083053588796</v>
      </c>
      <c r="G109" t="s">
        <v>41</v>
      </c>
      <c r="H109">
        <v>1.6039567089503299</v>
      </c>
      <c r="I109">
        <v>1.31975742822774</v>
      </c>
      <c r="J109">
        <v>2.37548991158964E-2</v>
      </c>
      <c r="K109">
        <v>7.0587872015252198E-2</v>
      </c>
      <c r="L109">
        <v>0.494762172083894</v>
      </c>
      <c r="M109">
        <v>3.1936686077408599E-2</v>
      </c>
      <c r="N109">
        <v>0.31487098078089198</v>
      </c>
    </row>
    <row r="110" spans="1:14" x14ac:dyDescent="0.2">
      <c r="A110">
        <v>2.32992</v>
      </c>
      <c r="B110">
        <v>5.1859998703002903</v>
      </c>
      <c r="C110">
        <v>2.2662394046783398</v>
      </c>
      <c r="D110">
        <v>0.43457917105150301</v>
      </c>
      <c r="E110">
        <v>6.2154827117919904</v>
      </c>
      <c r="F110">
        <v>8.3339138031005806</v>
      </c>
      <c r="G110" t="s">
        <v>41</v>
      </c>
      <c r="H110">
        <v>1.6038423081193101</v>
      </c>
      <c r="I110">
        <v>1.32044669392601</v>
      </c>
      <c r="J110">
        <v>2.59531907267836E-2</v>
      </c>
      <c r="K110">
        <v>7.0339265508304299E-2</v>
      </c>
      <c r="L110">
        <v>0.494762172083894</v>
      </c>
      <c r="M110">
        <v>3.25336173264947E-2</v>
      </c>
      <c r="N110">
        <v>0.32527433370733799</v>
      </c>
    </row>
    <row r="111" spans="1:14" x14ac:dyDescent="0.2">
      <c r="A111">
        <v>2.3420100000000001</v>
      </c>
      <c r="B111">
        <v>5.20052146911621</v>
      </c>
      <c r="C111">
        <v>2.1652693748474099</v>
      </c>
      <c r="D111">
        <v>0.32965043651714199</v>
      </c>
      <c r="E111">
        <v>6.2314772605895996</v>
      </c>
      <c r="F111">
        <v>8.3502407073974592</v>
      </c>
      <c r="G111" t="s">
        <v>41</v>
      </c>
      <c r="H111">
        <v>1.6039701926496399</v>
      </c>
      <c r="I111">
        <v>1.32109417670994</v>
      </c>
      <c r="J111">
        <v>2.7715673842039899E-2</v>
      </c>
      <c r="K111">
        <v>7.0376710572894602E-2</v>
      </c>
      <c r="L111">
        <v>0.494762172083894</v>
      </c>
      <c r="M111">
        <v>3.3260305693817903E-2</v>
      </c>
      <c r="N111">
        <v>0.315504433100953</v>
      </c>
    </row>
    <row r="112" spans="1:14" x14ac:dyDescent="0.2">
      <c r="A112">
        <v>2.3540999999999999</v>
      </c>
      <c r="B112">
        <v>5.2114777565002397</v>
      </c>
      <c r="C112">
        <v>2.1582441329956001</v>
      </c>
      <c r="D112">
        <v>0.31221295622054901</v>
      </c>
      <c r="E112">
        <v>6.24747514724731</v>
      </c>
      <c r="F112">
        <v>8.3688430786132795</v>
      </c>
      <c r="G112" t="s">
        <v>41</v>
      </c>
      <c r="H112">
        <v>1.6039199303091101</v>
      </c>
      <c r="I112">
        <v>1.3216962960048499</v>
      </c>
      <c r="J112">
        <v>2.88894294951559E-2</v>
      </c>
      <c r="K112">
        <v>7.0527292156416996E-2</v>
      </c>
      <c r="L112">
        <v>0.494762172083894</v>
      </c>
      <c r="M112">
        <v>3.38766175877779E-2</v>
      </c>
      <c r="N112">
        <v>0.31492299829896497</v>
      </c>
    </row>
    <row r="113" spans="1:14" x14ac:dyDescent="0.2">
      <c r="A113">
        <v>2.36619</v>
      </c>
      <c r="B113">
        <v>5.22322177886962</v>
      </c>
      <c r="C113">
        <v>2.16318655014038</v>
      </c>
      <c r="D113">
        <v>0.32335075051267098</v>
      </c>
      <c r="E113">
        <v>6.2634749412536603</v>
      </c>
      <c r="F113">
        <v>8.3865442276000906</v>
      </c>
      <c r="G113" t="s">
        <v>41</v>
      </c>
      <c r="H113">
        <v>1.60390963885168</v>
      </c>
      <c r="I113">
        <v>1.32232824963161</v>
      </c>
      <c r="J113">
        <v>2.80903148758033E-2</v>
      </c>
      <c r="K113">
        <v>7.0000441428773805E-2</v>
      </c>
      <c r="L113">
        <v>0.494762172083894</v>
      </c>
      <c r="M113">
        <v>3.4276100726664399E-2</v>
      </c>
      <c r="N113">
        <v>0.31106169818259699</v>
      </c>
    </row>
    <row r="114" spans="1:14" x14ac:dyDescent="0.2">
      <c r="A114">
        <v>2.3782800000000002</v>
      </c>
      <c r="B114">
        <v>5.2321743965148899</v>
      </c>
      <c r="C114">
        <v>2.3636167049407901</v>
      </c>
      <c r="D114">
        <v>0.453177483283073</v>
      </c>
      <c r="E114">
        <v>6.2794818878173801</v>
      </c>
      <c r="F114">
        <v>8.4054174423217702</v>
      </c>
      <c r="G114" t="s">
        <v>41</v>
      </c>
      <c r="H114">
        <v>1.60390047629159</v>
      </c>
      <c r="I114">
        <v>1.3229589459150699</v>
      </c>
      <c r="J114">
        <v>2.7144736778402699E-2</v>
      </c>
      <c r="K114">
        <v>7.0156163167768404E-2</v>
      </c>
      <c r="L114">
        <v>0.494762172083894</v>
      </c>
      <c r="M114">
        <v>3.4968988404963403E-2</v>
      </c>
      <c r="N114">
        <v>0.30344564920787598</v>
      </c>
    </row>
    <row r="115" spans="1:14" x14ac:dyDescent="0.2">
      <c r="A115">
        <v>2.3903599999999998</v>
      </c>
      <c r="B115">
        <v>5.2410039901733398</v>
      </c>
      <c r="C115">
        <v>2.1756467819213801</v>
      </c>
      <c r="D115">
        <v>0.31483659172290601</v>
      </c>
      <c r="E115">
        <v>6.2954235076904297</v>
      </c>
      <c r="F115">
        <v>8.4236516952514595</v>
      </c>
      <c r="G115" t="s">
        <v>41</v>
      </c>
      <c r="H115">
        <v>1.60379708307744</v>
      </c>
      <c r="I115">
        <v>1.3236269756843799</v>
      </c>
      <c r="J115">
        <v>2.7081288466252899E-2</v>
      </c>
      <c r="K115">
        <v>7.0291413669957795E-2</v>
      </c>
      <c r="L115">
        <v>0.494762172083894</v>
      </c>
      <c r="M115">
        <v>3.4652075199279798E-2</v>
      </c>
      <c r="N115">
        <v>0.294132095223679</v>
      </c>
    </row>
    <row r="116" spans="1:14" x14ac:dyDescent="0.2">
      <c r="A116">
        <v>2.40245</v>
      </c>
      <c r="B116">
        <v>5.2478013038635201</v>
      </c>
      <c r="C116">
        <v>2.18080401420593</v>
      </c>
      <c r="D116">
        <v>0.33333586914587199</v>
      </c>
      <c r="E116">
        <v>6.3114337921142498</v>
      </c>
      <c r="F116">
        <v>8.4405422210693306</v>
      </c>
      <c r="G116" t="s">
        <v>41</v>
      </c>
      <c r="H116">
        <v>1.60389986142801</v>
      </c>
      <c r="I116">
        <v>1.32427205740252</v>
      </c>
      <c r="J116">
        <v>2.67686018757591E-2</v>
      </c>
      <c r="K116">
        <v>7.0483706126184903E-2</v>
      </c>
      <c r="L116">
        <v>0.494762172083894</v>
      </c>
      <c r="M116">
        <v>3.3884533620219301E-2</v>
      </c>
      <c r="N116">
        <v>0.29450895551196599</v>
      </c>
    </row>
    <row r="117" spans="1:14" x14ac:dyDescent="0.2">
      <c r="A117">
        <v>2.4145400000000001</v>
      </c>
      <c r="B117">
        <v>5.2519464492797798</v>
      </c>
      <c r="C117">
        <v>2.2760660648345898</v>
      </c>
      <c r="D117">
        <v>0.435793475589283</v>
      </c>
      <c r="E117">
        <v>6.3274068832397399</v>
      </c>
      <c r="F117">
        <v>8.4579811096191406</v>
      </c>
      <c r="G117" t="s">
        <v>41</v>
      </c>
      <c r="H117">
        <v>1.60381536296309</v>
      </c>
      <c r="I117">
        <v>1.32494161459632</v>
      </c>
      <c r="J117">
        <v>2.5871137764912601E-2</v>
      </c>
      <c r="K117">
        <v>7.0625649543955005E-2</v>
      </c>
      <c r="L117">
        <v>0.494762172083894</v>
      </c>
      <c r="M117">
        <v>3.2315424302309402E-2</v>
      </c>
      <c r="N117">
        <v>0.28685713409652402</v>
      </c>
    </row>
    <row r="118" spans="1:14" x14ac:dyDescent="0.2">
      <c r="A118">
        <v>2.4266299999999998</v>
      </c>
      <c r="B118">
        <v>5.2567934989929199</v>
      </c>
      <c r="C118">
        <v>2.17563700675964</v>
      </c>
      <c r="D118">
        <v>0.31483659172290601</v>
      </c>
      <c r="E118">
        <v>6.3434705734252903</v>
      </c>
      <c r="F118">
        <v>8.4745817184448207</v>
      </c>
      <c r="G118" t="s">
        <v>41</v>
      </c>
      <c r="H118">
        <v>1.60389310142501</v>
      </c>
      <c r="I118">
        <v>1.32552266774067</v>
      </c>
      <c r="J118">
        <v>2.5024689113256601E-2</v>
      </c>
      <c r="K118">
        <v>7.0780527488442602E-2</v>
      </c>
      <c r="L118">
        <v>0.494762172083894</v>
      </c>
      <c r="M118">
        <v>2.9675244440661101E-2</v>
      </c>
      <c r="N118">
        <v>0.28747586222588301</v>
      </c>
    </row>
    <row r="119" spans="1:14" x14ac:dyDescent="0.2">
      <c r="A119">
        <v>2.4387099999999999</v>
      </c>
      <c r="B119">
        <v>5.2604646682739196</v>
      </c>
      <c r="C119">
        <v>2.17557692527771</v>
      </c>
      <c r="D119">
        <v>0.31221295622054901</v>
      </c>
      <c r="E119">
        <v>6.3594541549682599</v>
      </c>
      <c r="F119">
        <v>8.49334716796875</v>
      </c>
      <c r="G119" t="s">
        <v>41</v>
      </c>
      <c r="H119">
        <v>1.6038226333339101</v>
      </c>
      <c r="I119">
        <v>1.32621262950595</v>
      </c>
      <c r="J119">
        <v>2.50985265261537E-2</v>
      </c>
      <c r="K119">
        <v>7.0924210579967006E-2</v>
      </c>
      <c r="L119">
        <v>0.494762172083894</v>
      </c>
      <c r="M119">
        <v>2.6663683410681399E-2</v>
      </c>
      <c r="N119">
        <v>0.28899503663907</v>
      </c>
    </row>
    <row r="120" spans="1:14" x14ac:dyDescent="0.2">
      <c r="A120">
        <v>2.4508000000000001</v>
      </c>
      <c r="B120">
        <v>5.2650303840637198</v>
      </c>
      <c r="C120">
        <v>2.1754245758056601</v>
      </c>
      <c r="D120">
        <v>0.31221295622054901</v>
      </c>
      <c r="E120">
        <v>6.3755693435668901</v>
      </c>
      <c r="F120">
        <v>8.5118389129638601</v>
      </c>
      <c r="G120" t="s">
        <v>41</v>
      </c>
      <c r="H120">
        <v>1.60386689315632</v>
      </c>
      <c r="I120">
        <v>1.32676990349447</v>
      </c>
      <c r="J120">
        <v>2.4441123205572401E-2</v>
      </c>
      <c r="K120">
        <v>7.1066195118453801E-2</v>
      </c>
      <c r="L120">
        <v>0.494762172083894</v>
      </c>
      <c r="M120">
        <v>2.54914913662482E-2</v>
      </c>
      <c r="N120">
        <v>0.28856800774584901</v>
      </c>
    </row>
    <row r="121" spans="1:14" x14ac:dyDescent="0.2">
      <c r="A121">
        <v>2.4622799999999998</v>
      </c>
      <c r="B121">
        <v>5.2696261405944798</v>
      </c>
      <c r="C121">
        <v>2.36044096946716</v>
      </c>
      <c r="D121">
        <v>0.45316436384445002</v>
      </c>
      <c r="E121">
        <v>6.3916091918945304</v>
      </c>
      <c r="F121">
        <v>8.5294895172119105</v>
      </c>
      <c r="G121" t="s">
        <v>41</v>
      </c>
      <c r="H121">
        <v>1.6038510317714401</v>
      </c>
      <c r="I121">
        <v>1.3274222021395301</v>
      </c>
      <c r="J121">
        <v>2.3891169573241E-2</v>
      </c>
      <c r="K121">
        <v>7.1199983453188301E-2</v>
      </c>
      <c r="L121">
        <v>0.494762172083894</v>
      </c>
      <c r="M121">
        <v>2.5324419151457601E-2</v>
      </c>
      <c r="N121">
        <v>0.28971328593833601</v>
      </c>
    </row>
    <row r="122" spans="1:14" x14ac:dyDescent="0.2">
      <c r="A122">
        <v>2.47437</v>
      </c>
      <c r="B122">
        <v>5.2782535552978498</v>
      </c>
      <c r="C122">
        <v>2.1935486793518</v>
      </c>
      <c r="D122">
        <v>0.32965043651714199</v>
      </c>
      <c r="E122">
        <v>6.4067888259887598</v>
      </c>
      <c r="F122">
        <v>8.5462474822997994</v>
      </c>
      <c r="G122" t="s">
        <v>41</v>
      </c>
      <c r="H122">
        <v>1.6037538059969401</v>
      </c>
      <c r="I122">
        <v>1.32800326215855</v>
      </c>
      <c r="J122">
        <v>2.43340479020368E-2</v>
      </c>
      <c r="K122">
        <v>7.1423248234861694E-2</v>
      </c>
      <c r="L122">
        <v>0.494762172083894</v>
      </c>
      <c r="M122">
        <v>2.5518803735146901E-2</v>
      </c>
      <c r="N122">
        <v>0.33672137129690299</v>
      </c>
    </row>
    <row r="123" spans="1:14" x14ac:dyDescent="0.2">
      <c r="A123">
        <v>2.4864600000000001</v>
      </c>
      <c r="B123">
        <v>5.2869844436645499</v>
      </c>
      <c r="C123">
        <v>2.1899924278259202</v>
      </c>
      <c r="D123">
        <v>0.31852271242588098</v>
      </c>
      <c r="E123">
        <v>6.4228739738464302</v>
      </c>
      <c r="F123">
        <v>8.56353759765625</v>
      </c>
      <c r="G123" t="s">
        <v>41</v>
      </c>
      <c r="H123">
        <v>1.60389216307038</v>
      </c>
      <c r="I123">
        <v>1.3286705916813599</v>
      </c>
      <c r="J123">
        <v>2.3951636378095501E-2</v>
      </c>
      <c r="K123">
        <v>7.1556590829537095E-2</v>
      </c>
      <c r="L123">
        <v>0.494762172083894</v>
      </c>
      <c r="M123">
        <v>2.6390265269916498E-2</v>
      </c>
      <c r="N123">
        <v>0.29242483182239298</v>
      </c>
    </row>
    <row r="124" spans="1:14" x14ac:dyDescent="0.2">
      <c r="A124">
        <v>2.4985499999999998</v>
      </c>
      <c r="B124">
        <v>5.2993006706237704</v>
      </c>
      <c r="C124">
        <v>2.2428228855132999</v>
      </c>
      <c r="D124">
        <v>0.41252107131846</v>
      </c>
      <c r="E124">
        <v>6.4388933181762598</v>
      </c>
      <c r="F124">
        <v>8.5829238891601491</v>
      </c>
      <c r="G124" t="s">
        <v>41</v>
      </c>
      <c r="H124">
        <v>1.60382083637771</v>
      </c>
      <c r="I124">
        <v>1.32936832319216</v>
      </c>
      <c r="J124">
        <v>2.31582636878216E-2</v>
      </c>
      <c r="K124">
        <v>7.1793212901525003E-2</v>
      </c>
      <c r="L124">
        <v>0.494762172083894</v>
      </c>
      <c r="M124">
        <v>2.7123631622506101E-2</v>
      </c>
      <c r="N124">
        <v>0.305091065252723</v>
      </c>
    </row>
    <row r="125" spans="1:14" x14ac:dyDescent="0.2">
      <c r="A125">
        <v>2.5106299999999999</v>
      </c>
      <c r="B125">
        <v>5.3109397888183496</v>
      </c>
      <c r="C125">
        <v>2.1948904991149898</v>
      </c>
      <c r="D125">
        <v>0.33705737628809201</v>
      </c>
      <c r="E125">
        <v>6.4550251960754297</v>
      </c>
      <c r="F125">
        <v>8.5992584228515607</v>
      </c>
      <c r="G125" t="s">
        <v>41</v>
      </c>
      <c r="H125">
        <v>1.6039092781898201</v>
      </c>
      <c r="I125">
        <v>1.3299987627526799</v>
      </c>
      <c r="J125">
        <v>2.2982956728021999E-2</v>
      </c>
      <c r="K125">
        <v>7.2113038422598197E-2</v>
      </c>
      <c r="L125">
        <v>0.494762172083894</v>
      </c>
      <c r="M125">
        <v>2.7135711882935599E-2</v>
      </c>
      <c r="N125">
        <v>0.32522006076950399</v>
      </c>
    </row>
    <row r="126" spans="1:14" x14ac:dyDescent="0.2">
      <c r="A126">
        <v>2.5221200000000001</v>
      </c>
      <c r="B126">
        <v>5.32301568984985</v>
      </c>
      <c r="C126">
        <v>2.1935431957244802</v>
      </c>
      <c r="D126">
        <v>0.32931592702295198</v>
      </c>
      <c r="E126">
        <v>6.4711017608642498</v>
      </c>
      <c r="F126">
        <v>8.6171903610229492</v>
      </c>
      <c r="G126" t="s">
        <v>41</v>
      </c>
      <c r="H126">
        <v>1.60385945389968</v>
      </c>
      <c r="I126">
        <v>1.3305468118933601</v>
      </c>
      <c r="J126">
        <v>2.18255551107184E-2</v>
      </c>
      <c r="K126">
        <v>7.2209120148743006E-2</v>
      </c>
      <c r="L126">
        <v>0.494762172083894</v>
      </c>
      <c r="M126">
        <v>2.8360747457379799E-2</v>
      </c>
      <c r="N126">
        <v>0.32271109734306103</v>
      </c>
    </row>
    <row r="127" spans="1:14" x14ac:dyDescent="0.2">
      <c r="A127">
        <v>2.5342099999999999</v>
      </c>
      <c r="B127">
        <v>5.3384222984313903</v>
      </c>
      <c r="C127">
        <v>2.19356369972229</v>
      </c>
      <c r="D127">
        <v>0.32931592702295198</v>
      </c>
      <c r="E127">
        <v>6.4863157272338796</v>
      </c>
      <c r="F127">
        <v>8.6342172622680593</v>
      </c>
      <c r="G127" t="s">
        <v>41</v>
      </c>
      <c r="H127">
        <v>1.6038142883431501</v>
      </c>
      <c r="I127">
        <v>1.33118619965098</v>
      </c>
      <c r="J127">
        <v>2.1247713011973798E-2</v>
      </c>
      <c r="K127">
        <v>7.2016233034376195E-2</v>
      </c>
      <c r="L127">
        <v>0.494762172083894</v>
      </c>
      <c r="M127">
        <v>2.930587588502E-2</v>
      </c>
      <c r="N127">
        <v>0.32158547932800602</v>
      </c>
    </row>
    <row r="128" spans="1:14" x14ac:dyDescent="0.2">
      <c r="A128">
        <v>2.5462899999999999</v>
      </c>
      <c r="B128">
        <v>5.3564686775207502</v>
      </c>
      <c r="C128">
        <v>2.4118409156799299</v>
      </c>
      <c r="D128">
        <v>0.457725640907233</v>
      </c>
      <c r="E128">
        <v>6.5024814605712802</v>
      </c>
      <c r="F128">
        <v>8.6525354385375906</v>
      </c>
      <c r="G128" t="s">
        <v>41</v>
      </c>
      <c r="H128">
        <v>1.6038516494508099</v>
      </c>
      <c r="I128">
        <v>1.33178445052483</v>
      </c>
      <c r="J128">
        <v>2.1186465555412301E-2</v>
      </c>
      <c r="K128">
        <v>7.2554570467288804E-2</v>
      </c>
      <c r="L128">
        <v>0.494762172083894</v>
      </c>
      <c r="M128">
        <v>2.9471003099601399E-2</v>
      </c>
      <c r="N128">
        <v>0.32279401687325499</v>
      </c>
    </row>
    <row r="129" spans="1:14" x14ac:dyDescent="0.2">
      <c r="A129">
        <v>2.5583800000000001</v>
      </c>
      <c r="B129">
        <v>5.3719396591186497</v>
      </c>
      <c r="C129">
        <v>2.2081036567687899</v>
      </c>
      <c r="D129">
        <v>0.33705737628809201</v>
      </c>
      <c r="E129">
        <v>6.5185837745666504</v>
      </c>
      <c r="F129">
        <v>8.6717510223388601</v>
      </c>
      <c r="G129" t="s">
        <v>41</v>
      </c>
      <c r="H129">
        <v>1.6037413035358301</v>
      </c>
      <c r="I129">
        <v>1.3323147932902799</v>
      </c>
      <c r="J129">
        <v>2.1143673551230001E-2</v>
      </c>
      <c r="K129">
        <v>7.2672382592695997E-2</v>
      </c>
      <c r="L129">
        <v>0.494762172083894</v>
      </c>
      <c r="M129">
        <v>3.0748605333756101E-2</v>
      </c>
      <c r="N129">
        <v>0.32419016888087099</v>
      </c>
    </row>
    <row r="130" spans="1:14" x14ac:dyDescent="0.2">
      <c r="A130">
        <v>2.5704699999999998</v>
      </c>
      <c r="B130">
        <v>5.3895883560180602</v>
      </c>
      <c r="C130">
        <v>2.20752596855163</v>
      </c>
      <c r="D130">
        <v>0.33597193832460498</v>
      </c>
      <c r="E130">
        <v>6.5347237586975098</v>
      </c>
      <c r="F130">
        <v>8.6878929138183594</v>
      </c>
      <c r="G130" t="s">
        <v>41</v>
      </c>
      <c r="H130">
        <v>1.60378571198395</v>
      </c>
      <c r="I130">
        <v>1.3327680027717499</v>
      </c>
      <c r="J130">
        <v>2.0427149223315899E-2</v>
      </c>
      <c r="K130">
        <v>7.2664902548763594E-2</v>
      </c>
      <c r="L130">
        <v>0.494762172083894</v>
      </c>
      <c r="M130">
        <v>3.1909370234702403E-2</v>
      </c>
      <c r="N130">
        <v>0.32553771385717101</v>
      </c>
    </row>
    <row r="131" spans="1:14" x14ac:dyDescent="0.2">
      <c r="A131">
        <v>2.58256</v>
      </c>
      <c r="B131">
        <v>5.4075326919555602</v>
      </c>
      <c r="C131">
        <v>2.4819986820220898</v>
      </c>
      <c r="D131">
        <v>0.45185197025422003</v>
      </c>
      <c r="E131">
        <v>6.55079746246337</v>
      </c>
      <c r="F131">
        <v>8.7056560516357404</v>
      </c>
      <c r="G131" t="s">
        <v>41</v>
      </c>
      <c r="H131">
        <v>1.6038398310025499</v>
      </c>
      <c r="I131">
        <v>1.3332189331384801</v>
      </c>
      <c r="J131">
        <v>2.1589896857911999E-2</v>
      </c>
      <c r="K131">
        <v>7.2686818689595104E-2</v>
      </c>
      <c r="L131">
        <v>0.494762172083894</v>
      </c>
      <c r="M131">
        <v>3.3068676528833399E-2</v>
      </c>
      <c r="N131">
        <v>0.32800074437010801</v>
      </c>
    </row>
    <row r="132" spans="1:14" x14ac:dyDescent="0.2">
      <c r="A132">
        <v>2.5946400000000001</v>
      </c>
      <c r="B132">
        <v>5.4239530563354403</v>
      </c>
      <c r="C132">
        <v>2.20912742614746</v>
      </c>
      <c r="D132">
        <v>0.34446436552500498</v>
      </c>
      <c r="E132">
        <v>6.5669527053832999</v>
      </c>
      <c r="F132">
        <v>8.7236223220825195</v>
      </c>
      <c r="G132" t="s">
        <v>41</v>
      </c>
      <c r="H132">
        <v>1.6037761237219399</v>
      </c>
      <c r="I132">
        <v>1.3335684954815199</v>
      </c>
      <c r="J132">
        <v>2.2288026685461398E-2</v>
      </c>
      <c r="K132">
        <v>7.2813729374515204E-2</v>
      </c>
      <c r="L132">
        <v>0.494762172083894</v>
      </c>
      <c r="M132">
        <v>3.38817800592454E-2</v>
      </c>
      <c r="N132">
        <v>0.29445811801134603</v>
      </c>
    </row>
    <row r="133" spans="1:14" x14ac:dyDescent="0.2">
      <c r="A133">
        <v>2.6067300000000002</v>
      </c>
      <c r="B133">
        <v>5.4239530563354403</v>
      </c>
      <c r="C133">
        <v>2.2080378532409601</v>
      </c>
      <c r="D133">
        <v>0.33786967813499902</v>
      </c>
      <c r="E133">
        <v>6.5830745697021396</v>
      </c>
      <c r="F133">
        <v>8.7236223220825195</v>
      </c>
      <c r="G133" t="s">
        <v>41</v>
      </c>
      <c r="H133">
        <v>1.6037670597115701</v>
      </c>
      <c r="I133">
        <v>1.33395410073497</v>
      </c>
      <c r="J133">
        <v>2.2288026685461398E-2</v>
      </c>
      <c r="K133">
        <v>7.2813729374515204E-2</v>
      </c>
      <c r="L133">
        <v>0.494762172083894</v>
      </c>
      <c r="M133">
        <v>3.38817800592454E-2</v>
      </c>
      <c r="N133">
        <v>0.29445811801134603</v>
      </c>
    </row>
    <row r="134" spans="1:14" x14ac:dyDescent="0.2">
      <c r="A134">
        <v>2.6188199999999999</v>
      </c>
      <c r="B134">
        <v>5.4570417404174796</v>
      </c>
      <c r="C134">
        <v>2.2080454826354901</v>
      </c>
      <c r="D134">
        <v>0.33786967813499802</v>
      </c>
      <c r="E134">
        <v>6.5830745697021396</v>
      </c>
      <c r="F134">
        <v>8.7606859207153303</v>
      </c>
      <c r="G134" t="s">
        <v>41</v>
      </c>
      <c r="H134">
        <v>1.6037670597115701</v>
      </c>
      <c r="I134">
        <v>1.33395410073497</v>
      </c>
      <c r="J134">
        <v>2.46835591891588E-2</v>
      </c>
      <c r="K134">
        <v>7.2998720452155205E-2</v>
      </c>
      <c r="L134">
        <v>0.494762172083894</v>
      </c>
      <c r="M134">
        <v>3.5995914268421601E-2</v>
      </c>
      <c r="N134">
        <v>0.299684153794956</v>
      </c>
    </row>
    <row r="135" spans="1:14" x14ac:dyDescent="0.2">
      <c r="A135">
        <v>2.6309100000000001</v>
      </c>
      <c r="B135">
        <v>5.47230625152587</v>
      </c>
      <c r="C135">
        <v>2.4118409156799299</v>
      </c>
      <c r="D135">
        <v>0.454093400632061</v>
      </c>
      <c r="E135">
        <v>6.6153039932250897</v>
      </c>
      <c r="F135">
        <v>8.7773332595825195</v>
      </c>
      <c r="G135" t="s">
        <v>41</v>
      </c>
      <c r="H135">
        <v>1.60385596541717</v>
      </c>
      <c r="I135">
        <v>1.3347371732358799</v>
      </c>
      <c r="J135">
        <v>2.75984792412622E-2</v>
      </c>
      <c r="K135">
        <v>7.3150559550159699E-2</v>
      </c>
      <c r="L135">
        <v>0.499896242413986</v>
      </c>
      <c r="M135">
        <v>3.6676762448271998E-2</v>
      </c>
      <c r="N135">
        <v>0.30123063959064</v>
      </c>
    </row>
    <row r="136" spans="1:14" x14ac:dyDescent="0.2">
      <c r="A136">
        <v>2.6429900000000002</v>
      </c>
      <c r="B136">
        <v>5.4869518280029297</v>
      </c>
      <c r="C136">
        <v>2.2156419754028298</v>
      </c>
      <c r="D136">
        <v>0.35927833852875102</v>
      </c>
      <c r="E136">
        <v>6.6313853263854901</v>
      </c>
      <c r="F136">
        <v>8.7959127426147408</v>
      </c>
      <c r="G136" t="s">
        <v>41</v>
      </c>
      <c r="H136">
        <v>1.6037851848890501</v>
      </c>
      <c r="I136">
        <v>1.33517283788543</v>
      </c>
      <c r="J136">
        <v>2.88332444832195E-2</v>
      </c>
      <c r="K136">
        <v>7.3145670390901904E-2</v>
      </c>
      <c r="L136">
        <v>0.494762172083894</v>
      </c>
      <c r="M136">
        <v>3.7330882661289498E-2</v>
      </c>
      <c r="N136">
        <v>0.30448061813755101</v>
      </c>
    </row>
    <row r="137" spans="1:14" x14ac:dyDescent="0.2">
      <c r="A137">
        <v>2.6550799999999999</v>
      </c>
      <c r="B137">
        <v>5.5002908706665004</v>
      </c>
      <c r="C137">
        <v>2.2043323516845699</v>
      </c>
      <c r="D137">
        <v>0.31852271242588098</v>
      </c>
      <c r="E137">
        <v>6.6475687026977504</v>
      </c>
      <c r="F137">
        <v>8.8124361038208008</v>
      </c>
      <c r="G137" t="s">
        <v>41</v>
      </c>
      <c r="H137">
        <v>1.6038370656512699</v>
      </c>
      <c r="I137">
        <v>1.33554163943073</v>
      </c>
      <c r="J137">
        <v>3.03639072882009E-2</v>
      </c>
      <c r="K137">
        <v>7.3281243603151996E-2</v>
      </c>
      <c r="L137">
        <v>0.494762172083894</v>
      </c>
      <c r="M137">
        <v>3.8392267411339803E-2</v>
      </c>
      <c r="N137">
        <v>0.304575813675587</v>
      </c>
    </row>
    <row r="138" spans="1:14" x14ac:dyDescent="0.2">
      <c r="A138">
        <v>2.66656</v>
      </c>
      <c r="B138">
        <v>5.5131030082702601</v>
      </c>
      <c r="C138">
        <v>2.2877104282379102</v>
      </c>
      <c r="D138">
        <v>0.43528762480962901</v>
      </c>
      <c r="E138">
        <v>6.6637430191040004</v>
      </c>
      <c r="F138">
        <v>8.8290033340454102</v>
      </c>
      <c r="G138" t="s">
        <v>41</v>
      </c>
      <c r="H138">
        <v>1.6038694402165099</v>
      </c>
      <c r="I138">
        <v>1.33594967725155</v>
      </c>
      <c r="J138">
        <v>3.0690845280939301E-2</v>
      </c>
      <c r="K138">
        <v>7.3314215213621706E-2</v>
      </c>
      <c r="L138">
        <v>0.494762172083894</v>
      </c>
      <c r="M138">
        <v>3.8992378951773897E-2</v>
      </c>
      <c r="N138">
        <v>0.32584567357181898</v>
      </c>
    </row>
    <row r="139" spans="1:14" x14ac:dyDescent="0.2">
      <c r="A139">
        <v>2.6786500000000002</v>
      </c>
      <c r="B139">
        <v>5.5241003036498997</v>
      </c>
      <c r="C139">
        <v>2.2088713645935001</v>
      </c>
      <c r="D139">
        <v>0.33705737628809201</v>
      </c>
      <c r="E139">
        <v>6.6790757179260201</v>
      </c>
      <c r="F139">
        <v>8.8466901779174805</v>
      </c>
      <c r="G139" t="s">
        <v>41</v>
      </c>
      <c r="H139">
        <v>1.6038502984784699</v>
      </c>
      <c r="I139">
        <v>1.33634888124104</v>
      </c>
      <c r="J139">
        <v>2.98547460228691E-2</v>
      </c>
      <c r="K139">
        <v>7.3424981274677503E-2</v>
      </c>
      <c r="L139">
        <v>0.494762172083894</v>
      </c>
      <c r="M139">
        <v>3.9014025654822301E-2</v>
      </c>
      <c r="N139">
        <v>0.33371004753265399</v>
      </c>
    </row>
    <row r="140" spans="1:14" x14ac:dyDescent="0.2">
      <c r="A140">
        <v>2.6907399999999999</v>
      </c>
      <c r="B140">
        <v>5.53432273864746</v>
      </c>
      <c r="C140">
        <v>2.2090601921081499</v>
      </c>
      <c r="D140">
        <v>0.33786967813499902</v>
      </c>
      <c r="E140">
        <v>6.6952185630798304</v>
      </c>
      <c r="F140">
        <v>8.8655061721801705</v>
      </c>
      <c r="G140" t="s">
        <v>41</v>
      </c>
      <c r="H140">
        <v>1.6038903557806601</v>
      </c>
      <c r="I140">
        <v>1.33674619068329</v>
      </c>
      <c r="J140">
        <v>2.95972142360846E-2</v>
      </c>
      <c r="K140">
        <v>7.3584405820338802E-2</v>
      </c>
      <c r="L140">
        <v>0.494762172083894</v>
      </c>
      <c r="M140">
        <v>3.8979547166256803E-2</v>
      </c>
      <c r="N140">
        <v>0.33286127060895299</v>
      </c>
    </row>
    <row r="141" spans="1:14" x14ac:dyDescent="0.2">
      <c r="A141">
        <v>2.7028300000000001</v>
      </c>
      <c r="B141">
        <v>5.54481697082519</v>
      </c>
      <c r="C141">
        <v>2.2169439792632999</v>
      </c>
      <c r="D141">
        <v>0.36296412346345502</v>
      </c>
      <c r="E141">
        <v>6.7113833427429199</v>
      </c>
      <c r="F141">
        <v>8.8843336105346609</v>
      </c>
      <c r="G141" t="s">
        <v>41</v>
      </c>
      <c r="H141">
        <v>1.60375722831962</v>
      </c>
      <c r="I141">
        <v>1.3371379962455401</v>
      </c>
      <c r="J141">
        <v>2.903792271428E-2</v>
      </c>
      <c r="K141">
        <v>7.3588647684306993E-2</v>
      </c>
      <c r="L141">
        <v>0.494762172083894</v>
      </c>
      <c r="M141">
        <v>3.8987653825737198E-2</v>
      </c>
      <c r="N141">
        <v>0.33618006994494398</v>
      </c>
    </row>
    <row r="142" spans="1:14" x14ac:dyDescent="0.2">
      <c r="A142">
        <v>2.7149100000000002</v>
      </c>
      <c r="B142">
        <v>5.5527667999267498</v>
      </c>
      <c r="C142">
        <v>2.41176033020019</v>
      </c>
      <c r="D142">
        <v>0.45445399876369802</v>
      </c>
      <c r="E142">
        <v>6.72757768630981</v>
      </c>
      <c r="F142">
        <v>8.9005603790283203</v>
      </c>
      <c r="G142" t="s">
        <v>41</v>
      </c>
      <c r="H142">
        <v>1.6038123835088101</v>
      </c>
      <c r="I142">
        <v>1.3375057731846101</v>
      </c>
      <c r="J142">
        <v>2.7912846593106701E-2</v>
      </c>
      <c r="K142">
        <v>7.3816433221218503E-2</v>
      </c>
      <c r="L142">
        <v>0.494762172083894</v>
      </c>
      <c r="M142">
        <v>3.8045619760590899E-2</v>
      </c>
      <c r="N142">
        <v>0.33358985279380299</v>
      </c>
    </row>
    <row r="143" spans="1:14" x14ac:dyDescent="0.2">
      <c r="A143">
        <v>2.7269999999999999</v>
      </c>
      <c r="B143">
        <v>5.55991411209106</v>
      </c>
      <c r="C143">
        <v>2.33089852333068</v>
      </c>
      <c r="D143">
        <v>0.44633868713915797</v>
      </c>
      <c r="E143">
        <v>6.7437386512756303</v>
      </c>
      <c r="F143">
        <v>8.9192218780517507</v>
      </c>
      <c r="G143" t="s">
        <v>41</v>
      </c>
      <c r="H143">
        <v>1.60383338318141</v>
      </c>
      <c r="I143">
        <v>1.33788105702023</v>
      </c>
      <c r="J143">
        <v>2.76269350512676E-2</v>
      </c>
      <c r="K143">
        <v>7.3952746589261001E-2</v>
      </c>
      <c r="L143">
        <v>0.494762172083894</v>
      </c>
      <c r="M143">
        <v>3.7069405890038598E-2</v>
      </c>
      <c r="N143">
        <v>0.33266360808723999</v>
      </c>
    </row>
    <row r="144" spans="1:14" x14ac:dyDescent="0.2">
      <c r="A144">
        <v>2.73909</v>
      </c>
      <c r="B144">
        <v>5.5659494400024396</v>
      </c>
      <c r="C144">
        <v>2.2186791896820002</v>
      </c>
      <c r="D144">
        <v>0.31852271242588098</v>
      </c>
      <c r="E144">
        <v>6.7599163055419904</v>
      </c>
      <c r="F144">
        <v>8.9360284805297798</v>
      </c>
      <c r="G144" t="s">
        <v>41</v>
      </c>
      <c r="H144">
        <v>1.6038135814890899</v>
      </c>
      <c r="I144">
        <v>1.33826833580751</v>
      </c>
      <c r="J144">
        <v>2.6071653564476601E-2</v>
      </c>
      <c r="K144">
        <v>7.4091591233168302E-2</v>
      </c>
      <c r="L144">
        <v>0.494762172083894</v>
      </c>
      <c r="M144">
        <v>3.6569951886761098E-2</v>
      </c>
      <c r="N144">
        <v>0.32410397367070198</v>
      </c>
    </row>
    <row r="145" spans="1:14" x14ac:dyDescent="0.2">
      <c r="A145">
        <v>2.7511800000000002</v>
      </c>
      <c r="B145">
        <v>5.5693798065185502</v>
      </c>
      <c r="C145">
        <v>2.2692964076995801</v>
      </c>
      <c r="D145">
        <v>0.41895451009163998</v>
      </c>
      <c r="E145">
        <v>6.77610158920288</v>
      </c>
      <c r="F145">
        <v>8.9536104202270508</v>
      </c>
      <c r="G145" t="s">
        <v>41</v>
      </c>
      <c r="H145">
        <v>1.6038182143767601</v>
      </c>
      <c r="I145">
        <v>1.33862915773584</v>
      </c>
      <c r="J145">
        <v>2.48382894568853E-2</v>
      </c>
      <c r="K145">
        <v>7.4531688809116495E-2</v>
      </c>
      <c r="L145">
        <v>0.494762172083894</v>
      </c>
      <c r="M145">
        <v>3.6793321022318498E-2</v>
      </c>
      <c r="N145">
        <v>0.32554088144972798</v>
      </c>
    </row>
    <row r="146" spans="1:14" x14ac:dyDescent="0.2">
      <c r="A146">
        <v>2.7632599999999998</v>
      </c>
      <c r="B146">
        <v>5.5737061500549299</v>
      </c>
      <c r="C146">
        <v>2.2228212356567298</v>
      </c>
      <c r="D146">
        <v>0.33705737628809201</v>
      </c>
      <c r="E146">
        <v>6.7922716140746999</v>
      </c>
      <c r="F146">
        <v>8.9732990264892507</v>
      </c>
      <c r="G146" t="s">
        <v>41</v>
      </c>
      <c r="H146">
        <v>1.60378808588471</v>
      </c>
      <c r="I146">
        <v>1.33898468712298</v>
      </c>
      <c r="J146">
        <v>2.5737313439270701E-2</v>
      </c>
      <c r="K146">
        <v>7.4403083225145106E-2</v>
      </c>
      <c r="L146">
        <v>0.494762172083894</v>
      </c>
      <c r="M146">
        <v>3.6333916301144797E-2</v>
      </c>
      <c r="N146">
        <v>0.36754654394202502</v>
      </c>
    </row>
    <row r="147" spans="1:14" x14ac:dyDescent="0.2">
      <c r="A147">
        <v>2.77535</v>
      </c>
      <c r="B147">
        <v>5.5756597518920898</v>
      </c>
      <c r="C147">
        <v>2.2230815887451101</v>
      </c>
      <c r="D147">
        <v>0.33786967813499902</v>
      </c>
      <c r="E147">
        <v>6.8084692955017001</v>
      </c>
      <c r="F147">
        <v>8.9899072647094709</v>
      </c>
      <c r="G147" t="s">
        <v>41</v>
      </c>
      <c r="H147">
        <v>1.6037842721137501</v>
      </c>
      <c r="I147">
        <v>1.33931627092108</v>
      </c>
      <c r="J147">
        <v>2.7268469417161299E-2</v>
      </c>
      <c r="K147">
        <v>7.4457420812174199E-2</v>
      </c>
      <c r="L147">
        <v>0.494762172083894</v>
      </c>
      <c r="M147">
        <v>3.3816613230227499E-2</v>
      </c>
      <c r="N147">
        <v>0.33940258364730502</v>
      </c>
    </row>
    <row r="148" spans="1:14" x14ac:dyDescent="0.2">
      <c r="A148">
        <v>2.7874400000000001</v>
      </c>
      <c r="B148">
        <v>5.5787215232849103</v>
      </c>
      <c r="C148">
        <v>2.2221593856811501</v>
      </c>
      <c r="D148">
        <v>0.33333846489805102</v>
      </c>
      <c r="E148">
        <v>6.8245725631713796</v>
      </c>
      <c r="F148">
        <v>9.0088186264037997</v>
      </c>
      <c r="G148" t="s">
        <v>41</v>
      </c>
      <c r="H148">
        <v>1.6037774295014899</v>
      </c>
      <c r="I148">
        <v>1.3397063316009601</v>
      </c>
      <c r="J148">
        <v>2.8603515581626101E-2</v>
      </c>
      <c r="K148">
        <v>7.4616304505374598E-2</v>
      </c>
      <c r="L148">
        <v>0.494762172083894</v>
      </c>
      <c r="M148">
        <v>3.0783537246975901E-2</v>
      </c>
      <c r="N148">
        <v>0.34310776741787202</v>
      </c>
    </row>
    <row r="149" spans="1:14" x14ac:dyDescent="0.2">
      <c r="A149">
        <v>2.7995299999999999</v>
      </c>
      <c r="B149">
        <v>5.5839586257934499</v>
      </c>
      <c r="C149">
        <v>2.4258453845977699</v>
      </c>
      <c r="D149">
        <v>0.45799377282012499</v>
      </c>
      <c r="E149">
        <v>6.8408265113830504</v>
      </c>
      <c r="F149">
        <v>9.0244569778442294</v>
      </c>
      <c r="G149" t="s">
        <v>41</v>
      </c>
      <c r="H149">
        <v>1.6038220700835999</v>
      </c>
      <c r="I149">
        <v>1.3399874476350799</v>
      </c>
      <c r="J149">
        <v>3.1180879636351098E-2</v>
      </c>
      <c r="K149">
        <v>7.4562920432742694E-2</v>
      </c>
      <c r="L149">
        <v>0.494762172083894</v>
      </c>
      <c r="M149">
        <v>3.0673761339919701E-2</v>
      </c>
      <c r="N149">
        <v>0.34857805221353899</v>
      </c>
    </row>
    <row r="150" spans="1:14" x14ac:dyDescent="0.2">
      <c r="A150">
        <v>2.81101</v>
      </c>
      <c r="B150">
        <v>5.5909366607665998</v>
      </c>
      <c r="C150">
        <v>2.24450206756591</v>
      </c>
      <c r="D150">
        <v>0.36668537971003601</v>
      </c>
      <c r="E150">
        <v>6.8570485115051198</v>
      </c>
      <c r="F150">
        <v>9.0413665771484304</v>
      </c>
      <c r="G150" t="s">
        <v>41</v>
      </c>
      <c r="H150">
        <v>1.60380081043296</v>
      </c>
      <c r="I150">
        <v>1.3402858944911</v>
      </c>
      <c r="J150">
        <v>3.4056665082759001E-2</v>
      </c>
      <c r="K150">
        <v>7.4489294116650395E-2</v>
      </c>
      <c r="L150">
        <v>0.494762172083894</v>
      </c>
      <c r="M150">
        <v>3.1906855792267701E-2</v>
      </c>
      <c r="N150">
        <v>0.35274067136258003</v>
      </c>
    </row>
    <row r="151" spans="1:14" x14ac:dyDescent="0.2">
      <c r="A151">
        <v>2.8231000000000002</v>
      </c>
      <c r="B151">
        <v>5.6032462120056099</v>
      </c>
      <c r="C151">
        <v>2.2331950664520201</v>
      </c>
      <c r="D151">
        <v>0.31852271242588098</v>
      </c>
      <c r="E151">
        <v>6.8724522590637198</v>
      </c>
      <c r="F151">
        <v>9.0611648559570295</v>
      </c>
      <c r="G151" t="s">
        <v>41</v>
      </c>
      <c r="H151">
        <v>1.6037769009039899</v>
      </c>
      <c r="I151">
        <v>1.3404934433651201</v>
      </c>
      <c r="J151">
        <v>3.5512113223314698E-2</v>
      </c>
      <c r="K151">
        <v>7.4676220661767795E-2</v>
      </c>
      <c r="L151">
        <v>0.494762172083894</v>
      </c>
      <c r="M151">
        <v>3.3121173836689E-2</v>
      </c>
      <c r="N151">
        <v>0.35481853546972297</v>
      </c>
    </row>
    <row r="152" spans="1:14" x14ac:dyDescent="0.2">
      <c r="A152">
        <v>2.8351899999999999</v>
      </c>
      <c r="B152">
        <v>5.6155371665954501</v>
      </c>
      <c r="C152">
        <v>2.2763419151306099</v>
      </c>
      <c r="D152">
        <v>0.41729131801423303</v>
      </c>
      <c r="E152">
        <v>6.8886580467224103</v>
      </c>
      <c r="F152">
        <v>9.0779905319213796</v>
      </c>
      <c r="G152" t="s">
        <v>41</v>
      </c>
      <c r="H152">
        <v>1.6037698052217799</v>
      </c>
      <c r="I152">
        <v>1.3407234687613301</v>
      </c>
      <c r="J152">
        <v>3.56834468276356E-2</v>
      </c>
      <c r="K152">
        <v>7.47787915633885E-2</v>
      </c>
      <c r="L152">
        <v>0.49944812338865302</v>
      </c>
      <c r="M152">
        <v>3.3869238799143699E-2</v>
      </c>
      <c r="N152">
        <v>0.358293147625665</v>
      </c>
    </row>
    <row r="153" spans="1:14" x14ac:dyDescent="0.2">
      <c r="A153">
        <v>2.84727</v>
      </c>
      <c r="B153">
        <v>5.6305637359619096</v>
      </c>
      <c r="C153">
        <v>2.2379446029663002</v>
      </c>
      <c r="D153">
        <v>0.34446436552500498</v>
      </c>
      <c r="E153">
        <v>6.9047961235046298</v>
      </c>
      <c r="F153">
        <v>9.0967388153076101</v>
      </c>
      <c r="G153" t="s">
        <v>41</v>
      </c>
      <c r="H153">
        <v>1.60367615449441</v>
      </c>
      <c r="I153">
        <v>1.3409563346837901</v>
      </c>
      <c r="J153">
        <v>3.5048028020994403E-2</v>
      </c>
      <c r="K153">
        <v>7.4939384257386096E-2</v>
      </c>
      <c r="L153">
        <v>0.494762172083894</v>
      </c>
      <c r="M153">
        <v>3.5194564267714903E-2</v>
      </c>
      <c r="N153">
        <v>0.36241227179334701</v>
      </c>
    </row>
    <row r="154" spans="1:14" x14ac:dyDescent="0.2">
      <c r="A154">
        <v>2.8593600000000001</v>
      </c>
      <c r="B154">
        <v>5.64552497863769</v>
      </c>
      <c r="C154">
        <v>2.2371079921722399</v>
      </c>
      <c r="D154">
        <v>0.33786967813499902</v>
      </c>
      <c r="E154">
        <v>6.92105913162231</v>
      </c>
      <c r="F154">
        <v>9.1130466461181605</v>
      </c>
      <c r="G154" t="s">
        <v>41</v>
      </c>
      <c r="H154">
        <v>1.60379829488114</v>
      </c>
      <c r="I154">
        <v>1.3411796386055801</v>
      </c>
      <c r="J154">
        <v>3.6021043290769501E-2</v>
      </c>
      <c r="K154">
        <v>7.5067214953147707E-2</v>
      </c>
      <c r="L154">
        <v>0.494762172083894</v>
      </c>
      <c r="M154">
        <v>3.6684673007899203E-2</v>
      </c>
      <c r="N154">
        <v>0.37690207150916299</v>
      </c>
    </row>
    <row r="155" spans="1:14" x14ac:dyDescent="0.2">
      <c r="A155">
        <v>2.8714499999999998</v>
      </c>
      <c r="B155">
        <v>5.6608963012695304</v>
      </c>
      <c r="C155">
        <v>2.2363004684448198</v>
      </c>
      <c r="D155">
        <v>0.33333846489805102</v>
      </c>
      <c r="E155">
        <v>6.9371995925903303</v>
      </c>
      <c r="F155">
        <v>9.1314191818237305</v>
      </c>
      <c r="G155" t="s">
        <v>41</v>
      </c>
      <c r="H155">
        <v>1.6037048986157501</v>
      </c>
      <c r="I155">
        <v>1.3414601220975999</v>
      </c>
      <c r="J155">
        <v>3.5186713883843299E-2</v>
      </c>
      <c r="K155">
        <v>7.5232877487900501E-2</v>
      </c>
      <c r="L155">
        <v>0.494762172083894</v>
      </c>
      <c r="M155">
        <v>3.78741461018582E-2</v>
      </c>
      <c r="N155">
        <v>0.38222642855161698</v>
      </c>
    </row>
    <row r="156" spans="1:14" x14ac:dyDescent="0.2">
      <c r="A156">
        <v>2.88354</v>
      </c>
      <c r="B156">
        <v>5.6770648956298801</v>
      </c>
      <c r="C156">
        <v>2.41846323013305</v>
      </c>
      <c r="D156">
        <v>0.45808762571738498</v>
      </c>
      <c r="E156">
        <v>6.9534878730773899</v>
      </c>
      <c r="F156">
        <v>9.1483163833618093</v>
      </c>
      <c r="G156" t="s">
        <v>41</v>
      </c>
      <c r="H156">
        <v>1.6037768537164001</v>
      </c>
      <c r="I156">
        <v>1.34169684256528</v>
      </c>
      <c r="J156">
        <v>3.4588443236674198E-2</v>
      </c>
      <c r="K156">
        <v>7.5449972034073595E-2</v>
      </c>
      <c r="L156">
        <v>0.494762172083894</v>
      </c>
      <c r="M156">
        <v>3.9095632841752201E-2</v>
      </c>
      <c r="N156">
        <v>0.38306898488603802</v>
      </c>
    </row>
    <row r="157" spans="1:14" x14ac:dyDescent="0.2">
      <c r="A157">
        <v>2.8956200000000001</v>
      </c>
      <c r="B157">
        <v>5.6915988922119096</v>
      </c>
      <c r="C157">
        <v>2.2596960067749001</v>
      </c>
      <c r="D157">
        <v>0.374092406362731</v>
      </c>
      <c r="E157">
        <v>6.9697060585021902</v>
      </c>
      <c r="F157">
        <v>9.1658706665038991</v>
      </c>
      <c r="G157" t="s">
        <v>41</v>
      </c>
      <c r="H157">
        <v>1.6037587501920101</v>
      </c>
      <c r="I157">
        <v>1.3419538755106499</v>
      </c>
      <c r="J157">
        <v>3.3048288467504398E-2</v>
      </c>
      <c r="K157">
        <v>7.5510659173236405E-2</v>
      </c>
      <c r="L157">
        <v>0.494762172083894</v>
      </c>
      <c r="M157">
        <v>4.0253853319437198E-2</v>
      </c>
      <c r="N157">
        <v>0.39311142609855299</v>
      </c>
    </row>
    <row r="158" spans="1:14" x14ac:dyDescent="0.2">
      <c r="A158">
        <v>2.9077099999999998</v>
      </c>
      <c r="B158">
        <v>5.7043571472167898</v>
      </c>
      <c r="C158">
        <v>2.2457420825958199</v>
      </c>
      <c r="D158">
        <v>0.31852271242588098</v>
      </c>
      <c r="E158">
        <v>6.9859552383422798</v>
      </c>
      <c r="F158">
        <v>9.1854553222656197</v>
      </c>
      <c r="G158" t="s">
        <v>41</v>
      </c>
      <c r="H158">
        <v>1.6037454821436601</v>
      </c>
      <c r="I158">
        <v>1.34226690271288</v>
      </c>
      <c r="J158">
        <v>3.2663390272820801E-2</v>
      </c>
      <c r="K158">
        <v>7.5610142963261295E-2</v>
      </c>
      <c r="L158">
        <v>0.494762172083894</v>
      </c>
      <c r="M158">
        <v>4.1661897295142102E-2</v>
      </c>
      <c r="N158">
        <v>0.39740889462190399</v>
      </c>
    </row>
    <row r="159" spans="1:14" x14ac:dyDescent="0.2">
      <c r="A159">
        <v>2.9198</v>
      </c>
      <c r="B159">
        <v>5.7173895835876403</v>
      </c>
      <c r="C159">
        <v>2.2642681598663299</v>
      </c>
      <c r="D159">
        <v>0.38665316244708298</v>
      </c>
      <c r="E159">
        <v>7.0021829605102504</v>
      </c>
      <c r="F159">
        <v>9.2024278640746999</v>
      </c>
      <c r="G159" t="s">
        <v>41</v>
      </c>
      <c r="H159">
        <v>1.60377726583696</v>
      </c>
      <c r="I159">
        <v>1.3426023155428799</v>
      </c>
      <c r="J159">
        <v>3.3569061974864901E-2</v>
      </c>
      <c r="K159">
        <v>7.5667555897797598E-2</v>
      </c>
      <c r="L159">
        <v>0.494762172083894</v>
      </c>
      <c r="M159">
        <v>4.2468805372602898E-2</v>
      </c>
      <c r="N159">
        <v>0.40984579075611699</v>
      </c>
    </row>
    <row r="160" spans="1:14" x14ac:dyDescent="0.2">
      <c r="A160">
        <v>2.9318900000000001</v>
      </c>
      <c r="B160">
        <v>5.7285499572753897</v>
      </c>
      <c r="C160">
        <v>2.2524967193603498</v>
      </c>
      <c r="D160">
        <v>0.35187134338487402</v>
      </c>
      <c r="E160">
        <v>7.0183615684509197</v>
      </c>
      <c r="F160">
        <v>9.2210063934326101</v>
      </c>
      <c r="G160" t="s">
        <v>41</v>
      </c>
      <c r="H160">
        <v>1.6036980559085099</v>
      </c>
      <c r="I160">
        <v>1.3429352869490601</v>
      </c>
      <c r="J160">
        <v>3.3831130290116002E-2</v>
      </c>
      <c r="K160">
        <v>7.5753136379468095E-2</v>
      </c>
      <c r="L160">
        <v>0.494762172083894</v>
      </c>
      <c r="M160">
        <v>4.3528462944336099E-2</v>
      </c>
      <c r="N160">
        <v>0.41938522270888201</v>
      </c>
    </row>
    <row r="161" spans="1:14" x14ac:dyDescent="0.2">
      <c r="A161">
        <v>2.9439700000000002</v>
      </c>
      <c r="B161">
        <v>5.7389874458312899</v>
      </c>
      <c r="C161">
        <v>2.2526686191558798</v>
      </c>
      <c r="D161">
        <v>0.35497788787625001</v>
      </c>
      <c r="E161">
        <v>7.0346250534057599</v>
      </c>
      <c r="F161">
        <v>9.2378005981445295</v>
      </c>
      <c r="G161" t="s">
        <v>41</v>
      </c>
      <c r="H161">
        <v>1.60374336009359</v>
      </c>
      <c r="I161">
        <v>1.34318871808296</v>
      </c>
      <c r="J161">
        <v>3.3709415512785099E-2</v>
      </c>
      <c r="K161">
        <v>7.5939252771888094E-2</v>
      </c>
      <c r="L161">
        <v>0.494762172083894</v>
      </c>
      <c r="M161">
        <v>4.4372245553056501E-2</v>
      </c>
      <c r="N161">
        <v>0.41701798788426198</v>
      </c>
    </row>
    <row r="162" spans="1:14" x14ac:dyDescent="0.2">
      <c r="A162">
        <v>2.9560599999999999</v>
      </c>
      <c r="B162">
        <v>5.74700832366943</v>
      </c>
      <c r="C162">
        <v>2.2558033466339098</v>
      </c>
      <c r="D162">
        <v>0.36844373278828702</v>
      </c>
      <c r="E162">
        <v>7.0508995056152299</v>
      </c>
      <c r="F162">
        <v>9.2557182312011701</v>
      </c>
      <c r="G162" t="s">
        <v>41</v>
      </c>
      <c r="H162">
        <v>1.6037806228846201</v>
      </c>
      <c r="I162">
        <v>1.3435450591434701</v>
      </c>
      <c r="J162">
        <v>3.3448980861543298E-2</v>
      </c>
      <c r="K162">
        <v>7.6054258156682597E-2</v>
      </c>
      <c r="L162">
        <v>0.494762172083894</v>
      </c>
      <c r="M162">
        <v>4.4311994412498799E-2</v>
      </c>
      <c r="N162">
        <v>0.42350531010867798</v>
      </c>
    </row>
    <row r="163" spans="1:14" x14ac:dyDescent="0.2">
      <c r="A163">
        <v>2.9681500000000001</v>
      </c>
      <c r="B163">
        <v>5.7547588348388601</v>
      </c>
      <c r="C163">
        <v>2.41846323013305</v>
      </c>
      <c r="D163">
        <v>0.45809991207682599</v>
      </c>
      <c r="E163">
        <v>7.0671329498290998</v>
      </c>
      <c r="F163">
        <v>9.2726144790649396</v>
      </c>
      <c r="G163" t="s">
        <v>41</v>
      </c>
      <c r="H163">
        <v>1.60374606809076</v>
      </c>
      <c r="I163">
        <v>1.34385622946699</v>
      </c>
      <c r="J163">
        <v>3.2923205946110402E-2</v>
      </c>
      <c r="K163">
        <v>7.6205029606191604E-2</v>
      </c>
      <c r="L163">
        <v>0.494762172083894</v>
      </c>
      <c r="M163">
        <v>4.4190730644518901E-2</v>
      </c>
      <c r="N163">
        <v>0.432990878361662</v>
      </c>
    </row>
    <row r="164" spans="1:14" x14ac:dyDescent="0.2">
      <c r="A164">
        <v>2.9802399999999998</v>
      </c>
      <c r="B164">
        <v>5.7611675262451101</v>
      </c>
      <c r="C164">
        <v>2.25016164779663</v>
      </c>
      <c r="D164">
        <v>0.32964753150361698</v>
      </c>
      <c r="E164">
        <v>7.0833778381347603</v>
      </c>
      <c r="F164">
        <v>9.2899675369262695</v>
      </c>
      <c r="G164" t="s">
        <v>41</v>
      </c>
      <c r="H164">
        <v>1.60375250761539</v>
      </c>
      <c r="I164">
        <v>1.34423583727093</v>
      </c>
      <c r="J164">
        <v>3.2636758140594899E-2</v>
      </c>
      <c r="K164">
        <v>7.6387794482644697E-2</v>
      </c>
      <c r="L164">
        <v>0.494762172083894</v>
      </c>
      <c r="M164">
        <v>4.3410012584981103E-2</v>
      </c>
      <c r="N164">
        <v>0.43451128258793698</v>
      </c>
    </row>
    <row r="165" spans="1:14" x14ac:dyDescent="0.2">
      <c r="A165">
        <v>2.9923199999999999</v>
      </c>
      <c r="B165">
        <v>5.7641882896423304</v>
      </c>
      <c r="C165">
        <v>2.2485437393188401</v>
      </c>
      <c r="D165">
        <v>0.31852271242588098</v>
      </c>
      <c r="E165">
        <v>7.099609375</v>
      </c>
      <c r="F165">
        <v>9.3096504211425692</v>
      </c>
      <c r="G165" t="s">
        <v>41</v>
      </c>
      <c r="H165">
        <v>1.6037355354830001</v>
      </c>
      <c r="I165">
        <v>1.34459056865273</v>
      </c>
      <c r="J165">
        <v>3.3049613258593902E-2</v>
      </c>
      <c r="K165">
        <v>7.6552399364100895E-2</v>
      </c>
      <c r="L165">
        <v>0.494762172083894</v>
      </c>
      <c r="M165">
        <v>4.19953967519235E-2</v>
      </c>
      <c r="N165">
        <v>0.44741903229085001</v>
      </c>
    </row>
    <row r="166" spans="1:14" x14ac:dyDescent="0.2">
      <c r="A166">
        <v>3.00441</v>
      </c>
      <c r="B166">
        <v>5.7675242424011204</v>
      </c>
      <c r="C166">
        <v>2.28145408630371</v>
      </c>
      <c r="D166">
        <v>0.41221413713560701</v>
      </c>
      <c r="E166">
        <v>7.1158738136291504</v>
      </c>
      <c r="F166">
        <v>9.3261299133300692</v>
      </c>
      <c r="G166" t="s">
        <v>41</v>
      </c>
      <c r="H166">
        <v>1.60374669700037</v>
      </c>
      <c r="I166">
        <v>1.34491774515281</v>
      </c>
      <c r="J166">
        <v>3.2817241834533502E-2</v>
      </c>
      <c r="K166">
        <v>7.6754660386884901E-2</v>
      </c>
      <c r="L166">
        <v>0.494762172083894</v>
      </c>
      <c r="M166">
        <v>4.1964975885790401E-2</v>
      </c>
      <c r="N166">
        <v>0.45037418515433603</v>
      </c>
    </row>
    <row r="167" spans="1:14" x14ac:dyDescent="0.2">
      <c r="A167">
        <v>3.0165000000000002</v>
      </c>
      <c r="B167">
        <v>5.76708507537841</v>
      </c>
      <c r="C167">
        <v>2.2508621215820299</v>
      </c>
      <c r="D167">
        <v>0.32965043651714199</v>
      </c>
      <c r="E167">
        <v>7.1320929527282697</v>
      </c>
      <c r="F167">
        <v>9.3454370498657209</v>
      </c>
      <c r="G167" t="s">
        <v>41</v>
      </c>
      <c r="H167">
        <v>1.60366787680288</v>
      </c>
      <c r="I167">
        <v>1.3452324593062199</v>
      </c>
      <c r="J167">
        <v>3.2970268561653901E-2</v>
      </c>
      <c r="K167">
        <v>7.6953856908527296E-2</v>
      </c>
      <c r="L167">
        <v>0.494762172083894</v>
      </c>
      <c r="M167">
        <v>4.4788597118709202E-2</v>
      </c>
      <c r="N167">
        <v>0.46334094904784401</v>
      </c>
    </row>
    <row r="168" spans="1:14" x14ac:dyDescent="0.2">
      <c r="A168">
        <v>3.0285899999999999</v>
      </c>
      <c r="B168">
        <v>5.7637767791748002</v>
      </c>
      <c r="C168">
        <v>2.2482643127441402</v>
      </c>
      <c r="D168">
        <v>0.31221295622054901</v>
      </c>
      <c r="E168">
        <v>7.1484041213989196</v>
      </c>
      <c r="F168">
        <v>9.3614358901977504</v>
      </c>
      <c r="G168" t="s">
        <v>41</v>
      </c>
      <c r="H168">
        <v>1.60379120027208</v>
      </c>
      <c r="I168">
        <v>1.34540373940341</v>
      </c>
      <c r="J168">
        <v>3.4507366422362101E-2</v>
      </c>
      <c r="K168">
        <v>7.7153661448199407E-2</v>
      </c>
      <c r="L168">
        <v>0.494762172083894</v>
      </c>
      <c r="M168">
        <v>4.52465112894022E-2</v>
      </c>
      <c r="N168">
        <v>0.57782320548531296</v>
      </c>
    </row>
    <row r="169" spans="1:14" x14ac:dyDescent="0.2">
      <c r="A169">
        <v>3.0400700000000001</v>
      </c>
      <c r="B169">
        <v>5.7621655464172301</v>
      </c>
      <c r="C169">
        <v>2.2491922378539999</v>
      </c>
      <c r="D169">
        <v>0.32551912914597603</v>
      </c>
      <c r="E169">
        <v>7.1646561622619602</v>
      </c>
      <c r="F169">
        <v>9.37941169738769</v>
      </c>
      <c r="G169" t="s">
        <v>41</v>
      </c>
      <c r="H169">
        <v>1.6037770628008801</v>
      </c>
      <c r="I169">
        <v>1.3456053485736399</v>
      </c>
      <c r="J169">
        <v>3.49697290790403E-2</v>
      </c>
      <c r="K169">
        <v>7.7418670689340705E-2</v>
      </c>
      <c r="L169">
        <v>0.494762172083894</v>
      </c>
      <c r="M169">
        <v>4.55796538204069E-2</v>
      </c>
      <c r="N169">
        <v>0.519084141757296</v>
      </c>
    </row>
    <row r="170" spans="1:14" x14ac:dyDescent="0.2">
      <c r="A170">
        <v>3.0521600000000002</v>
      </c>
      <c r="B170">
        <v>5.7623639106750399</v>
      </c>
      <c r="C170">
        <v>2.4184238910675</v>
      </c>
      <c r="D170">
        <v>0.45819139204660297</v>
      </c>
      <c r="E170">
        <v>7.1800432205200098</v>
      </c>
      <c r="F170">
        <v>9.3974914550781197</v>
      </c>
      <c r="G170" t="s">
        <v>41</v>
      </c>
      <c r="H170">
        <v>1.60365740061519</v>
      </c>
      <c r="I170">
        <v>1.3458200174922099</v>
      </c>
      <c r="J170">
        <v>3.4070616450115901E-2</v>
      </c>
      <c r="K170">
        <v>7.7694054262035905E-2</v>
      </c>
      <c r="L170">
        <v>0.10750423356029599</v>
      </c>
      <c r="M170">
        <v>4.2319691211962301E-2</v>
      </c>
      <c r="N170">
        <v>0.103724547825194</v>
      </c>
    </row>
    <row r="171" spans="1:14" x14ac:dyDescent="0.2">
      <c r="A171">
        <v>3.0642499999999999</v>
      </c>
      <c r="B171">
        <v>5.7650146484375</v>
      </c>
      <c r="C171">
        <v>2.2663707733154199</v>
      </c>
      <c r="D171">
        <v>0.34446436552500498</v>
      </c>
      <c r="E171">
        <v>7.1963763236999503</v>
      </c>
      <c r="F171">
        <v>9.4146566390991193</v>
      </c>
      <c r="G171" t="s">
        <v>41</v>
      </c>
      <c r="H171">
        <v>1.60374865546138</v>
      </c>
      <c r="I171">
        <v>1.34589230465968</v>
      </c>
      <c r="J171">
        <v>3.3854905712342703E-2</v>
      </c>
      <c r="K171">
        <v>7.7959029143776698E-2</v>
      </c>
      <c r="L171">
        <v>0.107762153648678</v>
      </c>
      <c r="M171">
        <v>4.0040794480500297E-2</v>
      </c>
      <c r="N171">
        <v>0.103611907835249</v>
      </c>
    </row>
    <row r="172" spans="1:14" x14ac:dyDescent="0.2">
      <c r="A172">
        <v>3.07633</v>
      </c>
      <c r="B172">
        <v>5.7699103355407697</v>
      </c>
      <c r="C172">
        <v>2.2639453411102202</v>
      </c>
      <c r="D172">
        <v>0.32567049000333198</v>
      </c>
      <c r="E172">
        <v>7.21260261535644</v>
      </c>
      <c r="F172">
        <v>9.4331426620483398</v>
      </c>
      <c r="G172" t="s">
        <v>41</v>
      </c>
      <c r="H172">
        <v>1.6036538110372001</v>
      </c>
      <c r="I172">
        <v>1.3460711997121</v>
      </c>
      <c r="J172">
        <v>3.4281631070365498E-2</v>
      </c>
      <c r="K172">
        <v>7.8294757928610195E-2</v>
      </c>
      <c r="L172">
        <v>0.10816927674656</v>
      </c>
      <c r="M172">
        <v>4.35609372624697E-2</v>
      </c>
      <c r="N172">
        <v>0.103631360434373</v>
      </c>
    </row>
    <row r="173" spans="1:14" x14ac:dyDescent="0.2">
      <c r="A173">
        <v>3.0884200000000002</v>
      </c>
      <c r="B173">
        <v>5.77655029296875</v>
      </c>
      <c r="C173">
        <v>2.2935998439788801</v>
      </c>
      <c r="D173">
        <v>0.41506150690412202</v>
      </c>
      <c r="E173">
        <v>7.2289123535156197</v>
      </c>
      <c r="F173">
        <v>9.4492330551147408</v>
      </c>
      <c r="G173" t="s">
        <v>41</v>
      </c>
      <c r="H173">
        <v>1.6037622148820601</v>
      </c>
      <c r="I173">
        <v>1.3461531998409599</v>
      </c>
      <c r="J173">
        <v>3.4515106339527798E-2</v>
      </c>
      <c r="K173">
        <v>7.8433502367955696E-2</v>
      </c>
      <c r="L173">
        <v>0.13429306022440601</v>
      </c>
      <c r="M173">
        <v>4.9160483611835101E-2</v>
      </c>
      <c r="N173">
        <v>0.103363773674468</v>
      </c>
    </row>
    <row r="174" spans="1:14" x14ac:dyDescent="0.2">
      <c r="A174">
        <v>3.1005099999999999</v>
      </c>
      <c r="B174">
        <v>5.7844257354736301</v>
      </c>
      <c r="C174">
        <v>2.26792907714843</v>
      </c>
      <c r="D174">
        <v>0.35927833852875102</v>
      </c>
      <c r="E174">
        <v>7.2451920509338299</v>
      </c>
      <c r="F174">
        <v>9.46711826324462</v>
      </c>
      <c r="G174" t="s">
        <v>41</v>
      </c>
      <c r="H174">
        <v>1.6037870747343099</v>
      </c>
      <c r="I174">
        <v>1.3463039358908899</v>
      </c>
      <c r="J174">
        <v>3.3393399802726799E-2</v>
      </c>
      <c r="K174">
        <v>7.8720703323986896E-2</v>
      </c>
      <c r="L174">
        <v>0.12768988232832601</v>
      </c>
      <c r="M174">
        <v>5.6319147411211398E-2</v>
      </c>
      <c r="N174">
        <v>0.103927905076293</v>
      </c>
    </row>
    <row r="175" spans="1:14" x14ac:dyDescent="0.2">
      <c r="A175">
        <v>3.1126</v>
      </c>
      <c r="B175">
        <v>5.7938852310180602</v>
      </c>
      <c r="C175">
        <v>2.2634890079498202</v>
      </c>
      <c r="D175">
        <v>0.31221295622054901</v>
      </c>
      <c r="E175">
        <v>7.2614450454711896</v>
      </c>
      <c r="F175">
        <v>9.4849948883056605</v>
      </c>
      <c r="G175" t="s">
        <v>41</v>
      </c>
      <c r="H175">
        <v>1.6037625729406899</v>
      </c>
      <c r="I175">
        <v>1.34654495760077</v>
      </c>
      <c r="J175">
        <v>3.5080857195100998E-2</v>
      </c>
      <c r="K175">
        <v>7.8988509694380593E-2</v>
      </c>
      <c r="L175">
        <v>0.120958085905096</v>
      </c>
      <c r="M175">
        <v>5.9639335100693303E-2</v>
      </c>
      <c r="N175">
        <v>0.104655658232447</v>
      </c>
    </row>
    <row r="176" spans="1:14" x14ac:dyDescent="0.2">
      <c r="A176">
        <v>3.1246800000000001</v>
      </c>
      <c r="B176">
        <v>5.80169582366943</v>
      </c>
      <c r="C176">
        <v>2.2639672756195002</v>
      </c>
      <c r="D176">
        <v>0.32551887315751199</v>
      </c>
      <c r="E176">
        <v>7.2777538299560502</v>
      </c>
      <c r="F176">
        <v>9.5028762817382795</v>
      </c>
      <c r="G176" t="s">
        <v>41</v>
      </c>
      <c r="H176">
        <v>1.6037714728781101</v>
      </c>
      <c r="I176">
        <v>1.34671963017805</v>
      </c>
      <c r="J176">
        <v>3.5067285668214897E-2</v>
      </c>
      <c r="K176">
        <v>7.9290321782561804E-2</v>
      </c>
      <c r="L176">
        <v>0.10866924452130799</v>
      </c>
      <c r="M176">
        <v>5.6509018598358503E-2</v>
      </c>
      <c r="N176">
        <v>0.10539253371950701</v>
      </c>
    </row>
    <row r="177" spans="1:14" x14ac:dyDescent="0.2">
      <c r="A177">
        <v>3.1367699999999998</v>
      </c>
      <c r="B177">
        <v>5.8095588684081996</v>
      </c>
      <c r="C177">
        <v>2.41106033325195</v>
      </c>
      <c r="D177">
        <v>0.458236948026365</v>
      </c>
      <c r="E177">
        <v>7.2939391136169398</v>
      </c>
      <c r="F177">
        <v>9.5219697952270508</v>
      </c>
      <c r="G177" t="s">
        <v>41</v>
      </c>
      <c r="H177">
        <v>1.60369537249928</v>
      </c>
      <c r="I177">
        <v>1.34704556711573</v>
      </c>
      <c r="J177">
        <v>3.4736841135046798E-2</v>
      </c>
      <c r="K177">
        <v>7.9560986412160403E-2</v>
      </c>
      <c r="L177">
        <v>0.109861704498299</v>
      </c>
      <c r="M177">
        <v>5.6816598718454903E-2</v>
      </c>
      <c r="N177">
        <v>0.105433483208121</v>
      </c>
    </row>
    <row r="178" spans="1:14" x14ac:dyDescent="0.2">
      <c r="A178">
        <v>3.14886</v>
      </c>
      <c r="B178">
        <v>5.8168215751647896</v>
      </c>
      <c r="C178">
        <v>2.2708284854888898</v>
      </c>
      <c r="D178">
        <v>0.31483659172290601</v>
      </c>
      <c r="E178">
        <v>7.3103098869323704</v>
      </c>
      <c r="F178">
        <v>9.5379104614257795</v>
      </c>
      <c r="G178" t="s">
        <v>41</v>
      </c>
      <c r="H178">
        <v>1.6037306016625801</v>
      </c>
      <c r="I178">
        <v>1.34723755437217</v>
      </c>
      <c r="J178">
        <v>3.5243187302342403E-2</v>
      </c>
      <c r="K178">
        <v>7.9848631965903805E-2</v>
      </c>
      <c r="L178">
        <v>0.108773789807216</v>
      </c>
      <c r="M178">
        <v>5.7314512474350897E-2</v>
      </c>
      <c r="N178">
        <v>0.105569589021785</v>
      </c>
    </row>
    <row r="179" spans="1:14" x14ac:dyDescent="0.2">
      <c r="A179">
        <v>3.1609500000000001</v>
      </c>
      <c r="B179">
        <v>5.8222231864929199</v>
      </c>
      <c r="C179">
        <v>2.2711079120635902</v>
      </c>
      <c r="D179">
        <v>0.33070995910835599</v>
      </c>
      <c r="E179">
        <v>7.3265085220336896</v>
      </c>
      <c r="F179">
        <v>9.55596923828125</v>
      </c>
      <c r="G179" t="s">
        <v>41</v>
      </c>
      <c r="H179">
        <v>1.6036927621011701</v>
      </c>
      <c r="I179">
        <v>1.3475425280310001</v>
      </c>
      <c r="J179">
        <v>3.7835845820578903E-2</v>
      </c>
      <c r="K179">
        <v>8.0133845520221694E-2</v>
      </c>
      <c r="L179">
        <v>0.109524978999821</v>
      </c>
      <c r="M179">
        <v>5.6068318832756002E-2</v>
      </c>
      <c r="N179">
        <v>0.105770757660385</v>
      </c>
    </row>
    <row r="180" spans="1:14" x14ac:dyDescent="0.2">
      <c r="A180">
        <v>3.1730299999999998</v>
      </c>
      <c r="B180">
        <v>5.8273978233337402</v>
      </c>
      <c r="C180">
        <v>2.27495145797729</v>
      </c>
      <c r="D180">
        <v>0.36296412346345502</v>
      </c>
      <c r="E180">
        <v>7.3428716659545898</v>
      </c>
      <c r="F180">
        <v>9.57368659973144</v>
      </c>
      <c r="G180" t="s">
        <v>41</v>
      </c>
      <c r="H180">
        <v>1.6037452618680601</v>
      </c>
      <c r="I180">
        <v>1.3477179048083201</v>
      </c>
      <c r="J180">
        <v>3.9361521230983201E-2</v>
      </c>
      <c r="K180">
        <v>8.0371019393157703E-2</v>
      </c>
      <c r="L180">
        <v>0.109758593108274</v>
      </c>
      <c r="M180">
        <v>5.8133276020246198E-2</v>
      </c>
      <c r="N180">
        <v>0.10574628351967701</v>
      </c>
    </row>
    <row r="181" spans="1:14" x14ac:dyDescent="0.2">
      <c r="A181">
        <v>3.18512</v>
      </c>
      <c r="B181">
        <v>5.8283696174621502</v>
      </c>
      <c r="C181">
        <v>2.2715144157409601</v>
      </c>
      <c r="D181">
        <v>0.32965043651714199</v>
      </c>
      <c r="E181">
        <v>7.3591828346252397</v>
      </c>
      <c r="F181">
        <v>9.59100341796875</v>
      </c>
      <c r="G181" t="s">
        <v>41</v>
      </c>
      <c r="H181">
        <v>1.60375387127936</v>
      </c>
      <c r="I181">
        <v>1.3478805733593999</v>
      </c>
      <c r="J181">
        <v>4.1410956318564097E-2</v>
      </c>
      <c r="K181">
        <v>8.0630521301941704E-2</v>
      </c>
      <c r="L181">
        <v>0.109546274977915</v>
      </c>
      <c r="M181">
        <v>6.0813715975792798E-2</v>
      </c>
      <c r="N181">
        <v>0.105648935564761</v>
      </c>
    </row>
    <row r="182" spans="1:14" x14ac:dyDescent="0.2">
      <c r="A182">
        <v>3.1972100000000001</v>
      </c>
      <c r="B182">
        <v>5.8270230293273899</v>
      </c>
      <c r="C182">
        <v>2.2706263065338099</v>
      </c>
      <c r="D182">
        <v>0.31221295622054901</v>
      </c>
      <c r="E182">
        <v>7.3754572868347097</v>
      </c>
      <c r="F182">
        <v>9.6104326248168892</v>
      </c>
      <c r="G182" t="s">
        <v>41</v>
      </c>
      <c r="H182">
        <v>1.60374159199222</v>
      </c>
      <c r="I182">
        <v>1.3479334453434599</v>
      </c>
      <c r="J182">
        <v>4.3909451791317902E-2</v>
      </c>
      <c r="K182">
        <v>8.0884772410249106E-2</v>
      </c>
      <c r="L182">
        <v>0.10945731392843</v>
      </c>
      <c r="M182">
        <v>5.9706548247133798E-2</v>
      </c>
      <c r="N182">
        <v>0.106193226874851</v>
      </c>
    </row>
    <row r="183" spans="1:14" x14ac:dyDescent="0.2">
      <c r="A183">
        <v>3.2092999999999998</v>
      </c>
      <c r="B183">
        <v>5.8270230293273899</v>
      </c>
      <c r="C183">
        <v>2.27623987197875</v>
      </c>
      <c r="D183">
        <v>0.36954604030605498</v>
      </c>
      <c r="E183">
        <v>7.3917431831359801</v>
      </c>
      <c r="F183">
        <v>9.6104326248168892</v>
      </c>
      <c r="G183" t="s">
        <v>41</v>
      </c>
      <c r="H183">
        <v>1.60370704482519</v>
      </c>
      <c r="I183">
        <v>1.3478446940225</v>
      </c>
      <c r="J183">
        <v>4.3909451791317902E-2</v>
      </c>
      <c r="K183">
        <v>8.0884772410249106E-2</v>
      </c>
      <c r="L183">
        <v>0.10945731392843</v>
      </c>
      <c r="M183">
        <v>5.9706548247133798E-2</v>
      </c>
      <c r="N183">
        <v>0.106193226874851</v>
      </c>
    </row>
    <row r="184" spans="1:14" x14ac:dyDescent="0.2">
      <c r="A184">
        <v>3.2213799999999999</v>
      </c>
      <c r="B184">
        <v>5.8127908706665004</v>
      </c>
      <c r="C184">
        <v>2.41838455200195</v>
      </c>
      <c r="D184">
        <v>0.45826191034421498</v>
      </c>
      <c r="E184">
        <v>7.3917431831359801</v>
      </c>
      <c r="F184">
        <v>9.6462259292602504</v>
      </c>
      <c r="G184" t="s">
        <v>41</v>
      </c>
      <c r="H184">
        <v>1.60370704482519</v>
      </c>
      <c r="I184">
        <v>1.3478446940225</v>
      </c>
      <c r="J184">
        <v>4.7421143617862302E-2</v>
      </c>
      <c r="K184">
        <v>8.1343430353219795E-2</v>
      </c>
      <c r="L184">
        <v>0.109835629503613</v>
      </c>
      <c r="M184">
        <v>6.1056600105071697E-2</v>
      </c>
      <c r="N184">
        <v>0.106369472930474</v>
      </c>
    </row>
    <row r="185" spans="1:14" x14ac:dyDescent="0.2">
      <c r="A185">
        <v>3.2334700000000001</v>
      </c>
      <c r="B185">
        <v>5.8057503700256303</v>
      </c>
      <c r="C185">
        <v>2.27887630462646</v>
      </c>
      <c r="D185">
        <v>0.334970282536946</v>
      </c>
      <c r="E185">
        <v>7.4243459701537997</v>
      </c>
      <c r="F185">
        <v>9.6606464385986293</v>
      </c>
      <c r="G185" t="s">
        <v>41</v>
      </c>
      <c r="H185">
        <v>1.60367334210498</v>
      </c>
      <c r="I185">
        <v>1.34746307794984</v>
      </c>
      <c r="J185">
        <v>4.8700565931609797E-2</v>
      </c>
      <c r="K185">
        <v>8.1574532500409094E-2</v>
      </c>
      <c r="L185">
        <v>0.10996309606471499</v>
      </c>
      <c r="M185">
        <v>6.0943152647321801E-2</v>
      </c>
      <c r="N185">
        <v>0.106538662405261</v>
      </c>
    </row>
    <row r="186" spans="1:14" x14ac:dyDescent="0.2">
      <c r="A186">
        <v>3.2455599999999998</v>
      </c>
      <c r="B186">
        <v>5.8048534393310502</v>
      </c>
      <c r="C186">
        <v>2.28112769126892</v>
      </c>
      <c r="D186">
        <v>0.34815129254970001</v>
      </c>
      <c r="E186">
        <v>7.4405622482299796</v>
      </c>
      <c r="F186">
        <v>9.6795139312744105</v>
      </c>
      <c r="G186" t="s">
        <v>41</v>
      </c>
      <c r="H186">
        <v>1.60362174140478</v>
      </c>
      <c r="I186">
        <v>1.34740579218225</v>
      </c>
      <c r="J186">
        <v>4.8517413221780603E-2</v>
      </c>
      <c r="K186">
        <v>8.2007603656488598E-2</v>
      </c>
      <c r="L186">
        <v>0.110882901496332</v>
      </c>
      <c r="M186">
        <v>5.9822911102186502E-2</v>
      </c>
      <c r="N186">
        <v>0.106796777139562</v>
      </c>
    </row>
    <row r="187" spans="1:14" x14ac:dyDescent="0.2">
      <c r="A187">
        <v>3.2570399999999999</v>
      </c>
      <c r="B187">
        <v>5.8096222877502397</v>
      </c>
      <c r="C187">
        <v>2.28112745285034</v>
      </c>
      <c r="D187">
        <v>0.34815129254970001</v>
      </c>
      <c r="E187">
        <v>7.4569211006164497</v>
      </c>
      <c r="F187">
        <v>9.6983709335327095</v>
      </c>
      <c r="G187" t="s">
        <v>41</v>
      </c>
      <c r="H187">
        <v>1.60369732842841</v>
      </c>
      <c r="I187">
        <v>1.34732760836015</v>
      </c>
      <c r="J187">
        <v>4.7575654020187597E-2</v>
      </c>
      <c r="K187">
        <v>8.1913886966703695E-2</v>
      </c>
      <c r="L187">
        <v>0.11066589172966999</v>
      </c>
      <c r="M187">
        <v>5.9387297616071102E-2</v>
      </c>
      <c r="N187">
        <v>0.106815830665169</v>
      </c>
    </row>
    <row r="188" spans="1:14" x14ac:dyDescent="0.2">
      <c r="A188">
        <v>3.2691300000000001</v>
      </c>
      <c r="B188">
        <v>5.8171300888061497</v>
      </c>
      <c r="C188">
        <v>2.27887630462646</v>
      </c>
      <c r="D188">
        <v>0.33492653540238498</v>
      </c>
      <c r="E188">
        <v>7.4723567962646396</v>
      </c>
      <c r="F188">
        <v>9.7153329849243093</v>
      </c>
      <c r="G188" t="s">
        <v>41</v>
      </c>
      <c r="H188">
        <v>1.6037264793737001</v>
      </c>
      <c r="I188">
        <v>1.3473836216324799</v>
      </c>
      <c r="J188">
        <v>4.6372250768169802E-2</v>
      </c>
      <c r="K188">
        <v>8.2132568472776404E-2</v>
      </c>
      <c r="L188">
        <v>0.11067337937155899</v>
      </c>
      <c r="M188">
        <v>5.8717597924736901E-2</v>
      </c>
      <c r="N188">
        <v>0.107073164946125</v>
      </c>
    </row>
    <row r="189" spans="1:14" x14ac:dyDescent="0.2">
      <c r="A189">
        <v>3.2812199999999998</v>
      </c>
      <c r="B189">
        <v>5.8269596099853498</v>
      </c>
      <c r="C189">
        <v>2.2787899971008301</v>
      </c>
      <c r="D189">
        <v>0.31995186710525902</v>
      </c>
      <c r="E189">
        <v>7.4886269569396902</v>
      </c>
      <c r="F189">
        <v>9.7341394424438406</v>
      </c>
      <c r="G189" t="s">
        <v>41</v>
      </c>
      <c r="H189">
        <v>1.6036237799737401</v>
      </c>
      <c r="I189">
        <v>1.34749934847919</v>
      </c>
      <c r="J189">
        <v>4.5370503540815503E-2</v>
      </c>
      <c r="K189">
        <v>8.2357778252119707E-2</v>
      </c>
      <c r="L189">
        <v>0.110450684086412</v>
      </c>
      <c r="M189">
        <v>5.8018647591603002E-2</v>
      </c>
      <c r="N189">
        <v>0.107248742666953</v>
      </c>
    </row>
    <row r="190" spans="1:14" x14ac:dyDescent="0.2">
      <c r="A190">
        <v>3.29331</v>
      </c>
      <c r="B190">
        <v>5.8362469673156703</v>
      </c>
      <c r="C190">
        <v>2.2879986763000399</v>
      </c>
      <c r="D190">
        <v>0.38063185025688401</v>
      </c>
      <c r="E190">
        <v>7.5049133300781197</v>
      </c>
      <c r="F190">
        <v>9.7502021789550692</v>
      </c>
      <c r="G190" t="s">
        <v>41</v>
      </c>
      <c r="H190">
        <v>1.6037368078213501</v>
      </c>
      <c r="I190">
        <v>1.3476218813775001</v>
      </c>
      <c r="J190">
        <v>4.3538969557710097E-2</v>
      </c>
      <c r="K190">
        <v>8.2485920127875895E-2</v>
      </c>
      <c r="L190">
        <v>0.111036356207189</v>
      </c>
      <c r="M190">
        <v>5.7596446332868097E-2</v>
      </c>
      <c r="N190">
        <v>0.107364133977045</v>
      </c>
    </row>
    <row r="191" spans="1:14" x14ac:dyDescent="0.2">
      <c r="A191">
        <v>3.3053900000000001</v>
      </c>
      <c r="B191">
        <v>5.8440356254577601</v>
      </c>
      <c r="C191">
        <v>2.4183456897735498</v>
      </c>
      <c r="D191">
        <v>0.45831387352472702</v>
      </c>
      <c r="E191">
        <v>7.5211987495422301</v>
      </c>
      <c r="F191">
        <v>9.7685890197753906</v>
      </c>
      <c r="G191" t="s">
        <v>41</v>
      </c>
      <c r="H191">
        <v>1.6036622415819799</v>
      </c>
      <c r="I191">
        <v>1.3478272842374299</v>
      </c>
      <c r="J191">
        <v>4.2503762974869803E-2</v>
      </c>
      <c r="K191">
        <v>8.2722679873292904E-2</v>
      </c>
      <c r="L191">
        <v>0.111367908026758</v>
      </c>
      <c r="M191">
        <v>5.7085285806714001E-2</v>
      </c>
      <c r="N191">
        <v>0.107513844307303</v>
      </c>
    </row>
    <row r="192" spans="1:14" x14ac:dyDescent="0.2">
      <c r="A192">
        <v>3.3174800000000002</v>
      </c>
      <c r="B192">
        <v>5.8534278869628897</v>
      </c>
      <c r="C192">
        <v>2.2960455417632999</v>
      </c>
      <c r="D192">
        <v>0.35187134338487402</v>
      </c>
      <c r="E192">
        <v>7.5375056266784597</v>
      </c>
      <c r="F192">
        <v>9.7856559753417898</v>
      </c>
      <c r="G192" t="s">
        <v>41</v>
      </c>
      <c r="H192">
        <v>1.6037342838275299</v>
      </c>
      <c r="I192">
        <v>1.34804748322498</v>
      </c>
      <c r="J192">
        <v>4.1308482084924401E-2</v>
      </c>
      <c r="K192">
        <v>8.2918263185289998E-2</v>
      </c>
      <c r="L192">
        <v>0.11140640664576799</v>
      </c>
      <c r="M192">
        <v>5.7009273052920799E-2</v>
      </c>
      <c r="N192">
        <v>0.107665669976687</v>
      </c>
    </row>
    <row r="193" spans="1:14" x14ac:dyDescent="0.2">
      <c r="A193">
        <v>3.3295699999999999</v>
      </c>
      <c r="B193">
        <v>5.8613009452819798</v>
      </c>
      <c r="C193">
        <v>2.2951898574829102</v>
      </c>
      <c r="D193">
        <v>0.34815129254970001</v>
      </c>
      <c r="E193">
        <v>7.5537953376770002</v>
      </c>
      <c r="F193">
        <v>9.8029365539550692</v>
      </c>
      <c r="G193" t="s">
        <v>41</v>
      </c>
      <c r="H193">
        <v>1.60370691388716</v>
      </c>
      <c r="I193">
        <v>1.3482678868553299</v>
      </c>
      <c r="J193">
        <v>4.0776632922642199E-2</v>
      </c>
      <c r="K193">
        <v>8.3269616402984595E-2</v>
      </c>
      <c r="L193">
        <v>0.11153574198576301</v>
      </c>
      <c r="M193">
        <v>5.6781047887389302E-2</v>
      </c>
      <c r="N193">
        <v>0.107945680077159</v>
      </c>
    </row>
    <row r="194" spans="1:14" x14ac:dyDescent="0.2">
      <c r="A194">
        <v>3.3416600000000001</v>
      </c>
      <c r="B194">
        <v>5.87095022201538</v>
      </c>
      <c r="C194">
        <v>2.2966971397399898</v>
      </c>
      <c r="D194">
        <v>0.36296412346345502</v>
      </c>
      <c r="E194">
        <v>7.5701003074645996</v>
      </c>
      <c r="F194">
        <v>9.8212347030639595</v>
      </c>
      <c r="G194" t="s">
        <v>41</v>
      </c>
      <c r="H194">
        <v>1.6036439610723301</v>
      </c>
      <c r="I194">
        <v>1.3484453876515401</v>
      </c>
      <c r="J194">
        <v>3.9533351680730598E-2</v>
      </c>
      <c r="K194">
        <v>8.3291542872249505E-2</v>
      </c>
      <c r="L194">
        <v>0.13228133910715201</v>
      </c>
      <c r="M194">
        <v>5.6881808683953497E-2</v>
      </c>
      <c r="N194">
        <v>0.10777086678768601</v>
      </c>
    </row>
    <row r="195" spans="1:14" x14ac:dyDescent="0.2">
      <c r="A195">
        <v>3.3537400000000002</v>
      </c>
      <c r="B195">
        <v>5.8810753822326598</v>
      </c>
      <c r="C195">
        <v>2.2933435440063401</v>
      </c>
      <c r="D195">
        <v>0.30740957020676002</v>
      </c>
      <c r="E195">
        <v>7.5863966941833496</v>
      </c>
      <c r="F195">
        <v>9.8398866653442294</v>
      </c>
      <c r="G195" t="s">
        <v>41</v>
      </c>
      <c r="H195">
        <v>1.60371384121205</v>
      </c>
      <c r="I195">
        <v>1.3486273863512099</v>
      </c>
      <c r="J195">
        <v>3.8414275280503E-2</v>
      </c>
      <c r="K195">
        <v>8.36838686525707E-2</v>
      </c>
      <c r="L195">
        <v>0.111954089682527</v>
      </c>
      <c r="M195">
        <v>5.7117284652626603E-2</v>
      </c>
      <c r="N195">
        <v>0.10814714157076601</v>
      </c>
    </row>
    <row r="196" spans="1:14" x14ac:dyDescent="0.2">
      <c r="A196">
        <v>3.3658299999999999</v>
      </c>
      <c r="B196">
        <v>5.8898334503173801</v>
      </c>
      <c r="C196">
        <v>2.3100812435150102</v>
      </c>
      <c r="D196">
        <v>0.407409302378822</v>
      </c>
      <c r="E196">
        <v>7.6026425361633301</v>
      </c>
      <c r="F196">
        <v>9.8582715988159109</v>
      </c>
      <c r="G196" t="s">
        <v>41</v>
      </c>
      <c r="H196">
        <v>1.60361491179809</v>
      </c>
      <c r="I196">
        <v>1.3489070310720499</v>
      </c>
      <c r="J196">
        <v>3.7814281497045001E-2</v>
      </c>
      <c r="K196">
        <v>8.3741400446032302E-2</v>
      </c>
      <c r="L196">
        <v>0.13391646680885599</v>
      </c>
      <c r="M196">
        <v>5.7371988464590101E-2</v>
      </c>
      <c r="N196">
        <v>0.108050766740046</v>
      </c>
    </row>
    <row r="197" spans="1:14" x14ac:dyDescent="0.2">
      <c r="A197">
        <v>3.37792</v>
      </c>
      <c r="B197">
        <v>5.90073490142822</v>
      </c>
      <c r="C197">
        <v>2.3133559226989702</v>
      </c>
      <c r="D197">
        <v>0.41484924726064198</v>
      </c>
      <c r="E197">
        <v>7.61901378631591</v>
      </c>
      <c r="F197">
        <v>9.8742952346801705</v>
      </c>
      <c r="G197" t="s">
        <v>41</v>
      </c>
      <c r="H197">
        <v>1.6036905934730199</v>
      </c>
      <c r="I197">
        <v>1.3492520032562301</v>
      </c>
      <c r="J197">
        <v>3.6675992606993203E-2</v>
      </c>
      <c r="K197">
        <v>8.3993500783194605E-2</v>
      </c>
      <c r="L197">
        <v>0.13916752121311299</v>
      </c>
      <c r="M197">
        <v>5.7400168779698599E-2</v>
      </c>
      <c r="N197">
        <v>0.108173455336459</v>
      </c>
    </row>
    <row r="198" spans="1:14" x14ac:dyDescent="0.2">
      <c r="A198">
        <v>3.3900100000000002</v>
      </c>
      <c r="B198">
        <v>5.9122586250305096</v>
      </c>
      <c r="C198">
        <v>2.4256491661071702</v>
      </c>
      <c r="D198">
        <v>0.45833002312502802</v>
      </c>
      <c r="E198">
        <v>7.6352796554565403</v>
      </c>
      <c r="F198">
        <v>9.8922233581542898</v>
      </c>
      <c r="G198" t="s">
        <v>41</v>
      </c>
      <c r="H198">
        <v>1.60375054879485</v>
      </c>
      <c r="I198">
        <v>1.3497106384148501</v>
      </c>
      <c r="J198">
        <v>3.6569991071826E-2</v>
      </c>
      <c r="K198">
        <v>8.42416385202399E-2</v>
      </c>
      <c r="L198">
        <v>0.124155858229549</v>
      </c>
      <c r="M198">
        <v>5.7833825482766797E-2</v>
      </c>
      <c r="N198">
        <v>0.108500603644534</v>
      </c>
    </row>
    <row r="199" spans="1:14" x14ac:dyDescent="0.2">
      <c r="A199">
        <v>3.4020899999999998</v>
      </c>
      <c r="B199">
        <v>5.9257440567016602</v>
      </c>
      <c r="C199">
        <v>2.3089096546172998</v>
      </c>
      <c r="D199">
        <v>0.34446436552500498</v>
      </c>
      <c r="E199">
        <v>7.6516399383544904</v>
      </c>
      <c r="F199">
        <v>9.9100456237792898</v>
      </c>
      <c r="G199" t="s">
        <v>41</v>
      </c>
      <c r="H199">
        <v>1.60365906684044</v>
      </c>
      <c r="I199">
        <v>1.3502765269575201</v>
      </c>
      <c r="J199">
        <v>3.6212909744322799E-2</v>
      </c>
      <c r="K199">
        <v>8.4457294248610995E-2</v>
      </c>
      <c r="L199">
        <v>0.13629054729076101</v>
      </c>
      <c r="M199">
        <v>5.7996293575685899E-2</v>
      </c>
      <c r="N199">
        <v>0.108534046016729</v>
      </c>
    </row>
    <row r="200" spans="1:14" x14ac:dyDescent="0.2">
      <c r="A200">
        <v>3.41418</v>
      </c>
      <c r="B200">
        <v>5.9384307861328098</v>
      </c>
      <c r="C200">
        <v>2.3088364601135201</v>
      </c>
      <c r="D200">
        <v>0.33333846489805102</v>
      </c>
      <c r="E200">
        <v>7.6679720878601003</v>
      </c>
      <c r="F200">
        <v>9.9286804199218697</v>
      </c>
      <c r="G200" t="s">
        <v>41</v>
      </c>
      <c r="H200">
        <v>1.6036754490963401</v>
      </c>
      <c r="I200">
        <v>1.35088931051497</v>
      </c>
      <c r="J200">
        <v>3.58712724816979E-2</v>
      </c>
      <c r="K200">
        <v>8.4714049894050403E-2</v>
      </c>
      <c r="L200">
        <v>0.13038753473999801</v>
      </c>
      <c r="M200">
        <v>5.8573801638955397E-2</v>
      </c>
      <c r="N200">
        <v>0.108684391233709</v>
      </c>
    </row>
    <row r="201" spans="1:14" x14ac:dyDescent="0.2">
      <c r="A201">
        <v>3.4262700000000001</v>
      </c>
      <c r="B201">
        <v>5.9518723487854004</v>
      </c>
      <c r="C201">
        <v>2.3119826316833398</v>
      </c>
      <c r="D201">
        <v>0.377781839031263</v>
      </c>
      <c r="E201">
        <v>7.6841940879821697</v>
      </c>
      <c r="F201">
        <v>9.94654941558837</v>
      </c>
      <c r="G201" t="s">
        <v>41</v>
      </c>
      <c r="H201">
        <v>1.60368536466024</v>
      </c>
      <c r="I201">
        <v>1.3515614981016399</v>
      </c>
      <c r="J201">
        <v>3.53231040202849E-2</v>
      </c>
      <c r="K201">
        <v>8.4946718275850694E-2</v>
      </c>
      <c r="L201">
        <v>0.13033925721525699</v>
      </c>
      <c r="M201">
        <v>5.9265422452246801E-2</v>
      </c>
      <c r="N201">
        <v>0.108809333751708</v>
      </c>
    </row>
    <row r="202" spans="1:14" x14ac:dyDescent="0.2">
      <c r="A202">
        <v>3.4383599999999999</v>
      </c>
      <c r="B202">
        <v>5.9692735671996999</v>
      </c>
      <c r="C202">
        <v>2.3095300197601301</v>
      </c>
      <c r="D202">
        <v>0.31833660429366201</v>
      </c>
      <c r="E202">
        <v>7.70057773590087</v>
      </c>
      <c r="F202">
        <v>9.9633140563964808</v>
      </c>
      <c r="G202" t="s">
        <v>41</v>
      </c>
      <c r="H202">
        <v>1.6037651982797401</v>
      </c>
      <c r="I202">
        <v>1.3522057851665601</v>
      </c>
      <c r="J202">
        <v>3.5735003372157403E-2</v>
      </c>
      <c r="K202">
        <v>8.5206072769660898E-2</v>
      </c>
      <c r="L202">
        <v>0.13998721898253</v>
      </c>
      <c r="M202">
        <v>5.9925720700861398E-2</v>
      </c>
      <c r="N202">
        <v>0.108960796212438</v>
      </c>
    </row>
    <row r="203" spans="1:14" x14ac:dyDescent="0.2">
      <c r="A203">
        <v>3.45044</v>
      </c>
      <c r="B203">
        <v>5.9848003387451101</v>
      </c>
      <c r="C203">
        <v>2.3175508975982599</v>
      </c>
      <c r="D203">
        <v>0.397741881897058</v>
      </c>
      <c r="E203">
        <v>7.7169389724731401</v>
      </c>
      <c r="F203">
        <v>9.9805850982665998</v>
      </c>
      <c r="G203" t="s">
        <v>41</v>
      </c>
      <c r="H203">
        <v>1.6035889368351599</v>
      </c>
      <c r="I203">
        <v>1.3529190536893401</v>
      </c>
      <c r="J203">
        <v>3.5195762436294097E-2</v>
      </c>
      <c r="K203">
        <v>8.5420825609212395E-2</v>
      </c>
      <c r="L203">
        <v>0.127240929521104</v>
      </c>
      <c r="M203">
        <v>6.0585655531260101E-2</v>
      </c>
      <c r="N203">
        <v>0.10908942840331499</v>
      </c>
    </row>
    <row r="204" spans="1:14" x14ac:dyDescent="0.2">
      <c r="A204">
        <v>3.4625300000000001</v>
      </c>
      <c r="B204">
        <v>6.0022001266479403</v>
      </c>
      <c r="C204">
        <v>2.3175661563873202</v>
      </c>
      <c r="D204">
        <v>0.397741881897058</v>
      </c>
      <c r="E204">
        <v>7.7333488464355398</v>
      </c>
      <c r="F204">
        <v>9.9985971450805593</v>
      </c>
      <c r="G204" t="s">
        <v>41</v>
      </c>
      <c r="H204">
        <v>1.6036886592375801</v>
      </c>
      <c r="I204">
        <v>1.3535715753547499</v>
      </c>
      <c r="J204">
        <v>3.6846706486391899E-2</v>
      </c>
      <c r="K204">
        <v>8.5671937017644903E-2</v>
      </c>
      <c r="L204">
        <v>0.117756027024965</v>
      </c>
      <c r="M204">
        <v>6.1449086992352603E-2</v>
      </c>
      <c r="N204">
        <v>0.109266604199989</v>
      </c>
    </row>
    <row r="205" spans="1:14" x14ac:dyDescent="0.2">
      <c r="A205">
        <v>3.4746199999999998</v>
      </c>
      <c r="B205">
        <v>6.01952648162841</v>
      </c>
      <c r="C205">
        <v>2.4035832881927401</v>
      </c>
      <c r="D205">
        <v>0.45863391816057703</v>
      </c>
      <c r="E205">
        <v>7.7496757507324201</v>
      </c>
      <c r="F205">
        <v>10.016411781311</v>
      </c>
      <c r="G205" t="s">
        <v>41</v>
      </c>
      <c r="H205">
        <v>1.6037725516296499</v>
      </c>
      <c r="I205">
        <v>1.3542637497632499</v>
      </c>
      <c r="J205">
        <v>3.9092056439339398E-2</v>
      </c>
      <c r="K205">
        <v>8.6178723541113306E-2</v>
      </c>
      <c r="L205">
        <v>0.113752422743021</v>
      </c>
      <c r="M205">
        <v>6.1813404221100203E-2</v>
      </c>
      <c r="N205">
        <v>0.109619824422339</v>
      </c>
    </row>
    <row r="206" spans="1:14" x14ac:dyDescent="0.2">
      <c r="A206">
        <v>3.4861</v>
      </c>
      <c r="B206">
        <v>6.0352849960327104</v>
      </c>
      <c r="C206">
        <v>2.3207378387451101</v>
      </c>
      <c r="D206">
        <v>0.32224351776761201</v>
      </c>
      <c r="E206">
        <v>7.7660999298095703</v>
      </c>
      <c r="F206">
        <v>10.0343809127807</v>
      </c>
      <c r="G206" t="s">
        <v>41</v>
      </c>
      <c r="H206">
        <v>1.60369217309417</v>
      </c>
      <c r="I206">
        <v>1.3549735104968901</v>
      </c>
      <c r="J206">
        <v>3.9200790189114203E-2</v>
      </c>
      <c r="K206">
        <v>8.6457696472435397E-2</v>
      </c>
      <c r="L206">
        <v>0.113757203512361</v>
      </c>
      <c r="M206">
        <v>6.2507630154073304E-2</v>
      </c>
      <c r="N206">
        <v>0.109719525763806</v>
      </c>
    </row>
    <row r="207" spans="1:14" x14ac:dyDescent="0.2">
      <c r="A207">
        <v>3.4981900000000001</v>
      </c>
      <c r="B207">
        <v>6.0529618263244602</v>
      </c>
      <c r="C207">
        <v>2.3249866962432799</v>
      </c>
      <c r="D207">
        <v>0.31852271242588098</v>
      </c>
      <c r="E207">
        <v>7.7815871238708496</v>
      </c>
      <c r="F207">
        <v>10.0511817932128</v>
      </c>
      <c r="G207" t="s">
        <v>41</v>
      </c>
      <c r="H207">
        <v>1.6038098897609601</v>
      </c>
      <c r="I207">
        <v>1.3556469604375501</v>
      </c>
      <c r="J207">
        <v>3.9993275199532899E-2</v>
      </c>
      <c r="K207">
        <v>8.6705501908899196E-2</v>
      </c>
      <c r="L207">
        <v>0.113900298461071</v>
      </c>
      <c r="M207">
        <v>6.3288104094110106E-2</v>
      </c>
      <c r="N207">
        <v>0.109982701488075</v>
      </c>
    </row>
    <row r="208" spans="1:14" x14ac:dyDescent="0.2">
      <c r="A208">
        <v>3.5102799999999998</v>
      </c>
      <c r="B208">
        <v>6.07181644439697</v>
      </c>
      <c r="C208">
        <v>2.3272006511688201</v>
      </c>
      <c r="D208">
        <v>0.39259675622650497</v>
      </c>
      <c r="E208">
        <v>7.7979769706726003</v>
      </c>
      <c r="F208">
        <v>10.0688772201538</v>
      </c>
      <c r="G208" t="s">
        <v>41</v>
      </c>
      <c r="H208">
        <v>1.6036123450866999</v>
      </c>
      <c r="I208">
        <v>1.3564172253454001</v>
      </c>
      <c r="J208">
        <v>3.9055430335760297E-2</v>
      </c>
      <c r="K208">
        <v>8.6850046691782701E-2</v>
      </c>
      <c r="L208">
        <v>0.113931138130281</v>
      </c>
      <c r="M208">
        <v>6.4174195672835901E-2</v>
      </c>
      <c r="N208">
        <v>0.11013314329697101</v>
      </c>
    </row>
    <row r="209" spans="1:14" x14ac:dyDescent="0.2">
      <c r="A209">
        <v>3.52237</v>
      </c>
      <c r="B209">
        <v>6.0882391929626403</v>
      </c>
      <c r="C209">
        <v>2.3235199451446502</v>
      </c>
      <c r="D209">
        <v>0.33979136754136802</v>
      </c>
      <c r="E209">
        <v>7.8144288063049299</v>
      </c>
      <c r="F209">
        <v>10.0862045288085</v>
      </c>
      <c r="G209" t="s">
        <v>41</v>
      </c>
      <c r="H209">
        <v>1.60373122077178</v>
      </c>
      <c r="I209">
        <v>1.3571210777434499</v>
      </c>
      <c r="J209">
        <v>3.9836351935060799E-2</v>
      </c>
      <c r="K209">
        <v>8.7100861871554899E-2</v>
      </c>
      <c r="L209">
        <v>0.114110639180924</v>
      </c>
      <c r="M209">
        <v>6.4781276559009393E-2</v>
      </c>
      <c r="N209">
        <v>0.110173172162677</v>
      </c>
    </row>
    <row r="210" spans="1:14" x14ac:dyDescent="0.2">
      <c r="A210">
        <v>3.5344500000000001</v>
      </c>
      <c r="B210">
        <v>6.1060657501220703</v>
      </c>
      <c r="C210">
        <v>2.3237316608428902</v>
      </c>
      <c r="D210">
        <v>0.363518843845344</v>
      </c>
      <c r="E210">
        <v>7.8307690620422301</v>
      </c>
      <c r="F210">
        <v>10.103924751281699</v>
      </c>
      <c r="G210" t="s">
        <v>41</v>
      </c>
      <c r="H210">
        <v>1.6037739180063999</v>
      </c>
      <c r="I210">
        <v>1.3578894216256701</v>
      </c>
      <c r="J210">
        <v>4.2587109189807203E-2</v>
      </c>
      <c r="K210">
        <v>8.7394154360658102E-2</v>
      </c>
      <c r="L210">
        <v>0.114400896002242</v>
      </c>
      <c r="M210">
        <v>6.54100855150061E-2</v>
      </c>
      <c r="N210">
        <v>0.110294502141544</v>
      </c>
    </row>
    <row r="211" spans="1:14" x14ac:dyDescent="0.2">
      <c r="A211">
        <v>3.5465399999999998</v>
      </c>
      <c r="B211">
        <v>6.1233930587768501</v>
      </c>
      <c r="C211">
        <v>2.3321442604064901</v>
      </c>
      <c r="D211">
        <v>0.407409302378822</v>
      </c>
      <c r="E211">
        <v>7.8472027778625399</v>
      </c>
      <c r="F211">
        <v>10.122905731201101</v>
      </c>
      <c r="G211" t="s">
        <v>41</v>
      </c>
      <c r="H211">
        <v>1.6037921135164299</v>
      </c>
      <c r="I211">
        <v>1.35866565729136</v>
      </c>
      <c r="J211">
        <v>4.3438856160805103E-2</v>
      </c>
      <c r="K211">
        <v>8.7595368704999593E-2</v>
      </c>
      <c r="L211">
        <v>0.11427534647854699</v>
      </c>
      <c r="M211">
        <v>6.6022340276698496E-2</v>
      </c>
      <c r="N211">
        <v>0.110479889334959</v>
      </c>
    </row>
    <row r="212" spans="1:14" x14ac:dyDescent="0.2">
      <c r="A212">
        <v>3.55863</v>
      </c>
      <c r="B212">
        <v>6.1391139030456499</v>
      </c>
      <c r="C212">
        <v>2.4108872413635201</v>
      </c>
      <c r="D212">
        <v>0.46007515243548902</v>
      </c>
      <c r="E212">
        <v>7.8636832237243599</v>
      </c>
      <c r="F212">
        <v>10.1400346755981</v>
      </c>
      <c r="G212" t="s">
        <v>41</v>
      </c>
      <c r="H212">
        <v>1.6037558768367699</v>
      </c>
      <c r="I212">
        <v>1.3594422488031701</v>
      </c>
      <c r="J212">
        <v>4.6807791462902697E-2</v>
      </c>
      <c r="K212">
        <v>8.7765533664263706E-2</v>
      </c>
      <c r="L212">
        <v>0.115007014204451</v>
      </c>
      <c r="M212">
        <v>6.6827699645055E-2</v>
      </c>
      <c r="N212">
        <v>0.11061057248890301</v>
      </c>
    </row>
    <row r="213" spans="1:14" x14ac:dyDescent="0.2">
      <c r="A213">
        <v>3.5707200000000001</v>
      </c>
      <c r="B213">
        <v>6.1556491851806596</v>
      </c>
      <c r="C213">
        <v>2.3382902145385698</v>
      </c>
      <c r="D213">
        <v>0.33705737628809201</v>
      </c>
      <c r="E213">
        <v>7.8800525665283203</v>
      </c>
      <c r="F213">
        <v>10.1584415435791</v>
      </c>
      <c r="G213" t="s">
        <v>41</v>
      </c>
      <c r="H213">
        <v>1.60365004490712</v>
      </c>
      <c r="I213">
        <v>1.3602863060147199</v>
      </c>
      <c r="J213">
        <v>4.8354245280639703E-2</v>
      </c>
      <c r="K213">
        <v>8.8025174367201406E-2</v>
      </c>
      <c r="L213">
        <v>0.114856002899357</v>
      </c>
      <c r="M213">
        <v>6.70162076491089E-2</v>
      </c>
      <c r="N213">
        <v>0.11078153329723001</v>
      </c>
    </row>
    <row r="214" spans="1:14" x14ac:dyDescent="0.2">
      <c r="A214">
        <v>3.5828000000000002</v>
      </c>
      <c r="B214">
        <v>6.1704907417297301</v>
      </c>
      <c r="C214">
        <v>2.3401119709014799</v>
      </c>
      <c r="D214">
        <v>0.31852271242588098</v>
      </c>
      <c r="E214">
        <v>7.8965692520141602</v>
      </c>
      <c r="F214">
        <v>10.1744394302368</v>
      </c>
      <c r="G214" t="s">
        <v>41</v>
      </c>
      <c r="H214">
        <v>1.6037154264033699</v>
      </c>
      <c r="I214">
        <v>1.3610722576118099</v>
      </c>
      <c r="J214">
        <v>4.9000760655901601E-2</v>
      </c>
      <c r="K214">
        <v>8.8029650134301904E-2</v>
      </c>
      <c r="L214">
        <v>0.114849966964804</v>
      </c>
      <c r="M214">
        <v>6.7971149040227302E-2</v>
      </c>
      <c r="N214">
        <v>0.110902153521106</v>
      </c>
    </row>
    <row r="215" spans="1:14" x14ac:dyDescent="0.2">
      <c r="A215">
        <v>3.5948899999999999</v>
      </c>
      <c r="B215">
        <v>6.1852145195007298</v>
      </c>
      <c r="C215">
        <v>2.33801174163818</v>
      </c>
      <c r="D215">
        <v>0.37960714484602698</v>
      </c>
      <c r="E215">
        <v>7.9129571914672798</v>
      </c>
      <c r="F215">
        <v>10.1935911178588</v>
      </c>
      <c r="G215" t="s">
        <v>41</v>
      </c>
      <c r="H215">
        <v>1.60377329533733</v>
      </c>
      <c r="I215">
        <v>1.3618934357057499</v>
      </c>
      <c r="J215">
        <v>4.8509682132391797E-2</v>
      </c>
      <c r="K215">
        <v>8.8195551551496804E-2</v>
      </c>
      <c r="L215">
        <v>0.11490968155223601</v>
      </c>
      <c r="M215">
        <v>6.81100603068822E-2</v>
      </c>
      <c r="N215">
        <v>0.111093960646829</v>
      </c>
    </row>
    <row r="216" spans="1:14" x14ac:dyDescent="0.2">
      <c r="A216">
        <v>3.6069800000000001</v>
      </c>
      <c r="B216">
        <v>6.1995902061462402</v>
      </c>
      <c r="C216">
        <v>2.33746337890625</v>
      </c>
      <c r="D216">
        <v>0.34183276514247402</v>
      </c>
      <c r="E216">
        <v>7.92942142486572</v>
      </c>
      <c r="F216">
        <v>10.210721015930099</v>
      </c>
      <c r="G216" t="s">
        <v>41</v>
      </c>
      <c r="H216">
        <v>1.60378429917386</v>
      </c>
      <c r="I216">
        <v>1.3627067416683201</v>
      </c>
      <c r="J216">
        <v>4.8415350925831699E-2</v>
      </c>
      <c r="K216">
        <v>8.8450085922542401E-2</v>
      </c>
      <c r="L216">
        <v>0.11544550642154799</v>
      </c>
      <c r="M216">
        <v>6.8123346668007706E-2</v>
      </c>
      <c r="N216">
        <v>0.11124407765540301</v>
      </c>
    </row>
    <row r="217" spans="1:14" x14ac:dyDescent="0.2">
      <c r="A217">
        <v>3.6190699999999998</v>
      </c>
      <c r="B217">
        <v>6.213623046875</v>
      </c>
      <c r="C217">
        <v>2.3406386375427202</v>
      </c>
      <c r="D217">
        <v>0.31221295622054901</v>
      </c>
      <c r="E217">
        <v>7.9459228515625</v>
      </c>
      <c r="F217">
        <v>10.228944778442299</v>
      </c>
      <c r="G217" t="s">
        <v>41</v>
      </c>
      <c r="H217">
        <v>1.60377574055293</v>
      </c>
      <c r="I217">
        <v>1.36351657258256</v>
      </c>
      <c r="J217">
        <v>4.78996217076482E-2</v>
      </c>
      <c r="K217">
        <v>8.8613120434202594E-2</v>
      </c>
      <c r="L217">
        <v>0.115117361590117</v>
      </c>
      <c r="M217">
        <v>6.8158699876755102E-2</v>
      </c>
      <c r="N217">
        <v>0.111467008266873</v>
      </c>
    </row>
    <row r="218" spans="1:14" x14ac:dyDescent="0.2">
      <c r="A218">
        <v>3.6311499999999999</v>
      </c>
      <c r="B218">
        <v>6.2281718254089302</v>
      </c>
      <c r="C218">
        <v>2.3363089561462398</v>
      </c>
      <c r="D218">
        <v>0.35497788787625001</v>
      </c>
      <c r="E218">
        <v>7.9623522758483798</v>
      </c>
      <c r="F218">
        <v>10.245662689208901</v>
      </c>
      <c r="G218" t="s">
        <v>41</v>
      </c>
      <c r="H218">
        <v>1.6036965226414199</v>
      </c>
      <c r="I218">
        <v>1.36434432791757</v>
      </c>
      <c r="J218">
        <v>4.70009277525478E-2</v>
      </c>
      <c r="K218">
        <v>8.8780420098618501E-2</v>
      </c>
      <c r="L218">
        <v>0.115190668903903</v>
      </c>
      <c r="M218">
        <v>6.8092669362664907E-2</v>
      </c>
      <c r="N218">
        <v>0.111572948745536</v>
      </c>
    </row>
    <row r="219" spans="1:14" x14ac:dyDescent="0.2">
      <c r="A219">
        <v>3.64324</v>
      </c>
      <c r="B219">
        <v>6.2411689758300701</v>
      </c>
      <c r="C219">
        <v>2.41084885597229</v>
      </c>
      <c r="D219">
        <v>0.46169930554343402</v>
      </c>
      <c r="E219">
        <v>7.9789042472839302</v>
      </c>
      <c r="F219">
        <v>10.2635440826416</v>
      </c>
      <c r="G219" t="s">
        <v>41</v>
      </c>
      <c r="H219">
        <v>1.6037844609627201</v>
      </c>
      <c r="I219">
        <v>1.3651019017589401</v>
      </c>
      <c r="J219">
        <v>4.6883211097793802E-2</v>
      </c>
      <c r="K219">
        <v>8.9017674391737606E-2</v>
      </c>
      <c r="L219">
        <v>0.11528654140731601</v>
      </c>
      <c r="M219">
        <v>6.7961313416227298E-2</v>
      </c>
      <c r="N219">
        <v>0.11179493170451101</v>
      </c>
    </row>
    <row r="220" spans="1:14" x14ac:dyDescent="0.2">
      <c r="A220">
        <v>3.6553300000000002</v>
      </c>
      <c r="B220">
        <v>6.2528338432312003</v>
      </c>
      <c r="C220">
        <v>2.3814795017242401</v>
      </c>
      <c r="D220">
        <v>0.45314962793397301</v>
      </c>
      <c r="E220">
        <v>7.9953303337097097</v>
      </c>
      <c r="F220">
        <v>10.282391548156699</v>
      </c>
      <c r="G220" t="s">
        <v>41</v>
      </c>
      <c r="H220">
        <v>1.60368528970246</v>
      </c>
      <c r="I220">
        <v>1.36591641935526</v>
      </c>
      <c r="J220">
        <v>4.5949763808702401E-2</v>
      </c>
      <c r="K220">
        <v>8.9184126727476595E-2</v>
      </c>
      <c r="L220">
        <v>0.115565507142482</v>
      </c>
      <c r="M220">
        <v>6.7920102809219604E-2</v>
      </c>
      <c r="N220">
        <v>0.111944620383225</v>
      </c>
    </row>
    <row r="221" spans="1:14" x14ac:dyDescent="0.2">
      <c r="A221">
        <v>3.6674199999999999</v>
      </c>
      <c r="B221">
        <v>6.2658920288085902</v>
      </c>
      <c r="C221">
        <v>2.3550722599029501</v>
      </c>
      <c r="D221">
        <v>0.31852271242588098</v>
      </c>
      <c r="E221">
        <v>8.01190185546875</v>
      </c>
      <c r="F221">
        <v>10.299115180969199</v>
      </c>
      <c r="G221" t="s">
        <v>41</v>
      </c>
      <c r="H221">
        <v>1.6037737285259199</v>
      </c>
      <c r="I221">
        <v>1.3666360626515801</v>
      </c>
      <c r="J221">
        <v>4.5419055385783003E-2</v>
      </c>
      <c r="K221">
        <v>8.9345191944124006E-2</v>
      </c>
      <c r="L221">
        <v>0.115789699306402</v>
      </c>
      <c r="M221">
        <v>6.7726371475755498E-2</v>
      </c>
      <c r="N221">
        <v>0.112184433360104</v>
      </c>
    </row>
    <row r="222" spans="1:14" x14ac:dyDescent="0.2">
      <c r="A222">
        <v>3.6795</v>
      </c>
      <c r="B222">
        <v>6.2772512435912997</v>
      </c>
      <c r="C222">
        <v>2.3544962406158398</v>
      </c>
      <c r="D222">
        <v>0.407409302378822</v>
      </c>
      <c r="E222">
        <v>8.0283956527709908</v>
      </c>
      <c r="F222">
        <v>10.3168992996215</v>
      </c>
      <c r="G222" t="s">
        <v>41</v>
      </c>
      <c r="H222">
        <v>1.60379821564039</v>
      </c>
      <c r="I222">
        <v>1.3673670361281001</v>
      </c>
      <c r="J222">
        <v>4.5226247291225201E-2</v>
      </c>
      <c r="K222">
        <v>8.9510322724196706E-2</v>
      </c>
      <c r="L222">
        <v>0.116095469726086</v>
      </c>
      <c r="M222">
        <v>6.7581429434381807E-2</v>
      </c>
      <c r="N222">
        <v>0.112319503722955</v>
      </c>
    </row>
    <row r="223" spans="1:14" x14ac:dyDescent="0.2">
      <c r="A223">
        <v>3.6915900000000001</v>
      </c>
      <c r="B223">
        <v>6.2879714965820304</v>
      </c>
      <c r="C223">
        <v>2.3521101474761901</v>
      </c>
      <c r="D223">
        <v>0.33902528452212599</v>
      </c>
      <c r="E223">
        <v>8.0449285507202095</v>
      </c>
      <c r="F223">
        <v>10.334897041320801</v>
      </c>
      <c r="G223" t="s">
        <v>41</v>
      </c>
      <c r="H223">
        <v>1.6038661019887901</v>
      </c>
      <c r="I223">
        <v>1.3680690860615099</v>
      </c>
      <c r="J223">
        <v>4.5069294698018403E-2</v>
      </c>
      <c r="K223">
        <v>8.9699250129460201E-2</v>
      </c>
      <c r="L223">
        <v>0.11870550107123</v>
      </c>
      <c r="M223">
        <v>6.7506867372326598E-2</v>
      </c>
      <c r="N223">
        <v>0.112626442387759</v>
      </c>
    </row>
    <row r="224" spans="1:14" x14ac:dyDescent="0.2">
      <c r="A224">
        <v>3.7036799999999999</v>
      </c>
      <c r="B224">
        <v>6.2993097305297798</v>
      </c>
      <c r="C224">
        <v>2.3556559085845898</v>
      </c>
      <c r="D224">
        <v>0.31221295622054901</v>
      </c>
      <c r="E224">
        <v>8.0615301132202095</v>
      </c>
      <c r="F224">
        <v>10.3525066375732</v>
      </c>
      <c r="G224" t="s">
        <v>41</v>
      </c>
      <c r="H224">
        <v>1.60376694387798</v>
      </c>
      <c r="I224">
        <v>1.3687524270407201</v>
      </c>
      <c r="J224">
        <v>4.4516671170825903E-2</v>
      </c>
      <c r="K224">
        <v>8.9894066512869603E-2</v>
      </c>
      <c r="L224">
        <v>0.116759403799374</v>
      </c>
      <c r="M224">
        <v>6.7295990225840305E-2</v>
      </c>
      <c r="N224">
        <v>0.112801074102076</v>
      </c>
    </row>
    <row r="225" spans="1:14" x14ac:dyDescent="0.2">
      <c r="A225">
        <v>3.71516</v>
      </c>
      <c r="B225">
        <v>6.3078680038452104</v>
      </c>
      <c r="C225">
        <v>2.3553936481475799</v>
      </c>
      <c r="D225">
        <v>0.31221295622054901</v>
      </c>
      <c r="E225">
        <v>8.0780439376831001</v>
      </c>
      <c r="F225">
        <v>10.370222091674799</v>
      </c>
      <c r="G225" t="s">
        <v>41</v>
      </c>
      <c r="H225">
        <v>1.6036505307114901</v>
      </c>
      <c r="I225">
        <v>1.36946178661114</v>
      </c>
      <c r="J225">
        <v>4.4139356486630199E-2</v>
      </c>
      <c r="K225">
        <v>9.0049509629258395E-2</v>
      </c>
      <c r="L225">
        <v>0.118665653503157</v>
      </c>
      <c r="M225">
        <v>6.7250484499304694E-2</v>
      </c>
      <c r="N225">
        <v>0.11292706662032</v>
      </c>
    </row>
    <row r="226" spans="1:14" x14ac:dyDescent="0.2">
      <c r="A226">
        <v>3.7272500000000002</v>
      </c>
      <c r="B226">
        <v>6.3175716400146396</v>
      </c>
      <c r="C226">
        <v>2.4148807525634699</v>
      </c>
      <c r="D226">
        <v>0.46342832910527798</v>
      </c>
      <c r="E226">
        <v>8.0937843322753906</v>
      </c>
      <c r="F226">
        <v>10.3865814208984</v>
      </c>
      <c r="G226" t="s">
        <v>41</v>
      </c>
      <c r="H226">
        <v>1.6037548376641499</v>
      </c>
      <c r="I226">
        <v>1.3700206883860599</v>
      </c>
      <c r="J226">
        <v>4.5055007310641597E-2</v>
      </c>
      <c r="K226">
        <v>9.0279255694698496E-2</v>
      </c>
      <c r="L226">
        <v>0.116818434818834</v>
      </c>
      <c r="M226">
        <v>6.7204771719393597E-2</v>
      </c>
      <c r="N226">
        <v>0.11308852287566799</v>
      </c>
    </row>
    <row r="227" spans="1:14" x14ac:dyDescent="0.2">
      <c r="A227">
        <v>3.7393399999999999</v>
      </c>
      <c r="B227">
        <v>6.3266410827636701</v>
      </c>
      <c r="C227">
        <v>2.6685550212860099</v>
      </c>
      <c r="D227">
        <v>0.44868977691591</v>
      </c>
      <c r="E227">
        <v>8.1103572845458896</v>
      </c>
      <c r="F227">
        <v>10.4041090011596</v>
      </c>
      <c r="G227" t="s">
        <v>41</v>
      </c>
      <c r="H227">
        <v>1.60375601292931</v>
      </c>
      <c r="I227">
        <v>1.37062394442326</v>
      </c>
      <c r="J227">
        <v>4.4309237826068597E-2</v>
      </c>
      <c r="K227">
        <v>9.0454681234834397E-2</v>
      </c>
      <c r="L227">
        <v>0.116586934677503</v>
      </c>
      <c r="M227">
        <v>6.7112710704057901E-2</v>
      </c>
      <c r="N227">
        <v>0.1132619495113</v>
      </c>
    </row>
    <row r="228" spans="1:14" x14ac:dyDescent="0.2">
      <c r="A228">
        <v>3.75143</v>
      </c>
      <c r="B228">
        <v>6.3354315757751403</v>
      </c>
      <c r="C228">
        <v>2.3671944141387899</v>
      </c>
      <c r="D228">
        <v>0.33333846489805102</v>
      </c>
      <c r="E228">
        <v>8.1269226074218697</v>
      </c>
      <c r="F228">
        <v>10.4221477508544</v>
      </c>
      <c r="G228" t="s">
        <v>41</v>
      </c>
      <c r="H228">
        <v>1.6037771011678601</v>
      </c>
      <c r="I228">
        <v>1.3712024734178501</v>
      </c>
      <c r="J228">
        <v>4.4168698386484503E-2</v>
      </c>
      <c r="K228">
        <v>9.0678813166877606E-2</v>
      </c>
      <c r="L228">
        <v>0.117256119881473</v>
      </c>
      <c r="M228">
        <v>6.7139173162507407E-2</v>
      </c>
      <c r="N228">
        <v>0.113423625276623</v>
      </c>
    </row>
    <row r="229" spans="1:14" x14ac:dyDescent="0.2">
      <c r="A229">
        <v>3.7635100000000001</v>
      </c>
      <c r="B229">
        <v>6.3466887474059996</v>
      </c>
      <c r="C229">
        <v>2.36807060241699</v>
      </c>
      <c r="D229">
        <v>0.422224163582403</v>
      </c>
      <c r="E229">
        <v>8.14332675933837</v>
      </c>
      <c r="F229">
        <v>10.4400825500488</v>
      </c>
      <c r="G229" t="s">
        <v>41</v>
      </c>
      <c r="H229">
        <v>1.60390276051254</v>
      </c>
      <c r="I229">
        <v>1.37178165010613</v>
      </c>
      <c r="J229">
        <v>4.3532020957502401E-2</v>
      </c>
      <c r="K229">
        <v>9.0852556143462701E-2</v>
      </c>
      <c r="L229">
        <v>0.117358526904234</v>
      </c>
      <c r="M229">
        <v>6.7033534843488604E-2</v>
      </c>
      <c r="N229">
        <v>0.11365432078550899</v>
      </c>
    </row>
    <row r="230" spans="1:14" x14ac:dyDescent="0.2">
      <c r="A230">
        <v>3.7755999999999998</v>
      </c>
      <c r="B230">
        <v>6.3573069572448704</v>
      </c>
      <c r="C230">
        <v>2.3672070503234801</v>
      </c>
      <c r="D230">
        <v>0.33705737628809201</v>
      </c>
      <c r="E230">
        <v>8.15980720520019</v>
      </c>
      <c r="F230">
        <v>10.457495689391999</v>
      </c>
      <c r="G230" t="s">
        <v>41</v>
      </c>
      <c r="H230">
        <v>1.60389442750977</v>
      </c>
      <c r="I230">
        <v>1.37234852646716</v>
      </c>
      <c r="J230">
        <v>4.36426761812806E-2</v>
      </c>
      <c r="K230">
        <v>9.1053444072631606E-2</v>
      </c>
      <c r="L230">
        <v>0.117447281145676</v>
      </c>
      <c r="M230">
        <v>6.7148461005471505E-2</v>
      </c>
      <c r="N230">
        <v>0.113873632069457</v>
      </c>
    </row>
    <row r="231" spans="1:14" x14ac:dyDescent="0.2">
      <c r="A231">
        <v>3.78769</v>
      </c>
      <c r="B231">
        <v>6.3674950599670401</v>
      </c>
      <c r="C231">
        <v>2.3693830966949401</v>
      </c>
      <c r="D231">
        <v>0.319893553889399</v>
      </c>
      <c r="E231">
        <v>8.1766538619995099</v>
      </c>
      <c r="F231">
        <v>10.4745321273803</v>
      </c>
      <c r="G231" t="s">
        <v>41</v>
      </c>
      <c r="H231">
        <v>1.6038017676005001</v>
      </c>
      <c r="I231">
        <v>1.3728539993220701</v>
      </c>
      <c r="J231">
        <v>4.5221970999853499E-2</v>
      </c>
      <c r="K231">
        <v>9.1239840234435099E-2</v>
      </c>
      <c r="L231">
        <v>0.118976080154992</v>
      </c>
      <c r="M231">
        <v>6.7118212083456294E-2</v>
      </c>
      <c r="N231">
        <v>0.114018904193067</v>
      </c>
    </row>
    <row r="232" spans="1:14" x14ac:dyDescent="0.2">
      <c r="A232">
        <v>3.7997800000000002</v>
      </c>
      <c r="B232">
        <v>6.3802142143249503</v>
      </c>
      <c r="C232">
        <v>2.3627629280090301</v>
      </c>
      <c r="D232">
        <v>0.38063185025688401</v>
      </c>
      <c r="E232">
        <v>8.1932516098022408</v>
      </c>
      <c r="F232">
        <v>10.492881774902299</v>
      </c>
      <c r="G232" t="s">
        <v>41</v>
      </c>
      <c r="H232">
        <v>1.6037879782104101</v>
      </c>
      <c r="I232">
        <v>1.3733943354176401</v>
      </c>
      <c r="J232">
        <v>4.4771469865618002E-2</v>
      </c>
      <c r="K232">
        <v>9.1495497735798903E-2</v>
      </c>
      <c r="L232">
        <v>0.11910306060481</v>
      </c>
      <c r="M232">
        <v>6.7163057283633004E-2</v>
      </c>
      <c r="N232">
        <v>0.114243851986495</v>
      </c>
    </row>
    <row r="233" spans="1:14" x14ac:dyDescent="0.2">
      <c r="A233">
        <v>3.8118599999999998</v>
      </c>
      <c r="B233">
        <v>6.3802142143249503</v>
      </c>
      <c r="C233">
        <v>2.4258642196655198</v>
      </c>
      <c r="D233">
        <v>0.46549805347629403</v>
      </c>
      <c r="E233">
        <v>8.2098274230956996</v>
      </c>
      <c r="F233">
        <v>10.492881774902299</v>
      </c>
      <c r="G233" t="s">
        <v>41</v>
      </c>
      <c r="H233">
        <v>1.60380724450478</v>
      </c>
      <c r="I233">
        <v>1.37389753979546</v>
      </c>
      <c r="J233">
        <v>4.4771469865618002E-2</v>
      </c>
      <c r="K233">
        <v>9.1495497735798903E-2</v>
      </c>
      <c r="L233">
        <v>0.11910306060481</v>
      </c>
      <c r="M233">
        <v>6.7163057283633004E-2</v>
      </c>
      <c r="N233">
        <v>0.114243851986495</v>
      </c>
    </row>
    <row r="234" spans="1:14" x14ac:dyDescent="0.2">
      <c r="A234">
        <v>3.82395</v>
      </c>
      <c r="B234">
        <v>6.4042377471923801</v>
      </c>
      <c r="C234">
        <v>2.3963155746459899</v>
      </c>
      <c r="D234">
        <v>0.45557061366136198</v>
      </c>
      <c r="E234">
        <v>8.2098274230956996</v>
      </c>
      <c r="F234">
        <v>10.5292978286743</v>
      </c>
      <c r="G234" t="s">
        <v>41</v>
      </c>
      <c r="H234">
        <v>1.60380724450478</v>
      </c>
      <c r="I234">
        <v>1.37389753979546</v>
      </c>
      <c r="J234">
        <v>4.5145015288603998E-2</v>
      </c>
      <c r="K234">
        <v>9.23400360675663E-2</v>
      </c>
      <c r="L234">
        <v>0.118102691924711</v>
      </c>
      <c r="M234">
        <v>6.6895333484360997E-2</v>
      </c>
      <c r="N234">
        <v>0.114377307206807</v>
      </c>
    </row>
    <row r="235" spans="1:14" x14ac:dyDescent="0.2">
      <c r="A235">
        <v>3.8360400000000001</v>
      </c>
      <c r="B235">
        <v>6.4202003479003897</v>
      </c>
      <c r="C235">
        <v>2.3827843666076598</v>
      </c>
      <c r="D235">
        <v>0.33066752897148599</v>
      </c>
      <c r="E235">
        <v>8.2427854537963796</v>
      </c>
      <c r="F235">
        <v>10.547669410705501</v>
      </c>
      <c r="G235" t="s">
        <v>41</v>
      </c>
      <c r="H235">
        <v>1.6039157291147701</v>
      </c>
      <c r="I235">
        <v>1.3749575517222701</v>
      </c>
      <c r="J235">
        <v>4.5734308979946299E-2</v>
      </c>
      <c r="K235">
        <v>9.2515377530380499E-2</v>
      </c>
      <c r="L235">
        <v>0.11825092794650199</v>
      </c>
      <c r="M235">
        <v>6.7067322136757201E-2</v>
      </c>
      <c r="N235">
        <v>0.114598117475219</v>
      </c>
    </row>
    <row r="236" spans="1:14" x14ac:dyDescent="0.2">
      <c r="A236">
        <v>3.8481299999999998</v>
      </c>
      <c r="B236">
        <v>6.4335765838623002</v>
      </c>
      <c r="C236">
        <v>6.9200983047485298</v>
      </c>
      <c r="D236">
        <v>0.45422804382984</v>
      </c>
      <c r="E236">
        <v>8.2762765884399396</v>
      </c>
      <c r="F236">
        <v>10.5635108947753</v>
      </c>
      <c r="G236" t="s">
        <v>41</v>
      </c>
      <c r="H236">
        <v>1.60352863348261</v>
      </c>
      <c r="I236">
        <v>1.3760348386896</v>
      </c>
      <c r="J236">
        <v>4.5771956170159098E-2</v>
      </c>
      <c r="K236">
        <v>9.2769742479833106E-2</v>
      </c>
      <c r="L236">
        <v>0.118490830223393</v>
      </c>
      <c r="M236">
        <v>6.7245218651309696E-2</v>
      </c>
      <c r="N236">
        <v>0.114783428931009</v>
      </c>
    </row>
    <row r="237" spans="1:14" x14ac:dyDescent="0.2">
      <c r="A237">
        <v>3.8602099999999999</v>
      </c>
      <c r="B237">
        <v>6.4483523368835396</v>
      </c>
      <c r="C237">
        <v>6.7365155220031703</v>
      </c>
      <c r="D237">
        <v>0.306277407436164</v>
      </c>
      <c r="E237">
        <v>8.2928285598754794</v>
      </c>
      <c r="F237">
        <v>10.5828351974487</v>
      </c>
      <c r="G237" t="s">
        <v>41</v>
      </c>
      <c r="H237">
        <v>1.6038678839688001</v>
      </c>
      <c r="I237">
        <v>1.3765399938734399</v>
      </c>
      <c r="J237">
        <v>4.6471757931459599E-2</v>
      </c>
      <c r="K237">
        <v>9.3005149810247198E-2</v>
      </c>
      <c r="L237">
        <v>0.118578308118584</v>
      </c>
      <c r="M237">
        <v>6.7447289342912095E-2</v>
      </c>
      <c r="N237">
        <v>0.114905743838702</v>
      </c>
    </row>
    <row r="238" spans="1:14" x14ac:dyDescent="0.2">
      <c r="A238">
        <v>3.8723000000000001</v>
      </c>
      <c r="B238">
        <v>6.46422910690307</v>
      </c>
      <c r="C238">
        <v>6.75268507003784</v>
      </c>
      <c r="D238">
        <v>0.31536607117919002</v>
      </c>
      <c r="E238">
        <v>8.3094577789306605</v>
      </c>
      <c r="F238">
        <v>10.5987501144409</v>
      </c>
      <c r="G238" t="s">
        <v>41</v>
      </c>
      <c r="H238">
        <v>1.6038849022109001</v>
      </c>
      <c r="I238">
        <v>1.3770925194356201</v>
      </c>
      <c r="J238">
        <v>4.7261434031355298E-2</v>
      </c>
      <c r="K238">
        <v>9.33248742812679E-2</v>
      </c>
      <c r="L238">
        <v>0.11855922277853401</v>
      </c>
      <c r="M238">
        <v>6.8070669560469796E-2</v>
      </c>
      <c r="N238">
        <v>0.114958423587726</v>
      </c>
    </row>
    <row r="239" spans="1:14" x14ac:dyDescent="0.2">
      <c r="A239">
        <v>3.8843899999999998</v>
      </c>
      <c r="B239">
        <v>6.4821901321411097</v>
      </c>
      <c r="C239">
        <v>6.9092950820922798</v>
      </c>
      <c r="D239">
        <v>0.40699487706188597</v>
      </c>
      <c r="E239">
        <v>8.3262691497802699</v>
      </c>
      <c r="F239">
        <v>10.616670608520501</v>
      </c>
      <c r="G239" t="s">
        <v>41</v>
      </c>
      <c r="H239">
        <v>1.6037537388104901</v>
      </c>
      <c r="I239">
        <v>1.37764614246552</v>
      </c>
      <c r="J239">
        <v>4.7943922917676997E-2</v>
      </c>
      <c r="K239">
        <v>9.3530904518846297E-2</v>
      </c>
      <c r="L239">
        <v>0.118775197118202</v>
      </c>
      <c r="M239">
        <v>6.8423761455158605E-2</v>
      </c>
      <c r="N239">
        <v>0.11522620188819201</v>
      </c>
    </row>
    <row r="240" spans="1:14" x14ac:dyDescent="0.2">
      <c r="A240">
        <v>3.8964799999999999</v>
      </c>
      <c r="B240">
        <v>6.4979219436645499</v>
      </c>
      <c r="C240">
        <v>6.7248840332031197</v>
      </c>
      <c r="D240">
        <v>0.30742971961028698</v>
      </c>
      <c r="E240">
        <v>8.3427667617797798</v>
      </c>
      <c r="F240">
        <v>10.6359796524047</v>
      </c>
      <c r="G240" t="s">
        <v>41</v>
      </c>
      <c r="H240">
        <v>1.6039149631358001</v>
      </c>
      <c r="I240">
        <v>1.3782354591855399</v>
      </c>
      <c r="J240">
        <v>4.9633372078510499E-2</v>
      </c>
      <c r="K240">
        <v>9.3789481232494504E-2</v>
      </c>
      <c r="L240">
        <v>0.119924678615547</v>
      </c>
      <c r="M240">
        <v>6.9001257997755E-2</v>
      </c>
      <c r="N240">
        <v>0.115336667676051</v>
      </c>
    </row>
    <row r="241" spans="1:14" x14ac:dyDescent="0.2">
      <c r="A241">
        <v>3.90856</v>
      </c>
      <c r="B241">
        <v>6.5140461921691797</v>
      </c>
      <c r="C241">
        <v>6.7302012443542401</v>
      </c>
      <c r="D241">
        <v>0.30527039492560099</v>
      </c>
      <c r="E241">
        <v>8.3593521118163991</v>
      </c>
      <c r="F241">
        <v>10.652758598327599</v>
      </c>
      <c r="G241" t="s">
        <v>41</v>
      </c>
      <c r="H241">
        <v>1.60380745596686</v>
      </c>
      <c r="I241">
        <v>1.3788716275270601</v>
      </c>
      <c r="J241">
        <v>5.0060336875755798E-2</v>
      </c>
      <c r="K241">
        <v>9.3933435412874897E-2</v>
      </c>
      <c r="L241">
        <v>0.11923428093519201</v>
      </c>
      <c r="M241">
        <v>6.8495950040067505E-2</v>
      </c>
      <c r="N241">
        <v>0.115529276823087</v>
      </c>
    </row>
    <row r="242" spans="1:14" x14ac:dyDescent="0.2">
      <c r="A242">
        <v>3.9200499999999998</v>
      </c>
      <c r="B242">
        <v>6.5295166969299299</v>
      </c>
      <c r="C242">
        <v>6.7291722297668404</v>
      </c>
      <c r="D242">
        <v>0.30464930441536497</v>
      </c>
      <c r="E242">
        <v>8.3753976821899396</v>
      </c>
      <c r="F242">
        <v>10.669231414794901</v>
      </c>
      <c r="G242" t="s">
        <v>41</v>
      </c>
      <c r="H242">
        <v>1.6037600168383299</v>
      </c>
      <c r="I242">
        <v>1.3793771619279001</v>
      </c>
      <c r="J242">
        <v>5.1105940239911399E-2</v>
      </c>
      <c r="K242">
        <v>9.4160276031074103E-2</v>
      </c>
      <c r="L242">
        <v>0.1193528288115</v>
      </c>
      <c r="M242">
        <v>6.8989049004508904E-2</v>
      </c>
      <c r="N242">
        <v>0.115718449683629</v>
      </c>
    </row>
    <row r="243" spans="1:14" x14ac:dyDescent="0.2">
      <c r="A243">
        <v>3.93214</v>
      </c>
      <c r="B243">
        <v>6.5491914749145499</v>
      </c>
      <c r="C243">
        <v>6.9384245872497496</v>
      </c>
      <c r="D243">
        <v>0.45352824206853998</v>
      </c>
      <c r="E243">
        <v>8.3920726776122994</v>
      </c>
      <c r="F243">
        <v>10.6863260269165</v>
      </c>
      <c r="G243" t="s">
        <v>41</v>
      </c>
      <c r="H243">
        <v>1.6037569289607501</v>
      </c>
      <c r="I243">
        <v>1.37997250310506</v>
      </c>
      <c r="J243">
        <v>5.2202392733070299E-2</v>
      </c>
      <c r="K243">
        <v>9.3829822255588502E-2</v>
      </c>
      <c r="L243">
        <v>0.119346220841655</v>
      </c>
      <c r="M243">
        <v>6.7496364942864595E-2</v>
      </c>
      <c r="N243">
        <v>0.11625706351719201</v>
      </c>
    </row>
    <row r="244" spans="1:14" x14ac:dyDescent="0.2">
      <c r="A244">
        <v>3.9442200000000001</v>
      </c>
      <c r="B244">
        <v>6.57041311264038</v>
      </c>
      <c r="C244">
        <v>6.7507390975952104</v>
      </c>
      <c r="D244">
        <v>0.306516000318377</v>
      </c>
      <c r="E244">
        <v>8.4087495803833008</v>
      </c>
      <c r="F244">
        <v>10.7041864395141</v>
      </c>
      <c r="G244" t="s">
        <v>41</v>
      </c>
      <c r="H244">
        <v>1.6037423404102</v>
      </c>
      <c r="I244">
        <v>1.3805816861129601</v>
      </c>
      <c r="J244">
        <v>5.2707475929858597E-2</v>
      </c>
      <c r="K244">
        <v>9.3986331275658197E-2</v>
      </c>
      <c r="L244">
        <v>0.12130718957779101</v>
      </c>
      <c r="M244">
        <v>6.7503461183848895E-2</v>
      </c>
      <c r="N244">
        <v>0.116419506437449</v>
      </c>
    </row>
    <row r="245" spans="1:14" x14ac:dyDescent="0.2">
      <c r="A245">
        <v>3.9563100000000002</v>
      </c>
      <c r="B245">
        <v>6.5912613868713299</v>
      </c>
      <c r="C245">
        <v>6.7701616287231401</v>
      </c>
      <c r="D245">
        <v>0.31715313342160301</v>
      </c>
      <c r="E245">
        <v>8.42543220520019</v>
      </c>
      <c r="F245">
        <v>10.721834182739199</v>
      </c>
      <c r="G245" t="s">
        <v>41</v>
      </c>
      <c r="H245">
        <v>1.60373091668084</v>
      </c>
      <c r="I245">
        <v>1.38120535281509</v>
      </c>
      <c r="J245">
        <v>5.3051629430926797E-2</v>
      </c>
      <c r="K245">
        <v>9.4138689940359899E-2</v>
      </c>
      <c r="L245">
        <v>0.120111453506132</v>
      </c>
      <c r="M245">
        <v>6.7456540132449005E-2</v>
      </c>
      <c r="N245">
        <v>0.11663526535173301</v>
      </c>
    </row>
    <row r="246" spans="1:14" x14ac:dyDescent="0.2">
      <c r="A246">
        <v>3.9683999999999999</v>
      </c>
      <c r="B246">
        <v>6.6104178428649902</v>
      </c>
      <c r="C246">
        <v>6.9169273376464799</v>
      </c>
      <c r="D246">
        <v>0.39923560149444698</v>
      </c>
      <c r="E246">
        <v>8.4419059753417898</v>
      </c>
      <c r="F246">
        <v>10.740272521972599</v>
      </c>
      <c r="G246" t="s">
        <v>41</v>
      </c>
      <c r="H246">
        <v>1.6038389170225</v>
      </c>
      <c r="I246">
        <v>1.38186694031187</v>
      </c>
      <c r="J246">
        <v>5.2932362418650597E-2</v>
      </c>
      <c r="K246">
        <v>9.4372620134278107E-2</v>
      </c>
      <c r="L246">
        <v>0.12006840754981001</v>
      </c>
      <c r="M246">
        <v>6.7299619057853699E-2</v>
      </c>
      <c r="N246">
        <v>0.116716878935384</v>
      </c>
    </row>
    <row r="247" spans="1:14" x14ac:dyDescent="0.2">
      <c r="A247">
        <v>3.9804900000000001</v>
      </c>
      <c r="B247">
        <v>6.6285548210143999</v>
      </c>
      <c r="C247">
        <v>6.7415919303893999</v>
      </c>
      <c r="D247">
        <v>0.30742971961028698</v>
      </c>
      <c r="E247">
        <v>8.4588146209716797</v>
      </c>
      <c r="F247">
        <v>10.759217262268001</v>
      </c>
      <c r="G247" t="s">
        <v>41</v>
      </c>
      <c r="H247">
        <v>1.60376332793479</v>
      </c>
      <c r="I247">
        <v>1.3824443041001</v>
      </c>
      <c r="J247">
        <v>5.3286905271738197E-2</v>
      </c>
      <c r="K247">
        <v>9.4576350454644298E-2</v>
      </c>
      <c r="L247">
        <v>0.12020078524736801</v>
      </c>
      <c r="M247">
        <v>6.7252285479479298E-2</v>
      </c>
      <c r="N247">
        <v>0.11687712749759301</v>
      </c>
    </row>
    <row r="248" spans="1:14" x14ac:dyDescent="0.2">
      <c r="A248">
        <v>3.9925700000000002</v>
      </c>
      <c r="B248">
        <v>6.6446433067321697</v>
      </c>
      <c r="C248">
        <v>6.7542867660522399</v>
      </c>
      <c r="D248">
        <v>0.31056249304282701</v>
      </c>
      <c r="E248">
        <v>8.4755182266235298</v>
      </c>
      <c r="F248">
        <v>10.7749624252319</v>
      </c>
      <c r="G248" t="s">
        <v>41</v>
      </c>
      <c r="H248">
        <v>1.6037412223862599</v>
      </c>
      <c r="I248">
        <v>1.38310568650831</v>
      </c>
      <c r="J248">
        <v>5.3466030038510803E-2</v>
      </c>
      <c r="K248">
        <v>9.4722256366377905E-2</v>
      </c>
      <c r="L248">
        <v>0.12031169158285999</v>
      </c>
      <c r="M248">
        <v>6.7197533948106597E-2</v>
      </c>
      <c r="N248">
        <v>0.11702698040272801</v>
      </c>
    </row>
    <row r="249" spans="1:14" x14ac:dyDescent="0.2">
      <c r="A249">
        <v>4.0046600000000003</v>
      </c>
      <c r="B249">
        <v>6.6610722541809002</v>
      </c>
      <c r="C249">
        <v>6.7474994659423801</v>
      </c>
      <c r="D249">
        <v>0.30816475683405797</v>
      </c>
      <c r="E249">
        <v>8.4922523498535103</v>
      </c>
      <c r="F249">
        <v>10.793177604675201</v>
      </c>
      <c r="G249" t="s">
        <v>41</v>
      </c>
      <c r="H249">
        <v>1.60375607590119</v>
      </c>
      <c r="I249">
        <v>1.3837678090002801</v>
      </c>
      <c r="J249">
        <v>5.3808613374388997E-2</v>
      </c>
      <c r="K249">
        <v>9.4867716889982606E-2</v>
      </c>
      <c r="L249">
        <v>0.120256209421875</v>
      </c>
      <c r="M249">
        <v>6.7095895506764605E-2</v>
      </c>
      <c r="N249">
        <v>0.11724352708419</v>
      </c>
    </row>
    <row r="250" spans="1:14" x14ac:dyDescent="0.2">
      <c r="A250">
        <v>4.01675</v>
      </c>
      <c r="B250">
        <v>6.6757249832153303</v>
      </c>
      <c r="C250">
        <v>6.9604163169860804</v>
      </c>
      <c r="D250">
        <v>0.45273856596864398</v>
      </c>
      <c r="E250">
        <v>8.5089626312255806</v>
      </c>
      <c r="F250">
        <v>10.8108654022216</v>
      </c>
      <c r="G250" t="s">
        <v>41</v>
      </c>
      <c r="H250">
        <v>1.60374356892461</v>
      </c>
      <c r="I250">
        <v>1.3844389748162</v>
      </c>
      <c r="J250">
        <v>5.3619685795796901E-2</v>
      </c>
      <c r="K250">
        <v>9.50107761379268E-2</v>
      </c>
      <c r="L250">
        <v>0.120484203246259</v>
      </c>
      <c r="M250">
        <v>6.6983627491668196E-2</v>
      </c>
      <c r="N250">
        <v>0.117368927837138</v>
      </c>
    </row>
    <row r="251" spans="1:14" x14ac:dyDescent="0.2">
      <c r="A251">
        <v>4.0288399999999998</v>
      </c>
      <c r="B251">
        <v>6.6885309219360298</v>
      </c>
      <c r="C251">
        <v>6.7652392387390101</v>
      </c>
      <c r="D251">
        <v>0.30576344162687602</v>
      </c>
      <c r="E251">
        <v>8.5256776809692294</v>
      </c>
      <c r="F251">
        <v>10.8293685913085</v>
      </c>
      <c r="G251" t="s">
        <v>41</v>
      </c>
      <c r="H251">
        <v>1.60365562453419</v>
      </c>
      <c r="I251">
        <v>1.38512639172259</v>
      </c>
      <c r="J251">
        <v>5.3444035852407999E-2</v>
      </c>
      <c r="K251">
        <v>9.5176753501551803E-2</v>
      </c>
      <c r="L251">
        <v>0.12065673063271599</v>
      </c>
      <c r="M251">
        <v>6.6864751071198103E-2</v>
      </c>
      <c r="N251">
        <v>0.117451179488489</v>
      </c>
    </row>
    <row r="252" spans="1:14" x14ac:dyDescent="0.2">
      <c r="A252">
        <v>4.0409199999999998</v>
      </c>
      <c r="B252">
        <v>6.7014312744140598</v>
      </c>
      <c r="C252">
        <v>6.7848563194274902</v>
      </c>
      <c r="D252">
        <v>0.31708539736688302</v>
      </c>
      <c r="E252">
        <v>8.54243659973144</v>
      </c>
      <c r="F252">
        <v>10.847841262817299</v>
      </c>
      <c r="G252" t="s">
        <v>41</v>
      </c>
      <c r="H252">
        <v>1.60374687240963</v>
      </c>
      <c r="I252">
        <v>1.38572455890977</v>
      </c>
      <c r="J252">
        <v>5.3452197389000998E-2</v>
      </c>
      <c r="K252">
        <v>9.5294077145443606E-2</v>
      </c>
      <c r="L252">
        <v>0.12144438138064501</v>
      </c>
      <c r="M252">
        <v>6.6697799489947501E-2</v>
      </c>
      <c r="N252">
        <v>0.117646546742743</v>
      </c>
    </row>
    <row r="253" spans="1:14" x14ac:dyDescent="0.2">
      <c r="A253">
        <v>4.0530099999999996</v>
      </c>
      <c r="B253">
        <v>6.7114167213439897</v>
      </c>
      <c r="C253">
        <v>6.9149589538574201</v>
      </c>
      <c r="D253">
        <v>0.38404091840302701</v>
      </c>
      <c r="E253">
        <v>8.55914306640625</v>
      </c>
      <c r="F253">
        <v>10.862904548645</v>
      </c>
      <c r="G253" t="s">
        <v>41</v>
      </c>
      <c r="H253">
        <v>1.6036244085723701</v>
      </c>
      <c r="I253">
        <v>1.38637520853568</v>
      </c>
      <c r="J253">
        <v>5.3569386150341097E-2</v>
      </c>
      <c r="K253">
        <v>9.5458127256946607E-2</v>
      </c>
      <c r="L253">
        <v>0.121457148706323</v>
      </c>
      <c r="M253">
        <v>6.6581882603502507E-2</v>
      </c>
      <c r="N253">
        <v>0.11775370897196601</v>
      </c>
    </row>
    <row r="254" spans="1:14" x14ac:dyDescent="0.2">
      <c r="A254">
        <v>4.0651000000000002</v>
      </c>
      <c r="B254">
        <v>6.7214875221252397</v>
      </c>
      <c r="C254">
        <v>6.7586336135864196</v>
      </c>
      <c r="D254">
        <v>0.30742971961028698</v>
      </c>
      <c r="E254">
        <v>8.5759668350219709</v>
      </c>
      <c r="F254">
        <v>10.882804870605399</v>
      </c>
      <c r="G254" t="s">
        <v>41</v>
      </c>
      <c r="H254">
        <v>1.6037271204005801</v>
      </c>
      <c r="I254">
        <v>1.38695657700099</v>
      </c>
      <c r="J254">
        <v>5.4047510095154599E-2</v>
      </c>
      <c r="K254">
        <v>9.5729191924765797E-2</v>
      </c>
      <c r="L254">
        <v>0.121410706021092</v>
      </c>
      <c r="M254">
        <v>6.6466397169664196E-2</v>
      </c>
      <c r="N254">
        <v>0.117903460978901</v>
      </c>
    </row>
    <row r="255" spans="1:14" x14ac:dyDescent="0.2">
      <c r="A255">
        <v>4.0771899999999999</v>
      </c>
      <c r="B255">
        <v>6.7297034263610804</v>
      </c>
      <c r="C255">
        <v>6.7556185722351003</v>
      </c>
      <c r="D255">
        <v>0.30509654965529898</v>
      </c>
      <c r="E255">
        <v>8.5927333831787092</v>
      </c>
      <c r="F255">
        <v>10.8992052078247</v>
      </c>
      <c r="G255" t="s">
        <v>41</v>
      </c>
      <c r="H255">
        <v>1.6036729610632701</v>
      </c>
      <c r="I255">
        <v>1.3875333411501001</v>
      </c>
      <c r="J255">
        <v>5.4134971754334599E-2</v>
      </c>
      <c r="K255">
        <v>9.5874747668472302E-2</v>
      </c>
      <c r="L255">
        <v>0.121810645229546</v>
      </c>
      <c r="M255">
        <v>6.6333271620736198E-2</v>
      </c>
      <c r="N255">
        <v>0.118084512053223</v>
      </c>
    </row>
    <row r="256" spans="1:14" x14ac:dyDescent="0.2">
      <c r="A256">
        <v>4.08927</v>
      </c>
      <c r="B256">
        <v>6.7351784706115696</v>
      </c>
      <c r="C256">
        <v>6.7548046112060502</v>
      </c>
      <c r="D256">
        <v>0.30406425243010499</v>
      </c>
      <c r="E256">
        <v>8.6095209121704102</v>
      </c>
      <c r="F256">
        <v>10.9165287017822</v>
      </c>
      <c r="G256" t="s">
        <v>41</v>
      </c>
      <c r="H256">
        <v>1.6037138912562201</v>
      </c>
      <c r="I256">
        <v>1.3880282862967299</v>
      </c>
      <c r="J256">
        <v>5.4390394255746002E-2</v>
      </c>
      <c r="K256">
        <v>9.6013776206960499E-2</v>
      </c>
      <c r="L256">
        <v>0.12183076187511099</v>
      </c>
      <c r="M256">
        <v>6.6156965310755503E-2</v>
      </c>
      <c r="N256">
        <v>0.118222980155547</v>
      </c>
    </row>
    <row r="257" spans="1:14" x14ac:dyDescent="0.2">
      <c r="A257">
        <v>4.1013599999999997</v>
      </c>
      <c r="B257">
        <v>6.7392125129699698</v>
      </c>
      <c r="C257">
        <v>6.9780797958373997</v>
      </c>
      <c r="D257">
        <v>0.45205607708232298</v>
      </c>
      <c r="E257">
        <v>8.6262998580932599</v>
      </c>
      <c r="F257">
        <v>10.9363479614257</v>
      </c>
      <c r="G257" t="s">
        <v>41</v>
      </c>
      <c r="H257">
        <v>1.60367704483888</v>
      </c>
      <c r="I257">
        <v>1.3884910114925599</v>
      </c>
      <c r="J257">
        <v>5.47945751268967E-2</v>
      </c>
      <c r="K257">
        <v>9.6159311548333098E-2</v>
      </c>
      <c r="L257">
        <v>0.121935736589696</v>
      </c>
      <c r="M257">
        <v>6.6023830822773397E-2</v>
      </c>
      <c r="N257">
        <v>0.118320345568348</v>
      </c>
    </row>
    <row r="258" spans="1:14" x14ac:dyDescent="0.2">
      <c r="A258">
        <v>4.1134500000000003</v>
      </c>
      <c r="B258">
        <v>6.7416119575500399</v>
      </c>
      <c r="C258">
        <v>6.7834181785583496</v>
      </c>
      <c r="D258">
        <v>0.30635172403511202</v>
      </c>
      <c r="E258">
        <v>8.6428813934326101</v>
      </c>
      <c r="F258">
        <v>10.9526615142822</v>
      </c>
      <c r="G258" t="s">
        <v>41</v>
      </c>
      <c r="H258">
        <v>1.60377140818533</v>
      </c>
      <c r="I258">
        <v>1.3889415583687299</v>
      </c>
      <c r="J258">
        <v>5.4764154675413103E-2</v>
      </c>
      <c r="K258">
        <v>9.6231633682098805E-2</v>
      </c>
      <c r="L258">
        <v>0.121701511175864</v>
      </c>
      <c r="M258">
        <v>6.5917612502271294E-2</v>
      </c>
      <c r="N258">
        <v>0.11839904637814</v>
      </c>
    </row>
    <row r="259" spans="1:14" x14ac:dyDescent="0.2">
      <c r="A259">
        <v>4.12554</v>
      </c>
      <c r="B259">
        <v>6.7422394752502397</v>
      </c>
      <c r="C259">
        <v>6.8025698661804199</v>
      </c>
      <c r="D259">
        <v>0.31726493584617099</v>
      </c>
      <c r="E259">
        <v>8.6598520278930593</v>
      </c>
      <c r="F259">
        <v>10.971606254577599</v>
      </c>
      <c r="G259" t="s">
        <v>41</v>
      </c>
      <c r="H259">
        <v>1.6036909927760301</v>
      </c>
      <c r="I259">
        <v>1.38923214425527</v>
      </c>
      <c r="J259">
        <v>5.4481998322488401E-2</v>
      </c>
      <c r="K259">
        <v>9.6295925697697904E-2</v>
      </c>
      <c r="L259">
        <v>0.121959600994642</v>
      </c>
      <c r="M259">
        <v>6.5728796611297602E-2</v>
      </c>
      <c r="N259">
        <v>0.118577010088795</v>
      </c>
    </row>
    <row r="260" spans="1:14" x14ac:dyDescent="0.2">
      <c r="A260">
        <v>4.1376200000000001</v>
      </c>
      <c r="B260">
        <v>6.7460360527038503</v>
      </c>
      <c r="C260">
        <v>6.9171152114868102</v>
      </c>
      <c r="D260">
        <v>0.37463354953994599</v>
      </c>
      <c r="E260">
        <v>8.6766462326049805</v>
      </c>
      <c r="F260">
        <v>10.987530708312899</v>
      </c>
      <c r="G260" t="s">
        <v>41</v>
      </c>
      <c r="H260">
        <v>1.60371614311055</v>
      </c>
      <c r="I260">
        <v>1.38953889792504</v>
      </c>
      <c r="J260">
        <v>5.4358878251706599E-2</v>
      </c>
      <c r="K260">
        <v>9.6429122529341701E-2</v>
      </c>
      <c r="L260">
        <v>0.12219302475548099</v>
      </c>
      <c r="M260">
        <v>6.5673486364402206E-2</v>
      </c>
      <c r="N260">
        <v>0.11870075201852701</v>
      </c>
    </row>
    <row r="261" spans="1:14" x14ac:dyDescent="0.2">
      <c r="A261">
        <v>4.1497099999999998</v>
      </c>
      <c r="B261">
        <v>6.7521324157714799</v>
      </c>
      <c r="C261">
        <v>6.8126268386840803</v>
      </c>
      <c r="D261">
        <v>0.31650329108770198</v>
      </c>
      <c r="E261">
        <v>8.6934328079223597</v>
      </c>
      <c r="F261">
        <v>11.005381584167401</v>
      </c>
      <c r="G261" t="s">
        <v>41</v>
      </c>
      <c r="H261">
        <v>1.6037429802624701</v>
      </c>
      <c r="I261">
        <v>1.3898809855384799</v>
      </c>
      <c r="J261">
        <v>5.4323139668251398E-2</v>
      </c>
      <c r="K261">
        <v>9.6566663751067497E-2</v>
      </c>
      <c r="L261">
        <v>0.122582090871464</v>
      </c>
      <c r="M261">
        <v>6.5523132032889106E-2</v>
      </c>
      <c r="N261">
        <v>0.11873429069783401</v>
      </c>
    </row>
    <row r="262" spans="1:14" x14ac:dyDescent="0.2">
      <c r="A262">
        <v>4.1618000000000004</v>
      </c>
      <c r="B262">
        <v>6.75878858566284</v>
      </c>
      <c r="C262">
        <v>6.7730364799499503</v>
      </c>
      <c r="D262">
        <v>0.30740257505684199</v>
      </c>
      <c r="E262">
        <v>8.7100811004638601</v>
      </c>
      <c r="F262">
        <v>11.0232334136962</v>
      </c>
      <c r="G262" t="s">
        <v>41</v>
      </c>
      <c r="H262">
        <v>1.60391869620009</v>
      </c>
      <c r="I262">
        <v>1.3902557010663401</v>
      </c>
      <c r="J262">
        <v>5.4388412328983698E-2</v>
      </c>
      <c r="K262">
        <v>9.6650989414250696E-2</v>
      </c>
      <c r="L262">
        <v>0.122644239334166</v>
      </c>
      <c r="M262">
        <v>6.5405827473212594E-2</v>
      </c>
      <c r="N262">
        <v>0.11879520718624401</v>
      </c>
    </row>
    <row r="263" spans="1:14" x14ac:dyDescent="0.2">
      <c r="A263">
        <v>4.1732800000000001</v>
      </c>
      <c r="B263">
        <v>6.7696628570556596</v>
      </c>
      <c r="C263">
        <v>6.7738699913024902</v>
      </c>
      <c r="D263">
        <v>0.30634247275683002</v>
      </c>
      <c r="E263">
        <v>8.7259378433227504</v>
      </c>
      <c r="F263">
        <v>11.040030479431101</v>
      </c>
      <c r="G263" t="s">
        <v>41</v>
      </c>
      <c r="H263">
        <v>1.6038168881350801</v>
      </c>
      <c r="I263">
        <v>1.3906759648920699</v>
      </c>
      <c r="J263">
        <v>5.4299856520100803E-2</v>
      </c>
      <c r="K263">
        <v>9.6790847112154896E-2</v>
      </c>
      <c r="L263">
        <v>0.122597312129614</v>
      </c>
      <c r="M263">
        <v>6.53247069947962E-2</v>
      </c>
      <c r="N263">
        <v>0.118943570836285</v>
      </c>
    </row>
    <row r="264" spans="1:14" x14ac:dyDescent="0.2">
      <c r="A264">
        <v>4.1853699999999998</v>
      </c>
      <c r="B264">
        <v>6.7806262969970703</v>
      </c>
      <c r="C264">
        <v>6.9970684051513601</v>
      </c>
      <c r="D264">
        <v>0.45036662792148902</v>
      </c>
      <c r="E264">
        <v>8.7428436279296804</v>
      </c>
      <c r="F264">
        <v>11.059087753295801</v>
      </c>
      <c r="G264" t="s">
        <v>41</v>
      </c>
      <c r="H264">
        <v>1.6038648411046601</v>
      </c>
      <c r="I264">
        <v>1.39110028735667</v>
      </c>
      <c r="J264">
        <v>5.4067022631004401E-2</v>
      </c>
      <c r="K264">
        <v>9.6937414907056901E-2</v>
      </c>
      <c r="L264">
        <v>0.122969757317723</v>
      </c>
      <c r="M264">
        <v>6.5237208444999403E-2</v>
      </c>
      <c r="N264">
        <v>0.11906818530148</v>
      </c>
    </row>
    <row r="265" spans="1:14" x14ac:dyDescent="0.2">
      <c r="A265">
        <v>4.1974600000000004</v>
      </c>
      <c r="B265">
        <v>6.7948374748229901</v>
      </c>
      <c r="C265">
        <v>6.7948231697082502</v>
      </c>
      <c r="D265">
        <v>0.305489006017163</v>
      </c>
      <c r="E265">
        <v>8.7597932815551705</v>
      </c>
      <c r="F265">
        <v>11.0756492614746</v>
      </c>
      <c r="G265" t="s">
        <v>41</v>
      </c>
      <c r="H265">
        <v>1.60377629792098</v>
      </c>
      <c r="I265">
        <v>1.3915957733308</v>
      </c>
      <c r="J265">
        <v>5.3876893558099402E-2</v>
      </c>
      <c r="K265">
        <v>9.7126129525737001E-2</v>
      </c>
      <c r="L265">
        <v>0.12301897512373</v>
      </c>
      <c r="M265">
        <v>6.5102056492610805E-2</v>
      </c>
      <c r="N265">
        <v>0.119157981803324</v>
      </c>
    </row>
    <row r="266" spans="1:14" x14ac:dyDescent="0.2">
      <c r="A266">
        <v>4.2095500000000001</v>
      </c>
      <c r="B266">
        <v>6.8097105026245099</v>
      </c>
      <c r="C266">
        <v>6.8386368751525799</v>
      </c>
      <c r="D266">
        <v>0.32707044324380102</v>
      </c>
      <c r="E266">
        <v>8.7765998840331996</v>
      </c>
      <c r="F266">
        <v>11.093244552612299</v>
      </c>
      <c r="G266" t="s">
        <v>41</v>
      </c>
      <c r="H266">
        <v>1.6037364316448599</v>
      </c>
      <c r="I266">
        <v>1.39217494410522</v>
      </c>
      <c r="J266">
        <v>5.3882862399427599E-2</v>
      </c>
      <c r="K266">
        <v>9.7266598392031806E-2</v>
      </c>
      <c r="L266">
        <v>0.12327756587818101</v>
      </c>
      <c r="M266">
        <v>6.5022507793853004E-2</v>
      </c>
      <c r="N266">
        <v>0.11933034542505901</v>
      </c>
    </row>
    <row r="267" spans="1:14" x14ac:dyDescent="0.2">
      <c r="A267">
        <v>4.2216300000000002</v>
      </c>
      <c r="B267">
        <v>6.8247179985046298</v>
      </c>
      <c r="C267">
        <v>6.9142684936523402</v>
      </c>
      <c r="D267">
        <v>0.360728201556407</v>
      </c>
      <c r="E267">
        <v>8.7933387756347603</v>
      </c>
      <c r="F267">
        <v>11.1107921600341</v>
      </c>
      <c r="G267" t="s">
        <v>41</v>
      </c>
      <c r="H267">
        <v>1.6038537076894901</v>
      </c>
      <c r="I267">
        <v>1.3927956570537801</v>
      </c>
      <c r="J267">
        <v>5.3857923656250598E-2</v>
      </c>
      <c r="K267">
        <v>9.7351004528915402E-2</v>
      </c>
      <c r="L267">
        <v>0.123258626473086</v>
      </c>
      <c r="M267">
        <v>6.4928238365089097E-2</v>
      </c>
      <c r="N267">
        <v>0.11938317214006799</v>
      </c>
    </row>
    <row r="268" spans="1:14" x14ac:dyDescent="0.2">
      <c r="A268">
        <v>4.2337199999999999</v>
      </c>
      <c r="B268">
        <v>6.84234142303466</v>
      </c>
      <c r="C268">
        <v>6.7988018989562899</v>
      </c>
      <c r="D268">
        <v>0.31114039399364701</v>
      </c>
      <c r="E268">
        <v>8.8101053237915004</v>
      </c>
      <c r="F268">
        <v>11.1291236877441</v>
      </c>
      <c r="G268" t="s">
        <v>41</v>
      </c>
      <c r="H268">
        <v>1.60379971764366</v>
      </c>
      <c r="I268">
        <v>1.3934789014353399</v>
      </c>
      <c r="J268">
        <v>5.3894303783714501E-2</v>
      </c>
      <c r="K268">
        <v>9.7481305638839694E-2</v>
      </c>
      <c r="L268">
        <v>0.123255776304975</v>
      </c>
      <c r="M268">
        <v>6.47710091824482E-2</v>
      </c>
      <c r="N268">
        <v>0.11948132657098499</v>
      </c>
    </row>
    <row r="269" spans="1:14" x14ac:dyDescent="0.2">
      <c r="A269">
        <v>4.2458099999999996</v>
      </c>
      <c r="B269">
        <v>6.8597660064697203</v>
      </c>
      <c r="C269">
        <v>6.7913327217101997</v>
      </c>
      <c r="D269">
        <v>0.31020289741357199</v>
      </c>
      <c r="E269">
        <v>8.8270168304443306</v>
      </c>
      <c r="F269">
        <v>11.1477613449096</v>
      </c>
      <c r="G269" t="s">
        <v>41</v>
      </c>
      <c r="H269">
        <v>1.60385802748285</v>
      </c>
      <c r="I269">
        <v>1.39414319144752</v>
      </c>
      <c r="J269">
        <v>5.38537769546375E-2</v>
      </c>
      <c r="K269">
        <v>9.7629381619783503E-2</v>
      </c>
      <c r="L269">
        <v>0.123340017610182</v>
      </c>
      <c r="M269">
        <v>6.4698222899551294E-2</v>
      </c>
      <c r="N269">
        <v>0.11962196606714801</v>
      </c>
    </row>
    <row r="270" spans="1:14" x14ac:dyDescent="0.2">
      <c r="A270">
        <v>4.2579000000000002</v>
      </c>
      <c r="B270">
        <v>6.8776607513427699</v>
      </c>
      <c r="C270">
        <v>6.7851052284240696</v>
      </c>
      <c r="D270">
        <v>0.305694721263433</v>
      </c>
      <c r="E270">
        <v>8.8439693450927699</v>
      </c>
      <c r="F270">
        <v>11.1636505126953</v>
      </c>
      <c r="G270" t="s">
        <v>41</v>
      </c>
      <c r="H270">
        <v>1.6037547910327301</v>
      </c>
      <c r="I270">
        <v>1.39480769516152</v>
      </c>
      <c r="J270">
        <v>5.3990587162981399E-2</v>
      </c>
      <c r="K270">
        <v>9.7831229640112094E-2</v>
      </c>
      <c r="L270">
        <v>0.12370246394723</v>
      </c>
      <c r="M270">
        <v>6.45673276594462E-2</v>
      </c>
      <c r="N270">
        <v>0.119731386454804</v>
      </c>
    </row>
    <row r="271" spans="1:14" x14ac:dyDescent="0.2">
      <c r="A271">
        <v>4.2699800000000003</v>
      </c>
      <c r="B271">
        <v>6.8945803642272896</v>
      </c>
      <c r="C271">
        <v>7.0110492706298801</v>
      </c>
      <c r="D271">
        <v>0.44993966312424399</v>
      </c>
      <c r="E271">
        <v>8.8608150482177699</v>
      </c>
      <c r="F271">
        <v>11.1819620132446</v>
      </c>
      <c r="G271" t="s">
        <v>41</v>
      </c>
      <c r="H271">
        <v>1.60375341233772</v>
      </c>
      <c r="I271">
        <v>1.39552198643291</v>
      </c>
      <c r="J271">
        <v>5.4059086462699399E-2</v>
      </c>
      <c r="K271">
        <v>9.7974873429439405E-2</v>
      </c>
      <c r="L271">
        <v>0.12363036614386801</v>
      </c>
      <c r="M271">
        <v>6.4456550567915397E-2</v>
      </c>
      <c r="N271">
        <v>0.11988394963008001</v>
      </c>
    </row>
    <row r="272" spans="1:14" x14ac:dyDescent="0.2">
      <c r="A272">
        <v>4.28207</v>
      </c>
      <c r="B272">
        <v>6.91359138488769</v>
      </c>
      <c r="C272">
        <v>6.8018550872802699</v>
      </c>
      <c r="D272">
        <v>0.30204165443678499</v>
      </c>
      <c r="E272">
        <v>8.8777036666870099</v>
      </c>
      <c r="F272">
        <v>11.199261665344199</v>
      </c>
      <c r="G272" t="s">
        <v>41</v>
      </c>
      <c r="H272">
        <v>1.6037845681477201</v>
      </c>
      <c r="I272">
        <v>1.3962290981279799</v>
      </c>
      <c r="J272">
        <v>5.3952770837369803E-2</v>
      </c>
      <c r="K272">
        <v>9.7951364633417096E-2</v>
      </c>
      <c r="L272">
        <v>0.124085968385164</v>
      </c>
      <c r="M272">
        <v>6.43292803666735E-2</v>
      </c>
      <c r="N272">
        <v>0.119961652365994</v>
      </c>
    </row>
    <row r="273" spans="1:14" x14ac:dyDescent="0.2">
      <c r="A273">
        <v>4.2941599999999998</v>
      </c>
      <c r="B273">
        <v>6.9297795295715297</v>
      </c>
      <c r="C273">
        <v>6.8885111808776802</v>
      </c>
      <c r="D273">
        <v>0.34745967556346402</v>
      </c>
      <c r="E273">
        <v>8.8944444656371999</v>
      </c>
      <c r="F273">
        <v>11.216723442077599</v>
      </c>
      <c r="G273" t="s">
        <v>41</v>
      </c>
      <c r="H273">
        <v>1.6039294787029399</v>
      </c>
      <c r="I273">
        <v>1.39694083124969</v>
      </c>
      <c r="J273">
        <v>5.3816303585360901E-2</v>
      </c>
      <c r="K273">
        <v>9.8031165016965599E-2</v>
      </c>
      <c r="L273">
        <v>0.124100853286551</v>
      </c>
      <c r="M273">
        <v>6.4219649140843202E-2</v>
      </c>
      <c r="N273">
        <v>0.11999115936882999</v>
      </c>
    </row>
    <row r="274" spans="1:14" x14ac:dyDescent="0.2">
      <c r="A274">
        <v>4.3062500000000004</v>
      </c>
      <c r="B274">
        <v>6.9469037055969203</v>
      </c>
      <c r="C274">
        <v>6.89896392822265</v>
      </c>
      <c r="D274">
        <v>0.34267348628374</v>
      </c>
      <c r="E274">
        <v>8.9113187789916992</v>
      </c>
      <c r="F274">
        <v>11.236187934875399</v>
      </c>
      <c r="G274" t="s">
        <v>41</v>
      </c>
      <c r="H274">
        <v>1.60393210064081</v>
      </c>
      <c r="I274">
        <v>1.39760204304275</v>
      </c>
      <c r="J274">
        <v>5.35276506059153E-2</v>
      </c>
      <c r="K274">
        <v>9.8171096929491997E-2</v>
      </c>
      <c r="L274">
        <v>0.124206697819533</v>
      </c>
      <c r="M274">
        <v>6.4069897070750295E-2</v>
      </c>
      <c r="N274">
        <v>0.120157644122035</v>
      </c>
    </row>
    <row r="275" spans="1:14" x14ac:dyDescent="0.2">
      <c r="A275">
        <v>4.3183299999999996</v>
      </c>
      <c r="B275">
        <v>6.9624285697937003</v>
      </c>
      <c r="C275">
        <v>6.8129420280456499</v>
      </c>
      <c r="D275">
        <v>0.31112229036561601</v>
      </c>
      <c r="E275">
        <v>8.9281320571899396</v>
      </c>
      <c r="F275">
        <v>11.2524089813232</v>
      </c>
      <c r="G275" t="s">
        <v>41</v>
      </c>
      <c r="H275">
        <v>1.60384278575275</v>
      </c>
      <c r="I275">
        <v>1.39828138809007</v>
      </c>
      <c r="J275">
        <v>5.3020868596706398E-2</v>
      </c>
      <c r="K275">
        <v>9.8306847604763201E-2</v>
      </c>
      <c r="L275">
        <v>0.124434715563499</v>
      </c>
      <c r="M275">
        <v>6.3851710027906405E-2</v>
      </c>
      <c r="N275">
        <v>0.120300777551013</v>
      </c>
    </row>
    <row r="276" spans="1:14" x14ac:dyDescent="0.2">
      <c r="A276">
        <v>4.3304200000000002</v>
      </c>
      <c r="B276">
        <v>6.9786882400512598</v>
      </c>
      <c r="C276">
        <v>6.7915754318237296</v>
      </c>
      <c r="D276">
        <v>0.30477663152247397</v>
      </c>
      <c r="E276">
        <v>8.94525051116943</v>
      </c>
      <c r="F276">
        <v>11.269710540771401</v>
      </c>
      <c r="G276" t="s">
        <v>41</v>
      </c>
      <c r="H276">
        <v>1.6037681141070601</v>
      </c>
      <c r="I276">
        <v>1.39882599602311</v>
      </c>
      <c r="J276">
        <v>5.23147725426285E-2</v>
      </c>
      <c r="K276">
        <v>9.8357015948953297E-2</v>
      </c>
      <c r="L276">
        <v>0.12457638973659001</v>
      </c>
      <c r="M276">
        <v>6.3688968872163298E-2</v>
      </c>
      <c r="N276">
        <v>0.120488458815046</v>
      </c>
    </row>
    <row r="277" spans="1:14" x14ac:dyDescent="0.2">
      <c r="A277">
        <v>4.3425099999999999</v>
      </c>
      <c r="B277">
        <v>6.9938545227050701</v>
      </c>
      <c r="C277">
        <v>6.8109436035156197</v>
      </c>
      <c r="D277">
        <v>0.31095250421117898</v>
      </c>
      <c r="E277">
        <v>8.9621553421020508</v>
      </c>
      <c r="F277">
        <v>11.287365913391101</v>
      </c>
      <c r="G277" t="s">
        <v>41</v>
      </c>
      <c r="H277">
        <v>1.60377695681744</v>
      </c>
      <c r="I277">
        <v>1.3993446271553101</v>
      </c>
      <c r="J277">
        <v>5.1912118291885002E-2</v>
      </c>
      <c r="K277">
        <v>9.8500709959214602E-2</v>
      </c>
      <c r="L277">
        <v>0.124614310322286</v>
      </c>
      <c r="M277">
        <v>6.3490557577585205E-2</v>
      </c>
      <c r="N277">
        <v>0.120635742998445</v>
      </c>
    </row>
    <row r="278" spans="1:14" x14ac:dyDescent="0.2">
      <c r="A278">
        <v>4.3545999999999996</v>
      </c>
      <c r="B278">
        <v>7.0085320472717196</v>
      </c>
      <c r="C278">
        <v>7.0293707847595197</v>
      </c>
      <c r="D278">
        <v>0.448894059760088</v>
      </c>
      <c r="E278">
        <v>8.9790678024291992</v>
      </c>
      <c r="F278">
        <v>11.305824279785099</v>
      </c>
      <c r="G278" t="s">
        <v>41</v>
      </c>
      <c r="H278">
        <v>1.60376792156004</v>
      </c>
      <c r="I278">
        <v>1.3998529198640699</v>
      </c>
      <c r="J278">
        <v>5.1452698676598498E-2</v>
      </c>
      <c r="K278">
        <v>9.84757793080418E-2</v>
      </c>
      <c r="L278">
        <v>0.124668782259599</v>
      </c>
      <c r="M278">
        <v>6.32157904338181E-2</v>
      </c>
      <c r="N278">
        <v>0.120697477295182</v>
      </c>
    </row>
    <row r="279" spans="1:14" x14ac:dyDescent="0.2">
      <c r="A279">
        <v>4.3666799999999997</v>
      </c>
      <c r="B279">
        <v>7.0220003128051696</v>
      </c>
      <c r="C279">
        <v>7.0695300102233798</v>
      </c>
      <c r="D279">
        <v>0.41065530510467502</v>
      </c>
      <c r="E279">
        <v>8.9958810806274396</v>
      </c>
      <c r="F279">
        <v>11.323171615600501</v>
      </c>
      <c r="G279" t="s">
        <v>41</v>
      </c>
      <c r="H279">
        <v>1.6038994025478299</v>
      </c>
      <c r="I279">
        <v>1.40032182433637</v>
      </c>
      <c r="J279">
        <v>5.1093407730650103E-2</v>
      </c>
      <c r="K279">
        <v>9.8731501706079097E-2</v>
      </c>
      <c r="L279">
        <v>0.124918027368691</v>
      </c>
      <c r="M279">
        <v>6.2959664420354305E-2</v>
      </c>
      <c r="N279">
        <v>0.120803043290363</v>
      </c>
    </row>
    <row r="280" spans="1:14" x14ac:dyDescent="0.2">
      <c r="A280">
        <v>4.3787700000000003</v>
      </c>
      <c r="B280">
        <v>7.0362067222595197</v>
      </c>
      <c r="C280">
        <v>6.89259576797485</v>
      </c>
      <c r="D280">
        <v>0.34309079231157702</v>
      </c>
      <c r="E280">
        <v>9.0127410888671804</v>
      </c>
      <c r="F280">
        <v>11.341824531555099</v>
      </c>
      <c r="G280" t="s">
        <v>41</v>
      </c>
      <c r="H280">
        <v>1.6038467435313399</v>
      </c>
      <c r="I280">
        <v>1.4007557049580801</v>
      </c>
      <c r="J280">
        <v>5.0378766539798503E-2</v>
      </c>
      <c r="K280">
        <v>9.8696225304907098E-2</v>
      </c>
      <c r="L280">
        <v>0.124891574948024</v>
      </c>
      <c r="M280">
        <v>6.2707015373099598E-2</v>
      </c>
      <c r="N280">
        <v>0.120894095777415</v>
      </c>
    </row>
    <row r="281" spans="1:14" x14ac:dyDescent="0.2">
      <c r="A281">
        <v>4.39086</v>
      </c>
      <c r="B281">
        <v>7.0504655838012598</v>
      </c>
      <c r="C281">
        <v>6.9178481101989702</v>
      </c>
      <c r="D281">
        <v>0.34422439932659998</v>
      </c>
      <c r="E281">
        <v>9.0297374725341797</v>
      </c>
      <c r="F281">
        <v>11.3603610992431</v>
      </c>
      <c r="G281" t="s">
        <v>41</v>
      </c>
      <c r="H281">
        <v>1.60392332231006</v>
      </c>
      <c r="I281">
        <v>1.40114505072309</v>
      </c>
      <c r="J281">
        <v>4.9904344403161799E-2</v>
      </c>
      <c r="K281">
        <v>9.8853023065062801E-2</v>
      </c>
      <c r="L281">
        <v>0.12527560964196799</v>
      </c>
      <c r="M281">
        <v>6.2410290407220001E-2</v>
      </c>
      <c r="N281">
        <v>0.121071111149247</v>
      </c>
    </row>
    <row r="282" spans="1:14" x14ac:dyDescent="0.2">
      <c r="A282">
        <v>4.4029499999999997</v>
      </c>
      <c r="B282">
        <v>7.06436920166015</v>
      </c>
      <c r="C282">
        <v>6.8312640190124503</v>
      </c>
      <c r="D282">
        <v>0.31113252673800001</v>
      </c>
      <c r="E282">
        <v>9.0465955734252894</v>
      </c>
      <c r="F282">
        <v>11.375159263610801</v>
      </c>
      <c r="G282" t="s">
        <v>41</v>
      </c>
      <c r="H282">
        <v>1.6038521889117501</v>
      </c>
      <c r="I282">
        <v>1.4016014262426599</v>
      </c>
      <c r="J282">
        <v>4.9121115377837997E-2</v>
      </c>
      <c r="K282">
        <v>9.8818692310027295E-2</v>
      </c>
      <c r="L282">
        <v>0.12526326553469</v>
      </c>
      <c r="M282">
        <v>6.2033381780080797E-2</v>
      </c>
      <c r="N282">
        <v>0.12111651730612701</v>
      </c>
    </row>
    <row r="283" spans="1:14" x14ac:dyDescent="0.2">
      <c r="A283">
        <v>4.4144300000000003</v>
      </c>
      <c r="B283">
        <v>7.06436920166015</v>
      </c>
      <c r="C283">
        <v>6.8022689819335902</v>
      </c>
      <c r="D283">
        <v>0.30422157719600101</v>
      </c>
      <c r="E283">
        <v>9.0465955734252894</v>
      </c>
      <c r="F283">
        <v>11.375159263610801</v>
      </c>
      <c r="G283" t="s">
        <v>41</v>
      </c>
      <c r="H283">
        <v>1.6038521889117501</v>
      </c>
      <c r="I283">
        <v>1.4016014262426599</v>
      </c>
      <c r="J283">
        <v>4.9121115377837997E-2</v>
      </c>
      <c r="K283">
        <v>9.8818692310027295E-2</v>
      </c>
      <c r="L283">
        <v>0.12526326553469</v>
      </c>
      <c r="M283">
        <v>6.2033381780080797E-2</v>
      </c>
      <c r="N283">
        <v>0.12111651730612701</v>
      </c>
    </row>
    <row r="284" spans="1:14" x14ac:dyDescent="0.2">
      <c r="A284">
        <v>4.4150299999999998</v>
      </c>
      <c r="B284">
        <v>7.06436920166015</v>
      </c>
      <c r="C284">
        <v>6.8097758293151802</v>
      </c>
      <c r="D284">
        <v>0.30460644945162701</v>
      </c>
      <c r="E284">
        <v>9.0465955734252894</v>
      </c>
      <c r="F284">
        <v>11.375159263610801</v>
      </c>
      <c r="G284" t="s">
        <v>41</v>
      </c>
      <c r="H284">
        <v>1.6038521889117501</v>
      </c>
      <c r="I284">
        <v>1.4016014262426599</v>
      </c>
      <c r="J284">
        <v>4.9121115377837997E-2</v>
      </c>
      <c r="K284">
        <v>9.8818692310027295E-2</v>
      </c>
      <c r="L284">
        <v>0.12526326553469</v>
      </c>
      <c r="M284">
        <v>6.2033381780080797E-2</v>
      </c>
      <c r="N284">
        <v>0.12111651730612701</v>
      </c>
    </row>
    <row r="285" spans="1:14" x14ac:dyDescent="0.2">
      <c r="A285">
        <v>4.42652</v>
      </c>
      <c r="B285">
        <v>7.0919222831726003</v>
      </c>
      <c r="C285">
        <v>7.0220069885253897</v>
      </c>
      <c r="D285">
        <v>0.44779760726692902</v>
      </c>
      <c r="E285">
        <v>9.0797243118286097</v>
      </c>
      <c r="F285">
        <v>11.4123334884643</v>
      </c>
      <c r="G285" t="s">
        <v>41</v>
      </c>
      <c r="H285">
        <v>1.6039076537508901</v>
      </c>
      <c r="I285">
        <v>1.4024219182470601</v>
      </c>
      <c r="J285">
        <v>4.7874447272736403E-2</v>
      </c>
      <c r="K285">
        <v>9.8968934280948107E-2</v>
      </c>
      <c r="L285">
        <v>0.12542747040892499</v>
      </c>
      <c r="M285">
        <v>6.1216164569819098E-2</v>
      </c>
      <c r="N285">
        <v>0.121239977867516</v>
      </c>
    </row>
    <row r="286" spans="1:14" x14ac:dyDescent="0.2">
      <c r="A286">
        <v>4.4386099999999997</v>
      </c>
      <c r="B286">
        <v>7.1108498573303196</v>
      </c>
      <c r="C286">
        <v>6.89727306365966</v>
      </c>
      <c r="D286">
        <v>0.34189585297276298</v>
      </c>
      <c r="E286">
        <v>9.0966053009033203</v>
      </c>
      <c r="F286">
        <v>11.4290647506713</v>
      </c>
      <c r="G286" t="s">
        <v>41</v>
      </c>
      <c r="H286">
        <v>1.6037988338665801</v>
      </c>
      <c r="I286">
        <v>1.40293459456306</v>
      </c>
      <c r="J286">
        <v>4.6992829093621499E-2</v>
      </c>
      <c r="K286">
        <v>9.9117938478175294E-2</v>
      </c>
      <c r="L286">
        <v>0.125653541909583</v>
      </c>
      <c r="M286">
        <v>6.0705413103028003E-2</v>
      </c>
      <c r="N286">
        <v>0.121359839528733</v>
      </c>
    </row>
    <row r="287" spans="1:14" x14ac:dyDescent="0.2">
      <c r="A287">
        <v>4.4506899999999998</v>
      </c>
      <c r="B287">
        <v>7.1342887878417898</v>
      </c>
      <c r="C287">
        <v>6.8867011070251403</v>
      </c>
      <c r="D287">
        <v>0.33112686872399599</v>
      </c>
      <c r="E287">
        <v>9.1137466430663991</v>
      </c>
      <c r="F287">
        <v>11.4461297988891</v>
      </c>
      <c r="G287" t="s">
        <v>41</v>
      </c>
      <c r="H287">
        <v>1.60375561883599</v>
      </c>
      <c r="I287">
        <v>1.40334727029285</v>
      </c>
      <c r="J287">
        <v>4.6564558080844198E-2</v>
      </c>
      <c r="K287">
        <v>9.9169221142554595E-2</v>
      </c>
      <c r="L287">
        <v>0.125655254078756</v>
      </c>
      <c r="M287">
        <v>6.0272713331023402E-2</v>
      </c>
      <c r="N287">
        <v>0.12146447021694499</v>
      </c>
    </row>
    <row r="288" spans="1:14" x14ac:dyDescent="0.2">
      <c r="A288">
        <v>4.4627800000000004</v>
      </c>
      <c r="B288">
        <v>7.1675872802734304</v>
      </c>
      <c r="C288">
        <v>6.9684929847717196</v>
      </c>
      <c r="D288">
        <v>0.36722141439065098</v>
      </c>
      <c r="E288">
        <v>9.1307029724121094</v>
      </c>
      <c r="F288">
        <v>11.463360786437899</v>
      </c>
      <c r="G288" t="s">
        <v>41</v>
      </c>
      <c r="H288">
        <v>1.60376534230441</v>
      </c>
      <c r="I288">
        <v>1.4036888562657599</v>
      </c>
      <c r="J288">
        <v>4.5940402130738599E-2</v>
      </c>
      <c r="K288">
        <v>9.9326375470562098E-2</v>
      </c>
      <c r="L288">
        <v>0.12573945516846799</v>
      </c>
      <c r="M288">
        <v>5.9765400038820901E-2</v>
      </c>
      <c r="N288">
        <v>0.121487286151166</v>
      </c>
    </row>
    <row r="289" spans="1:14" x14ac:dyDescent="0.2">
      <c r="A289">
        <v>4.4748700000000001</v>
      </c>
      <c r="B289">
        <v>7.2081022262573198</v>
      </c>
      <c r="C289">
        <v>6.8679242134094203</v>
      </c>
      <c r="D289">
        <v>0.31578126018247998</v>
      </c>
      <c r="E289">
        <v>9.1475687026977504</v>
      </c>
      <c r="F289">
        <v>11.482724189758301</v>
      </c>
      <c r="G289" t="s">
        <v>41</v>
      </c>
      <c r="H289">
        <v>1.60391069900251</v>
      </c>
      <c r="I289">
        <v>1.4036589538645099</v>
      </c>
      <c r="J289">
        <v>4.5500070670094997E-2</v>
      </c>
      <c r="K289">
        <v>9.9416495779748704E-2</v>
      </c>
      <c r="L289">
        <v>0.12573755915427201</v>
      </c>
      <c r="M289">
        <v>5.9119390693810399E-2</v>
      </c>
      <c r="N289">
        <v>0.121551681856521</v>
      </c>
    </row>
    <row r="290" spans="1:14" x14ac:dyDescent="0.2">
      <c r="A290">
        <v>4.4869599999999998</v>
      </c>
      <c r="B290">
        <v>7.2499856948852504</v>
      </c>
      <c r="C290">
        <v>6.8179068565368599</v>
      </c>
      <c r="D290">
        <v>0.30653446868565798</v>
      </c>
      <c r="E290">
        <v>9.1646528244018501</v>
      </c>
      <c r="F290">
        <v>11.499930381774901</v>
      </c>
      <c r="G290" t="s">
        <v>41</v>
      </c>
      <c r="H290">
        <v>1.60377704834165</v>
      </c>
      <c r="I290">
        <v>1.4035197247554301</v>
      </c>
      <c r="J290">
        <v>4.5296284970295697E-2</v>
      </c>
      <c r="K290">
        <v>9.96570428026963E-2</v>
      </c>
      <c r="L290">
        <v>0.125877538017587</v>
      </c>
      <c r="M290">
        <v>5.8445835711770699E-2</v>
      </c>
      <c r="N290">
        <v>0.121751569063098</v>
      </c>
    </row>
    <row r="291" spans="1:14" x14ac:dyDescent="0.2">
      <c r="A291">
        <v>4.4990399999999999</v>
      </c>
      <c r="B291">
        <v>7.2901339530944798</v>
      </c>
      <c r="C291">
        <v>6.8255147933959899</v>
      </c>
      <c r="D291">
        <v>0.30727634399054898</v>
      </c>
      <c r="E291">
        <v>9.1814203262329102</v>
      </c>
      <c r="F291">
        <v>11.517487525939901</v>
      </c>
      <c r="G291" t="s">
        <v>41</v>
      </c>
      <c r="H291">
        <v>1.6037942593135599</v>
      </c>
      <c r="I291">
        <v>1.4035226901715301</v>
      </c>
      <c r="J291">
        <v>4.4657930752904897E-2</v>
      </c>
      <c r="K291">
        <v>9.9751096507776402E-2</v>
      </c>
      <c r="L291">
        <v>0.12596564291004</v>
      </c>
      <c r="M291">
        <v>5.7846044873440798E-2</v>
      </c>
      <c r="N291">
        <v>0.121840777602487</v>
      </c>
    </row>
    <row r="292" spans="1:14" x14ac:dyDescent="0.2">
      <c r="A292">
        <v>4.5111299999999996</v>
      </c>
      <c r="B292">
        <v>7.3285355567932102</v>
      </c>
      <c r="C292">
        <v>7.0366535186767498</v>
      </c>
      <c r="D292">
        <v>0.44729252407014097</v>
      </c>
      <c r="E292">
        <v>9.1984643936157209</v>
      </c>
      <c r="F292">
        <v>11.536563873291</v>
      </c>
      <c r="G292" t="s">
        <v>41</v>
      </c>
      <c r="H292">
        <v>1.60386869762337</v>
      </c>
      <c r="I292">
        <v>1.4034459959194201</v>
      </c>
      <c r="J292">
        <v>4.4330835029712697E-2</v>
      </c>
      <c r="K292">
        <v>9.9935262662520896E-2</v>
      </c>
      <c r="L292">
        <v>0.12597802616009299</v>
      </c>
      <c r="M292">
        <v>5.7153191170961203E-2</v>
      </c>
      <c r="N292">
        <v>0.121939777136419</v>
      </c>
    </row>
    <row r="293" spans="1:14" x14ac:dyDescent="0.2">
      <c r="A293">
        <v>4.5232200000000002</v>
      </c>
      <c r="B293">
        <v>7.3613691329956001</v>
      </c>
      <c r="C293">
        <v>6.8899078369140598</v>
      </c>
      <c r="D293">
        <v>0.32694004309740299</v>
      </c>
      <c r="E293">
        <v>9.2153377532958896</v>
      </c>
      <c r="F293">
        <v>11.5524082183837</v>
      </c>
      <c r="G293" t="s">
        <v>41</v>
      </c>
      <c r="H293">
        <v>1.60377682382262</v>
      </c>
      <c r="I293">
        <v>1.4034611668017301</v>
      </c>
      <c r="J293">
        <v>4.3843606242433497E-2</v>
      </c>
      <c r="K293">
        <v>9.9898178885762301E-2</v>
      </c>
      <c r="L293">
        <v>0.12614441045126401</v>
      </c>
      <c r="M293">
        <v>5.6674214858034699E-2</v>
      </c>
      <c r="N293">
        <v>0.122052917161449</v>
      </c>
    </row>
    <row r="294" spans="1:14" x14ac:dyDescent="0.2">
      <c r="A294">
        <v>4.53531</v>
      </c>
      <c r="B294">
        <v>7.3910155296325604</v>
      </c>
      <c r="C294">
        <v>6.9251737594604403</v>
      </c>
      <c r="D294">
        <v>0.34814888280415401</v>
      </c>
      <c r="E294">
        <v>9.2324733734130806</v>
      </c>
      <c r="F294">
        <v>11.5718183517456</v>
      </c>
      <c r="G294" t="s">
        <v>41</v>
      </c>
      <c r="H294">
        <v>1.6037662083270201</v>
      </c>
      <c r="I294">
        <v>1.4033391186723301</v>
      </c>
      <c r="J294">
        <v>4.3085856197615402E-2</v>
      </c>
      <c r="K294">
        <v>9.9950568712428703E-2</v>
      </c>
      <c r="L294">
        <v>0.126429364878892</v>
      </c>
      <c r="M294">
        <v>5.6237685244898403E-2</v>
      </c>
      <c r="N294">
        <v>0.122288713286205</v>
      </c>
    </row>
    <row r="295" spans="1:14" x14ac:dyDescent="0.2">
      <c r="A295">
        <v>4.54739</v>
      </c>
      <c r="B295">
        <v>7.4183197021484304</v>
      </c>
      <c r="C295">
        <v>6.9766154289245597</v>
      </c>
      <c r="D295">
        <v>0.36189899134661102</v>
      </c>
      <c r="E295">
        <v>9.2494325637817294</v>
      </c>
      <c r="F295">
        <v>11.588261604309</v>
      </c>
      <c r="G295" t="s">
        <v>41</v>
      </c>
      <c r="H295">
        <v>1.6037715181733401</v>
      </c>
      <c r="I295">
        <v>1.4032754343620499</v>
      </c>
      <c r="J295">
        <v>4.23001187179134E-2</v>
      </c>
      <c r="K295">
        <v>0.100130152515345</v>
      </c>
      <c r="L295">
        <v>0.12644886437977201</v>
      </c>
      <c r="M295">
        <v>5.5759851964908597E-2</v>
      </c>
      <c r="N295">
        <v>0.122405585547038</v>
      </c>
    </row>
    <row r="296" spans="1:14" x14ac:dyDescent="0.2">
      <c r="A296">
        <v>4.5594799999999998</v>
      </c>
      <c r="B296">
        <v>7.4444279670715297</v>
      </c>
      <c r="C296">
        <v>6.8605589866638104</v>
      </c>
      <c r="D296">
        <v>0.30971087881566001</v>
      </c>
      <c r="E296">
        <v>9.2663059234619105</v>
      </c>
      <c r="F296">
        <v>11.6059007644653</v>
      </c>
      <c r="G296" t="s">
        <v>41</v>
      </c>
      <c r="H296">
        <v>1.60389998579455</v>
      </c>
      <c r="I296">
        <v>1.40317072242487</v>
      </c>
      <c r="J296">
        <v>4.17152546371444E-2</v>
      </c>
      <c r="K296">
        <v>0.100238144495142</v>
      </c>
      <c r="L296">
        <v>0.126436096855744</v>
      </c>
      <c r="M296">
        <v>5.5340725452558297E-2</v>
      </c>
      <c r="N296">
        <v>0.12250257437250101</v>
      </c>
    </row>
    <row r="297" spans="1:14" x14ac:dyDescent="0.2">
      <c r="A297">
        <v>4.5715700000000004</v>
      </c>
      <c r="B297">
        <v>7.4696812629699698</v>
      </c>
      <c r="C297">
        <v>6.8372311592101997</v>
      </c>
      <c r="D297">
        <v>0.31093567971938302</v>
      </c>
      <c r="E297">
        <v>9.2832593917846609</v>
      </c>
      <c r="F297">
        <v>11.623925209045399</v>
      </c>
      <c r="G297" t="s">
        <v>41</v>
      </c>
      <c r="H297">
        <v>1.60391178598203</v>
      </c>
      <c r="I297">
        <v>1.4029966884747</v>
      </c>
      <c r="J297">
        <v>4.1245264658403398E-2</v>
      </c>
      <c r="K297">
        <v>0.100424441695785</v>
      </c>
      <c r="L297">
        <v>0.12647141060806</v>
      </c>
      <c r="M297">
        <v>5.5025335303824301E-2</v>
      </c>
      <c r="N297">
        <v>0.122604321507759</v>
      </c>
    </row>
    <row r="298" spans="1:14" x14ac:dyDescent="0.2">
      <c r="A298">
        <v>4.5836600000000001</v>
      </c>
      <c r="B298">
        <v>7.49660301208496</v>
      </c>
      <c r="C298">
        <v>6.84012603759765</v>
      </c>
      <c r="D298">
        <v>0.30740040509914002</v>
      </c>
      <c r="E298">
        <v>9.30012702941894</v>
      </c>
      <c r="F298">
        <v>11.6417646408081</v>
      </c>
      <c r="G298" t="s">
        <v>41</v>
      </c>
      <c r="H298">
        <v>1.6038336669012301</v>
      </c>
      <c r="I298">
        <v>1.4028395822341699</v>
      </c>
      <c r="J298">
        <v>4.0986483908950898E-2</v>
      </c>
      <c r="K298">
        <v>0.100604115047831</v>
      </c>
      <c r="L298">
        <v>0.126548746437668</v>
      </c>
      <c r="M298">
        <v>5.4792556885473E-2</v>
      </c>
      <c r="N298">
        <v>0.122714811068554</v>
      </c>
    </row>
    <row r="299" spans="1:14" x14ac:dyDescent="0.2">
      <c r="A299">
        <v>4.5957400000000002</v>
      </c>
      <c r="B299">
        <v>7.5228953361511204</v>
      </c>
      <c r="C299">
        <v>7.0513019561767498</v>
      </c>
      <c r="D299">
        <v>0.44694837056907299</v>
      </c>
      <c r="E299">
        <v>9.3172731399536097</v>
      </c>
      <c r="F299">
        <v>11.660468101501399</v>
      </c>
      <c r="G299" t="s">
        <v>41</v>
      </c>
      <c r="H299">
        <v>1.60379311150687</v>
      </c>
      <c r="I299">
        <v>1.4025438880733601</v>
      </c>
      <c r="J299">
        <v>4.0405967728935302E-2</v>
      </c>
      <c r="K299">
        <v>0.100663705321446</v>
      </c>
      <c r="L299">
        <v>0.12657149800707401</v>
      </c>
      <c r="M299">
        <v>5.4551453021705901E-2</v>
      </c>
      <c r="N299">
        <v>0.12292701658754</v>
      </c>
    </row>
    <row r="300" spans="1:14" x14ac:dyDescent="0.2">
      <c r="A300">
        <v>4.6078299999999999</v>
      </c>
      <c r="B300">
        <v>7.5498924255370996</v>
      </c>
      <c r="C300">
        <v>6.9412426948547301</v>
      </c>
      <c r="D300">
        <v>0.35674748194074402</v>
      </c>
      <c r="E300">
        <v>9.3340024948120099</v>
      </c>
      <c r="F300">
        <v>11.6764726638793</v>
      </c>
      <c r="G300" t="s">
        <v>41</v>
      </c>
      <c r="H300">
        <v>1.6037967613906401</v>
      </c>
      <c r="I300">
        <v>1.4023760719634299</v>
      </c>
      <c r="J300">
        <v>4.1130905188725399E-2</v>
      </c>
      <c r="K300">
        <v>0.10099583884218501</v>
      </c>
      <c r="L300">
        <v>0.12650982897691401</v>
      </c>
      <c r="M300">
        <v>5.4322973758713498E-2</v>
      </c>
      <c r="N300">
        <v>0.122987265004424</v>
      </c>
    </row>
    <row r="301" spans="1:14" x14ac:dyDescent="0.2">
      <c r="A301">
        <v>4.6199199999999996</v>
      </c>
      <c r="B301">
        <v>7.5780148506164497</v>
      </c>
      <c r="C301">
        <v>6.93951416015625</v>
      </c>
      <c r="D301">
        <v>0.34814899375437097</v>
      </c>
      <c r="E301">
        <v>9.3511400222778303</v>
      </c>
      <c r="F301">
        <v>11.694174766540501</v>
      </c>
      <c r="G301" t="s">
        <v>41</v>
      </c>
      <c r="H301">
        <v>1.60376203714122</v>
      </c>
      <c r="I301">
        <v>1.40204489977546</v>
      </c>
      <c r="J301">
        <v>4.1292462617139203E-2</v>
      </c>
      <c r="K301">
        <v>0.101051841780539</v>
      </c>
      <c r="L301">
        <v>0.126693372666112</v>
      </c>
      <c r="M301">
        <v>5.3358941895670399E-2</v>
      </c>
      <c r="N301">
        <v>0.122868402223043</v>
      </c>
    </row>
    <row r="302" spans="1:14" x14ac:dyDescent="0.2">
      <c r="A302">
        <v>4.6320100000000002</v>
      </c>
      <c r="B302">
        <v>7.6071262359619096</v>
      </c>
      <c r="C302">
        <v>6.9910202026367099</v>
      </c>
      <c r="D302">
        <v>0.36155557906080998</v>
      </c>
      <c r="E302">
        <v>9.3679819107055593</v>
      </c>
      <c r="F302">
        <v>11.7118816375732</v>
      </c>
      <c r="G302" t="s">
        <v>41</v>
      </c>
      <c r="H302">
        <v>1.60388827030185</v>
      </c>
      <c r="I302">
        <v>1.40182494936517</v>
      </c>
      <c r="J302">
        <v>4.1706690856680599E-2</v>
      </c>
      <c r="K302">
        <v>0.101165229801949</v>
      </c>
      <c r="L302">
        <v>0.12696518578777599</v>
      </c>
      <c r="M302">
        <v>5.4740618642514699E-2</v>
      </c>
      <c r="N302">
        <v>0.12335326859036901</v>
      </c>
    </row>
    <row r="303" spans="1:14" x14ac:dyDescent="0.2">
      <c r="A303">
        <v>4.6434899999999999</v>
      </c>
      <c r="B303">
        <v>7.6346344947814897</v>
      </c>
      <c r="C303">
        <v>6.8972191810607901</v>
      </c>
      <c r="D303">
        <v>0.31854999023672498</v>
      </c>
      <c r="E303">
        <v>9.3839855194091797</v>
      </c>
      <c r="F303">
        <v>11.728976249694799</v>
      </c>
      <c r="G303" t="s">
        <v>41</v>
      </c>
      <c r="H303">
        <v>1.6037647318906501</v>
      </c>
      <c r="I303">
        <v>1.4016385712147299</v>
      </c>
      <c r="J303">
        <v>4.2199049766544899E-2</v>
      </c>
      <c r="K303">
        <v>0.101373912018607</v>
      </c>
      <c r="L303">
        <v>0.12690688813766901</v>
      </c>
      <c r="M303">
        <v>5.2203350465375803E-2</v>
      </c>
      <c r="N303">
        <v>0.12281225125831299</v>
      </c>
    </row>
    <row r="304" spans="1:14" x14ac:dyDescent="0.2">
      <c r="A304">
        <v>4.6555799999999996</v>
      </c>
      <c r="B304">
        <v>7.6615781784057599</v>
      </c>
      <c r="C304">
        <v>6.8398776054382298</v>
      </c>
      <c r="D304">
        <v>0.30646839859944702</v>
      </c>
      <c r="E304">
        <v>9.4009990692138601</v>
      </c>
      <c r="F304">
        <v>11.746670722961399</v>
      </c>
      <c r="G304" t="s">
        <v>41</v>
      </c>
      <c r="H304">
        <v>1.60381303179234</v>
      </c>
      <c r="I304">
        <v>1.4013590670474201</v>
      </c>
      <c r="J304">
        <v>4.2886025553660202E-2</v>
      </c>
      <c r="K304">
        <v>0.10090895020304699</v>
      </c>
      <c r="L304">
        <v>0.127169880010812</v>
      </c>
      <c r="M304">
        <v>5.16387950397552E-2</v>
      </c>
      <c r="N304">
        <v>0.12267508836784</v>
      </c>
    </row>
    <row r="305" spans="1:14" x14ac:dyDescent="0.2">
      <c r="A305">
        <v>4.6676599999999997</v>
      </c>
      <c r="B305">
        <v>7.6907358169555602</v>
      </c>
      <c r="C305">
        <v>6.8547334671020499</v>
      </c>
      <c r="D305">
        <v>0.30762789156228598</v>
      </c>
      <c r="E305">
        <v>9.4180746078491193</v>
      </c>
      <c r="F305">
        <v>11.7641830444335</v>
      </c>
      <c r="G305" t="s">
        <v>41</v>
      </c>
      <c r="H305">
        <v>1.6037251078332899</v>
      </c>
      <c r="I305">
        <v>1.40110833032233</v>
      </c>
      <c r="J305">
        <v>4.2356511489437199E-2</v>
      </c>
      <c r="K305">
        <v>0.100969031891483</v>
      </c>
      <c r="L305">
        <v>0.12734875316087901</v>
      </c>
      <c r="M305">
        <v>5.3676492578894001E-2</v>
      </c>
      <c r="N305">
        <v>0.123335851190479</v>
      </c>
    </row>
    <row r="306" spans="1:14" x14ac:dyDescent="0.2">
      <c r="A306">
        <v>4.6797500000000003</v>
      </c>
      <c r="B306">
        <v>7.7177062034606898</v>
      </c>
      <c r="C306">
        <v>7.0696229934692303</v>
      </c>
      <c r="D306">
        <v>0.44706763758134899</v>
      </c>
      <c r="E306">
        <v>9.4350032806396396</v>
      </c>
      <c r="F306">
        <v>11.7824745178222</v>
      </c>
      <c r="G306" t="s">
        <v>41</v>
      </c>
      <c r="H306">
        <v>1.6037243837841699</v>
      </c>
      <c r="I306">
        <v>1.40088550648154</v>
      </c>
      <c r="J306">
        <v>4.1780138639896797E-2</v>
      </c>
      <c r="K306">
        <v>0.10115225551663699</v>
      </c>
      <c r="L306">
        <v>0.12758314608566601</v>
      </c>
      <c r="M306">
        <v>5.3541158916729101E-2</v>
      </c>
      <c r="N306">
        <v>0.12357161495963601</v>
      </c>
    </row>
    <row r="307" spans="1:14" x14ac:dyDescent="0.2">
      <c r="A307">
        <v>4.69184</v>
      </c>
      <c r="B307">
        <v>7.7455716133117596</v>
      </c>
      <c r="C307">
        <v>7.1503324508666903</v>
      </c>
      <c r="D307">
        <v>0.40834692422931401</v>
      </c>
      <c r="E307">
        <v>9.4518327713012695</v>
      </c>
      <c r="F307">
        <v>11.7998600006103</v>
      </c>
      <c r="G307" t="s">
        <v>41</v>
      </c>
      <c r="H307">
        <v>1.60379044066626</v>
      </c>
      <c r="I307">
        <v>1.40067058083999</v>
      </c>
      <c r="J307">
        <v>4.0984868452179003E-2</v>
      </c>
      <c r="K307">
        <v>0.10106431636876601</v>
      </c>
      <c r="L307">
        <v>0.127525291446315</v>
      </c>
      <c r="M307">
        <v>5.17433206781353E-2</v>
      </c>
      <c r="N307">
        <v>0.12379732140079799</v>
      </c>
    </row>
    <row r="308" spans="1:14" x14ac:dyDescent="0.2">
      <c r="A308">
        <v>4.7039299999999997</v>
      </c>
      <c r="B308">
        <v>7.7713932991027797</v>
      </c>
      <c r="C308">
        <v>6.9522008895873997</v>
      </c>
      <c r="D308">
        <v>0.348148149965048</v>
      </c>
      <c r="E308">
        <v>9.4687147140502894</v>
      </c>
      <c r="F308">
        <v>11.818100929260201</v>
      </c>
      <c r="G308" t="s">
        <v>41</v>
      </c>
      <c r="H308">
        <v>1.6036881893341599</v>
      </c>
      <c r="I308">
        <v>1.4004981683765401</v>
      </c>
      <c r="J308">
        <v>4.0151351297058102E-2</v>
      </c>
      <c r="K308">
        <v>0.101235499915307</v>
      </c>
      <c r="L308">
        <v>0.12751678359542101</v>
      </c>
      <c r="M308">
        <v>4.95546435263651E-2</v>
      </c>
      <c r="N308">
        <v>0.124064673162534</v>
      </c>
    </row>
    <row r="309" spans="1:14" x14ac:dyDescent="0.2">
      <c r="A309">
        <v>4.7160200000000003</v>
      </c>
      <c r="B309">
        <v>7.79742383956909</v>
      </c>
      <c r="C309">
        <v>6.99820852279663</v>
      </c>
      <c r="D309">
        <v>0.35904770778848799</v>
      </c>
      <c r="E309">
        <v>9.4857053756713796</v>
      </c>
      <c r="F309">
        <v>11.834236145019499</v>
      </c>
      <c r="G309" t="s">
        <v>41</v>
      </c>
      <c r="H309">
        <v>1.6037524949000199</v>
      </c>
      <c r="I309">
        <v>1.4002729141955199</v>
      </c>
      <c r="J309">
        <v>3.8891601732257398E-2</v>
      </c>
      <c r="K309">
        <v>0.101233899165911</v>
      </c>
      <c r="L309">
        <v>0.127730438710249</v>
      </c>
      <c r="M309">
        <v>4.8819898852870899E-2</v>
      </c>
      <c r="N309">
        <v>0.12430592596487799</v>
      </c>
    </row>
    <row r="310" spans="1:14" x14ac:dyDescent="0.2">
      <c r="A310">
        <v>4.7281000000000004</v>
      </c>
      <c r="B310">
        <v>7.8235850334167401</v>
      </c>
      <c r="C310">
        <v>6.9082036018371502</v>
      </c>
      <c r="D310">
        <v>0.31854444737939203</v>
      </c>
      <c r="E310">
        <v>9.5026473999023402</v>
      </c>
      <c r="F310">
        <v>11.852068901061999</v>
      </c>
      <c r="G310" t="s">
        <v>41</v>
      </c>
      <c r="H310">
        <v>1.6035593601901299</v>
      </c>
      <c r="I310">
        <v>1.4001416787620999</v>
      </c>
      <c r="J310">
        <v>3.7269106099808103E-2</v>
      </c>
      <c r="K310">
        <v>0.10132768626802401</v>
      </c>
      <c r="L310">
        <v>0.12787936749916801</v>
      </c>
      <c r="M310">
        <v>5.1166046224109203E-2</v>
      </c>
      <c r="N310">
        <v>0.12434820828575301</v>
      </c>
    </row>
    <row r="311" spans="1:14" x14ac:dyDescent="0.2">
      <c r="A311">
        <v>4.7401900000000001</v>
      </c>
      <c r="B311">
        <v>7.8490300178527797</v>
      </c>
      <c r="C311">
        <v>6.8508591651916504</v>
      </c>
      <c r="D311">
        <v>0.30641020794528201</v>
      </c>
      <c r="E311">
        <v>9.5195779800415004</v>
      </c>
      <c r="F311">
        <v>11.870983123779199</v>
      </c>
      <c r="G311" t="s">
        <v>41</v>
      </c>
      <c r="H311">
        <v>1.60372314839311</v>
      </c>
      <c r="I311">
        <v>1.39996795134763</v>
      </c>
      <c r="J311">
        <v>3.6107726465702199E-2</v>
      </c>
      <c r="K311">
        <v>0.10142280813670899</v>
      </c>
      <c r="L311">
        <v>0.12747522086047</v>
      </c>
      <c r="M311">
        <v>5.4302016632923403E-2</v>
      </c>
      <c r="N311">
        <v>0.124189419569292</v>
      </c>
    </row>
    <row r="312" spans="1:14" x14ac:dyDescent="0.2">
      <c r="A312">
        <v>4.7522799999999998</v>
      </c>
      <c r="B312">
        <v>7.8741483688354403</v>
      </c>
      <c r="C312">
        <v>6.86573934555053</v>
      </c>
      <c r="D312">
        <v>0.30748844349849502</v>
      </c>
      <c r="E312">
        <v>9.5365447998046804</v>
      </c>
      <c r="F312">
        <v>11.887981414794901</v>
      </c>
      <c r="G312" t="s">
        <v>41</v>
      </c>
      <c r="H312">
        <v>1.6036880289168101</v>
      </c>
      <c r="I312">
        <v>1.39981860698282</v>
      </c>
      <c r="J312">
        <v>3.5065922196280998E-2</v>
      </c>
      <c r="K312">
        <v>0.10149978479549</v>
      </c>
      <c r="L312">
        <v>0.12806777705393799</v>
      </c>
      <c r="M312">
        <v>4.76045684866718E-2</v>
      </c>
      <c r="N312">
        <v>0.12409987739735601</v>
      </c>
    </row>
    <row r="313" spans="1:14" x14ac:dyDescent="0.2">
      <c r="A313">
        <v>4.7643700000000004</v>
      </c>
      <c r="B313">
        <v>7.8979368209838796</v>
      </c>
      <c r="C313">
        <v>7.0879440307617099</v>
      </c>
      <c r="D313">
        <v>0.44671309472826098</v>
      </c>
      <c r="E313">
        <v>9.5534486770629794</v>
      </c>
      <c r="F313">
        <v>11.905641555786101</v>
      </c>
      <c r="G313" t="s">
        <v>41</v>
      </c>
      <c r="H313">
        <v>1.6036787894786</v>
      </c>
      <c r="I313">
        <v>1.3997390704247501</v>
      </c>
      <c r="J313">
        <v>3.4318038759367502E-2</v>
      </c>
      <c r="K313">
        <v>0.10167861702926</v>
      </c>
      <c r="L313">
        <v>0.12780621845541801</v>
      </c>
      <c r="M313">
        <v>4.1438680934347202E-2</v>
      </c>
      <c r="N313">
        <v>0.123961507096538</v>
      </c>
    </row>
    <row r="314" spans="1:14" x14ac:dyDescent="0.2">
      <c r="A314">
        <v>4.7764499999999996</v>
      </c>
      <c r="B314">
        <v>7.9229922294616699</v>
      </c>
      <c r="C314">
        <v>6.9265251159667898</v>
      </c>
      <c r="D314">
        <v>0.32589859347887901</v>
      </c>
      <c r="E314">
        <v>9.5703821182250906</v>
      </c>
      <c r="F314">
        <v>11.9251384735107</v>
      </c>
      <c r="G314" t="s">
        <v>41</v>
      </c>
      <c r="H314">
        <v>1.6037076316785901</v>
      </c>
      <c r="I314">
        <v>1.3996513352243001</v>
      </c>
      <c r="J314">
        <v>3.3290127926943601E-2</v>
      </c>
      <c r="K314">
        <v>0.101716190820401</v>
      </c>
      <c r="L314">
        <v>0.494762172083894</v>
      </c>
      <c r="M314">
        <v>4.0156131026934903E-2</v>
      </c>
      <c r="N314">
        <v>0.50218894404432501</v>
      </c>
    </row>
    <row r="315" spans="1:14" x14ac:dyDescent="0.2">
      <c r="A315">
        <v>4.7885400000000002</v>
      </c>
      <c r="B315">
        <v>7.9459199905395499</v>
      </c>
      <c r="C315">
        <v>6.9585785865783603</v>
      </c>
      <c r="D315">
        <v>0.34273271883024897</v>
      </c>
      <c r="E315">
        <v>9.5871763229370099</v>
      </c>
      <c r="F315">
        <v>11.941657066345201</v>
      </c>
      <c r="G315" t="s">
        <v>41</v>
      </c>
      <c r="H315">
        <v>1.60367023852903</v>
      </c>
      <c r="I315">
        <v>1.3996479924532399</v>
      </c>
      <c r="J315">
        <v>3.2660557239137897E-2</v>
      </c>
      <c r="K315">
        <v>0.10187215194989201</v>
      </c>
      <c r="L315">
        <v>0.494762172083894</v>
      </c>
      <c r="M315">
        <v>4.3808474956934303E-2</v>
      </c>
      <c r="N315">
        <v>0.529030934295454</v>
      </c>
    </row>
    <row r="316" spans="1:14" x14ac:dyDescent="0.2">
      <c r="A316">
        <v>4.80063</v>
      </c>
      <c r="B316">
        <v>7.9699220657348597</v>
      </c>
      <c r="C316">
        <v>7.0145721435546804</v>
      </c>
      <c r="D316">
        <v>0.359534812678793</v>
      </c>
      <c r="E316">
        <v>9.6042070388793892</v>
      </c>
      <c r="F316">
        <v>11.9606971740722</v>
      </c>
      <c r="G316" t="s">
        <v>41</v>
      </c>
      <c r="H316">
        <v>1.6036934833590499</v>
      </c>
      <c r="I316">
        <v>1.3996079362347</v>
      </c>
      <c r="J316">
        <v>3.2185864421376602E-2</v>
      </c>
      <c r="K316">
        <v>0.102118473599369</v>
      </c>
      <c r="L316">
        <v>0.494762172083894</v>
      </c>
      <c r="M316">
        <v>5.0775240328536198E-2</v>
      </c>
      <c r="N316">
        <v>0.54033332343821505</v>
      </c>
    </row>
    <row r="317" spans="1:14" x14ac:dyDescent="0.2">
      <c r="A317">
        <v>4.8127199999999997</v>
      </c>
      <c r="B317">
        <v>7.9922833442687899</v>
      </c>
      <c r="C317">
        <v>6.9045138359069798</v>
      </c>
      <c r="D317">
        <v>0.309958428884268</v>
      </c>
      <c r="E317">
        <v>9.6211051940917898</v>
      </c>
      <c r="F317">
        <v>11.976238250732401</v>
      </c>
      <c r="G317" t="s">
        <v>41</v>
      </c>
      <c r="H317">
        <v>1.6037552031998199</v>
      </c>
      <c r="I317">
        <v>1.3996127980753701</v>
      </c>
      <c r="J317">
        <v>3.1618818941328099E-2</v>
      </c>
      <c r="K317">
        <v>0.102317131327648</v>
      </c>
      <c r="L317">
        <v>0.49600723957499898</v>
      </c>
      <c r="M317">
        <v>5.6531726183521203E-2</v>
      </c>
      <c r="N317">
        <v>0.56816096578977004</v>
      </c>
    </row>
    <row r="318" spans="1:14" x14ac:dyDescent="0.2">
      <c r="A318">
        <v>4.8247999999999998</v>
      </c>
      <c r="B318">
        <v>8.0154762268066406</v>
      </c>
      <c r="C318">
        <v>6.86049032211303</v>
      </c>
      <c r="D318">
        <v>0.30516207657467698</v>
      </c>
      <c r="E318">
        <v>9.6380357742309499</v>
      </c>
      <c r="F318">
        <v>11.995215415954499</v>
      </c>
      <c r="G318" t="s">
        <v>41</v>
      </c>
      <c r="H318">
        <v>1.6036983401998799</v>
      </c>
      <c r="I318">
        <v>1.3996648854942699</v>
      </c>
      <c r="J318">
        <v>3.1107234291264201E-2</v>
      </c>
      <c r="K318">
        <v>0.102501153233319</v>
      </c>
      <c r="L318">
        <v>0.494762172083894</v>
      </c>
      <c r="M318">
        <v>6.2121669843919897E-2</v>
      </c>
      <c r="N318">
        <v>0.40005744083102002</v>
      </c>
    </row>
    <row r="319" spans="1:14" x14ac:dyDescent="0.2">
      <c r="A319">
        <v>4.8368900000000004</v>
      </c>
      <c r="B319">
        <v>8.0379714965820295</v>
      </c>
      <c r="C319">
        <v>6.87622022628784</v>
      </c>
      <c r="D319">
        <v>0.305778822756057</v>
      </c>
      <c r="E319">
        <v>9.6549663543701101</v>
      </c>
      <c r="F319">
        <v>12.0125255584716</v>
      </c>
      <c r="G319" t="s">
        <v>41</v>
      </c>
      <c r="H319">
        <v>1.60372432738385</v>
      </c>
      <c r="I319">
        <v>1.39973137667906</v>
      </c>
      <c r="J319">
        <v>3.1384382301560099E-2</v>
      </c>
      <c r="K319">
        <v>0.102759392577962</v>
      </c>
      <c r="L319">
        <v>0.494762172083894</v>
      </c>
      <c r="M319">
        <v>6.8133616613243894E-2</v>
      </c>
      <c r="N319">
        <v>0.39177768008833402</v>
      </c>
    </row>
    <row r="320" spans="1:14" x14ac:dyDescent="0.2">
      <c r="A320">
        <v>4.8489800000000001</v>
      </c>
      <c r="B320">
        <v>8.0608758926391602</v>
      </c>
      <c r="C320">
        <v>7.1025924682617099</v>
      </c>
      <c r="D320">
        <v>0.44653396996148897</v>
      </c>
      <c r="E320">
        <v>9.6717605590820295</v>
      </c>
      <c r="F320">
        <v>12.030859947204499</v>
      </c>
      <c r="G320" t="s">
        <v>41</v>
      </c>
      <c r="H320">
        <v>1.6036650788575599</v>
      </c>
      <c r="I320">
        <v>1.39985962102513</v>
      </c>
      <c r="J320">
        <v>3.1597019956526001E-2</v>
      </c>
      <c r="K320">
        <v>0.103025394359546</v>
      </c>
      <c r="L320">
        <v>0.494762172083894</v>
      </c>
      <c r="M320">
        <v>7.6120802556132905E-2</v>
      </c>
      <c r="N320">
        <v>0.37960248372422101</v>
      </c>
    </row>
    <row r="321" spans="1:14" x14ac:dyDescent="0.2">
      <c r="A321">
        <v>4.8610699999999998</v>
      </c>
      <c r="B321">
        <v>8.0829982757568306</v>
      </c>
      <c r="C321">
        <v>7.0044903755187899</v>
      </c>
      <c r="D321">
        <v>0.371896085323353</v>
      </c>
      <c r="E321">
        <v>9.6887645721435494</v>
      </c>
      <c r="F321">
        <v>12.0490570068359</v>
      </c>
      <c r="G321" t="s">
        <v>41</v>
      </c>
      <c r="H321">
        <v>1.60378018703655</v>
      </c>
      <c r="I321">
        <v>1.39995403459904</v>
      </c>
      <c r="J321">
        <v>3.2232938433861102E-2</v>
      </c>
      <c r="K321">
        <v>0.10330491682235</v>
      </c>
      <c r="L321">
        <v>0.494762172083894</v>
      </c>
      <c r="M321">
        <v>7.8020739311701101E-2</v>
      </c>
      <c r="N321">
        <v>0.37399747515207798</v>
      </c>
    </row>
    <row r="322" spans="1:14" x14ac:dyDescent="0.2">
      <c r="A322">
        <v>4.8731499999999999</v>
      </c>
      <c r="B322">
        <v>8.10353183746337</v>
      </c>
      <c r="C322">
        <v>6.9802579879760698</v>
      </c>
      <c r="D322">
        <v>0.34706885924738001</v>
      </c>
      <c r="E322">
        <v>9.7056379318237305</v>
      </c>
      <c r="F322">
        <v>12.0649156570434</v>
      </c>
      <c r="G322" t="s">
        <v>41</v>
      </c>
      <c r="H322">
        <v>1.60363639044549</v>
      </c>
      <c r="I322">
        <v>1.4001333200939099</v>
      </c>
      <c r="J322">
        <v>3.35504581688294E-2</v>
      </c>
      <c r="K322">
        <v>0.103559469438957</v>
      </c>
      <c r="L322">
        <v>0.494762172083894</v>
      </c>
      <c r="M322">
        <v>7.7413370197682102E-2</v>
      </c>
      <c r="N322">
        <v>0.36274238981766999</v>
      </c>
    </row>
    <row r="323" spans="1:14" x14ac:dyDescent="0.2">
      <c r="A323">
        <v>4.8852399999999996</v>
      </c>
      <c r="B323">
        <v>8.1249580383300692</v>
      </c>
      <c r="C323">
        <v>7.0354690551757804</v>
      </c>
      <c r="D323">
        <v>0.36296346804700502</v>
      </c>
      <c r="E323">
        <v>9.7226371765136701</v>
      </c>
      <c r="F323">
        <v>12.0844316482543</v>
      </c>
      <c r="G323" t="s">
        <v>41</v>
      </c>
      <c r="H323">
        <v>1.6037285204407601</v>
      </c>
      <c r="I323">
        <v>1.40026617814228</v>
      </c>
      <c r="J323">
        <v>3.4964402935587502E-2</v>
      </c>
      <c r="K323">
        <v>0.103851869578286</v>
      </c>
      <c r="L323">
        <v>0.494762172083894</v>
      </c>
      <c r="M323">
        <v>7.6689573171809494E-2</v>
      </c>
      <c r="N323">
        <v>0.35837570185804302</v>
      </c>
    </row>
    <row r="324" spans="1:14" x14ac:dyDescent="0.2">
      <c r="A324">
        <v>4.8967200000000002</v>
      </c>
      <c r="B324">
        <v>8.1453456878662092</v>
      </c>
      <c r="C324">
        <v>6.9338364601135201</v>
      </c>
      <c r="D324">
        <v>0.31675020197325199</v>
      </c>
      <c r="E324">
        <v>9.7387180328369105</v>
      </c>
      <c r="F324">
        <v>12.099971771240201</v>
      </c>
      <c r="G324" t="s">
        <v>41</v>
      </c>
      <c r="H324">
        <v>1.6037504892637</v>
      </c>
      <c r="I324">
        <v>1.4004351355296401</v>
      </c>
      <c r="J324">
        <v>3.6251228635053701E-2</v>
      </c>
      <c r="K324">
        <v>0.104146251989626</v>
      </c>
      <c r="L324">
        <v>0.494762172083894</v>
      </c>
      <c r="M324">
        <v>7.6245562943076994E-2</v>
      </c>
      <c r="N324">
        <v>0.353985027715636</v>
      </c>
    </row>
    <row r="325" spans="1:14" x14ac:dyDescent="0.2">
      <c r="A325">
        <v>4.9088099999999999</v>
      </c>
      <c r="B325">
        <v>8.1663866043090803</v>
      </c>
      <c r="C325">
        <v>6.87571001052856</v>
      </c>
      <c r="D325">
        <v>0.30737461927521298</v>
      </c>
      <c r="E325">
        <v>9.7555904388427699</v>
      </c>
      <c r="F325">
        <v>12.1179285049438</v>
      </c>
      <c r="G325" t="s">
        <v>41</v>
      </c>
      <c r="H325">
        <v>1.6036508846903099</v>
      </c>
      <c r="I325">
        <v>1.40067103472419</v>
      </c>
      <c r="J325">
        <v>3.6263553137877699E-2</v>
      </c>
      <c r="K325">
        <v>0.104997312772312</v>
      </c>
      <c r="L325">
        <v>0.494762172083894</v>
      </c>
      <c r="M325">
        <v>3.8352965842546403E-2</v>
      </c>
      <c r="N325">
        <v>0.37498699151533399</v>
      </c>
    </row>
    <row r="326" spans="1:14" x14ac:dyDescent="0.2">
      <c r="A326">
        <v>4.9208999999999996</v>
      </c>
      <c r="B326">
        <v>8.1859550476074201</v>
      </c>
      <c r="C326">
        <v>6.8913908004760698</v>
      </c>
      <c r="D326">
        <v>0.30756718477057099</v>
      </c>
      <c r="E326">
        <v>9.7725982666015607</v>
      </c>
      <c r="F326">
        <v>12.136628150939901</v>
      </c>
      <c r="G326" t="s">
        <v>41</v>
      </c>
      <c r="H326">
        <v>1.60375281395493</v>
      </c>
      <c r="I326">
        <v>1.4008646029830401</v>
      </c>
      <c r="J326">
        <v>3.5931895054554901E-2</v>
      </c>
      <c r="K326">
        <v>0.10512718987887</v>
      </c>
      <c r="L326">
        <v>0.496000167308708</v>
      </c>
      <c r="M326">
        <v>3.6971508646196097E-2</v>
      </c>
      <c r="N326">
        <v>0.36352888921840698</v>
      </c>
    </row>
    <row r="327" spans="1:14" x14ac:dyDescent="0.2">
      <c r="A327">
        <v>4.9329900000000002</v>
      </c>
      <c r="B327">
        <v>8.2057876586913991</v>
      </c>
      <c r="C327">
        <v>7.1172385215759197</v>
      </c>
      <c r="D327">
        <v>0.44619138662561098</v>
      </c>
      <c r="E327">
        <v>9.7894630432128906</v>
      </c>
      <c r="F327">
        <v>12.153249740600501</v>
      </c>
      <c r="G327" t="s">
        <v>41</v>
      </c>
      <c r="H327">
        <v>1.6036338266954899</v>
      </c>
      <c r="I327">
        <v>1.4011218694958401</v>
      </c>
      <c r="J327">
        <v>3.5081940729665403E-2</v>
      </c>
      <c r="K327">
        <v>0.105108129013484</v>
      </c>
      <c r="L327">
        <v>0.494762172083894</v>
      </c>
      <c r="M327">
        <v>3.2446240593126799E-2</v>
      </c>
      <c r="N327">
        <v>0.330749719268221</v>
      </c>
    </row>
    <row r="328" spans="1:14" x14ac:dyDescent="0.2">
      <c r="A328">
        <v>4.9450799999999999</v>
      </c>
      <c r="B328">
        <v>8.2259988784790004</v>
      </c>
      <c r="C328">
        <v>6.9411458969116202</v>
      </c>
      <c r="D328">
        <v>0.31984819636265699</v>
      </c>
      <c r="E328">
        <v>9.8064489364624006</v>
      </c>
      <c r="F328">
        <v>12.1712245941162</v>
      </c>
      <c r="G328" t="s">
        <v>41</v>
      </c>
      <c r="H328">
        <v>1.60371877022167</v>
      </c>
      <c r="I328">
        <v>1.40135454350764</v>
      </c>
      <c r="J328">
        <v>3.4225052606310397E-2</v>
      </c>
      <c r="K328">
        <v>0.10560745845130801</v>
      </c>
      <c r="L328">
        <v>0.494762172083894</v>
      </c>
      <c r="M328">
        <v>3.5675687437491402E-2</v>
      </c>
      <c r="N328">
        <v>0.34782889407373102</v>
      </c>
    </row>
    <row r="329" spans="1:14" x14ac:dyDescent="0.2">
      <c r="A329">
        <v>4.95716</v>
      </c>
      <c r="B329">
        <v>8.2457790374755806</v>
      </c>
      <c r="C329">
        <v>6.9658689498901296</v>
      </c>
      <c r="D329">
        <v>0.33091197425222102</v>
      </c>
      <c r="E329">
        <v>9.8233909606933594</v>
      </c>
      <c r="F329">
        <v>12.1883640289306</v>
      </c>
      <c r="G329" t="s">
        <v>41</v>
      </c>
      <c r="H329">
        <v>1.6037150903216399</v>
      </c>
      <c r="I329">
        <v>1.40165298905868</v>
      </c>
      <c r="J329">
        <v>3.3486334732237603E-2</v>
      </c>
      <c r="K329">
        <v>0.105921831484988</v>
      </c>
      <c r="L329">
        <v>0.494762172083894</v>
      </c>
      <c r="M329">
        <v>3.62034408844846E-2</v>
      </c>
      <c r="N329">
        <v>0.34170586108446199</v>
      </c>
    </row>
    <row r="330" spans="1:14" x14ac:dyDescent="0.2">
      <c r="A330">
        <v>4.9692499999999997</v>
      </c>
      <c r="B330">
        <v>8.2636871337890607</v>
      </c>
      <c r="C330">
        <v>7.0410661697387598</v>
      </c>
      <c r="D330">
        <v>0.35809579906771</v>
      </c>
      <c r="E330">
        <v>9.8402605056762695</v>
      </c>
      <c r="F330">
        <v>12.205780982971101</v>
      </c>
      <c r="G330" t="s">
        <v>41</v>
      </c>
      <c r="H330">
        <v>1.60383355067681</v>
      </c>
      <c r="I330">
        <v>1.40196669087746</v>
      </c>
      <c r="J330">
        <v>3.4163079672483103E-2</v>
      </c>
      <c r="K330">
        <v>0.10620854884268</v>
      </c>
      <c r="L330">
        <v>0.49582321466507001</v>
      </c>
      <c r="M330">
        <v>3.4435826813781399E-2</v>
      </c>
      <c r="N330">
        <v>0.334050306526324</v>
      </c>
    </row>
    <row r="331" spans="1:14" x14ac:dyDescent="0.2">
      <c r="A331">
        <v>4.9813400000000003</v>
      </c>
      <c r="B331">
        <v>8.2839097976684499</v>
      </c>
      <c r="C331">
        <v>6.9484829902648899</v>
      </c>
      <c r="D331">
        <v>0.31747235201051299</v>
      </c>
      <c r="E331">
        <v>9.8573112487792898</v>
      </c>
      <c r="F331">
        <v>12.2238407135009</v>
      </c>
      <c r="G331" t="s">
        <v>41</v>
      </c>
      <c r="H331">
        <v>1.6037030791398299</v>
      </c>
      <c r="I331">
        <v>1.4023375870516399</v>
      </c>
      <c r="J331">
        <v>3.3754405982150001E-2</v>
      </c>
      <c r="K331">
        <v>0.106543923952646</v>
      </c>
      <c r="L331">
        <v>0.494762172083894</v>
      </c>
      <c r="M331">
        <v>3.4210987315094303E-2</v>
      </c>
      <c r="N331">
        <v>0.33350509774645298</v>
      </c>
    </row>
    <row r="332" spans="1:14" x14ac:dyDescent="0.2">
      <c r="A332">
        <v>4.99343</v>
      </c>
      <c r="B332">
        <v>8.3013219833374006</v>
      </c>
      <c r="C332">
        <v>6.8955488204956001</v>
      </c>
      <c r="D332">
        <v>0.31091223925641798</v>
      </c>
      <c r="E332">
        <v>9.8741884231567294</v>
      </c>
      <c r="F332">
        <v>12.24169921875</v>
      </c>
      <c r="G332" t="s">
        <v>41</v>
      </c>
      <c r="H332">
        <v>1.60360261558954</v>
      </c>
      <c r="I332">
        <v>1.40276962114779</v>
      </c>
      <c r="J332">
        <v>3.4936696601866303E-2</v>
      </c>
      <c r="K332">
        <v>0.10685589638512399</v>
      </c>
      <c r="L332">
        <v>0.494762172083894</v>
      </c>
      <c r="M332">
        <v>3.5494136143066402E-2</v>
      </c>
      <c r="N332">
        <v>0.32828644748869601</v>
      </c>
    </row>
    <row r="333" spans="1:14" x14ac:dyDescent="0.2">
      <c r="A333">
        <v>5.0055100000000001</v>
      </c>
      <c r="B333">
        <v>8.3195714950561506</v>
      </c>
      <c r="C333">
        <v>6.8976788520812899</v>
      </c>
      <c r="D333">
        <v>0.30452192240494103</v>
      </c>
      <c r="E333">
        <v>9.8911447525024396</v>
      </c>
      <c r="F333">
        <v>12.258916854858301</v>
      </c>
      <c r="G333" t="s">
        <v>41</v>
      </c>
      <c r="H333">
        <v>1.60375440363328</v>
      </c>
      <c r="I333">
        <v>1.40320138401738</v>
      </c>
      <c r="J333">
        <v>3.7248433619304598E-2</v>
      </c>
      <c r="K333">
        <v>0.107184428017812</v>
      </c>
      <c r="L333">
        <v>0.494762172083894</v>
      </c>
      <c r="M333">
        <v>3.8126430659342701E-2</v>
      </c>
      <c r="N333">
        <v>0.327883028425768</v>
      </c>
    </row>
    <row r="334" spans="1:14" x14ac:dyDescent="0.2">
      <c r="A334">
        <v>5.0175999999999998</v>
      </c>
      <c r="B334">
        <v>8.3195714950561506</v>
      </c>
      <c r="C334">
        <v>7.1318869590759197</v>
      </c>
      <c r="D334">
        <v>0.44638031420420299</v>
      </c>
      <c r="E334">
        <v>9.8911447525024396</v>
      </c>
      <c r="F334">
        <v>12.258916854858301</v>
      </c>
      <c r="G334" t="s">
        <v>41</v>
      </c>
      <c r="H334">
        <v>1.60375440363328</v>
      </c>
      <c r="I334">
        <v>1.40320138401738</v>
      </c>
      <c r="J334">
        <v>3.7248433619304598E-2</v>
      </c>
      <c r="K334">
        <v>0.107184428017812</v>
      </c>
      <c r="L334">
        <v>0.494762172083894</v>
      </c>
      <c r="M334">
        <v>3.8126430659342701E-2</v>
      </c>
      <c r="N334">
        <v>0.327883028425768</v>
      </c>
    </row>
    <row r="335" spans="1:14" x14ac:dyDescent="0.2">
      <c r="A335">
        <v>5.0296900000000004</v>
      </c>
      <c r="B335">
        <v>8.3554668426513601</v>
      </c>
      <c r="C335">
        <v>6.9998173713684002</v>
      </c>
      <c r="D335">
        <v>0.34952455628856199</v>
      </c>
      <c r="E335">
        <v>9.9250469207763601</v>
      </c>
      <c r="F335">
        <v>12.294517517089799</v>
      </c>
      <c r="G335" t="s">
        <v>41</v>
      </c>
      <c r="H335">
        <v>1.6038077264502599</v>
      </c>
      <c r="I335">
        <v>1.4041428211473901</v>
      </c>
      <c r="J335">
        <v>4.1140564603348098E-2</v>
      </c>
      <c r="K335">
        <v>0.107729551922705</v>
      </c>
      <c r="L335">
        <v>0.494762172083894</v>
      </c>
      <c r="M335">
        <v>4.1816915756656602E-2</v>
      </c>
      <c r="N335">
        <v>0.31910391635666302</v>
      </c>
    </row>
    <row r="336" spans="1:14" x14ac:dyDescent="0.2">
      <c r="A336">
        <v>5.0417800000000002</v>
      </c>
      <c r="B336">
        <v>8.3715677261352504</v>
      </c>
      <c r="C336">
        <v>6.98555564880371</v>
      </c>
      <c r="D336">
        <v>0.33405721773096497</v>
      </c>
      <c r="E336">
        <v>9.9420223236083896</v>
      </c>
      <c r="F336">
        <v>12.312125205993601</v>
      </c>
      <c r="G336" t="s">
        <v>41</v>
      </c>
      <c r="H336">
        <v>1.60377094438627</v>
      </c>
      <c r="I336">
        <v>1.4046671482035999</v>
      </c>
      <c r="J336">
        <v>4.3386319499102398E-2</v>
      </c>
      <c r="K336">
        <v>0.107993341506239</v>
      </c>
      <c r="L336">
        <v>0.494762172083894</v>
      </c>
      <c r="M336">
        <v>4.4039626883061303E-2</v>
      </c>
      <c r="N336">
        <v>0.31659676846040002</v>
      </c>
    </row>
    <row r="337" spans="1:14" x14ac:dyDescent="0.2">
      <c r="A337">
        <v>5.0538600000000002</v>
      </c>
      <c r="B337">
        <v>8.3904638290405202</v>
      </c>
      <c r="C337">
        <v>7.05224561691284</v>
      </c>
      <c r="D337">
        <v>0.35661079058241102</v>
      </c>
      <c r="E337">
        <v>9.9589633941650302</v>
      </c>
      <c r="F337">
        <v>12.3308010101318</v>
      </c>
      <c r="G337" t="s">
        <v>41</v>
      </c>
      <c r="H337">
        <v>1.6036449095585299</v>
      </c>
      <c r="I337">
        <v>1.40523416057726</v>
      </c>
      <c r="J337">
        <v>4.54460227707408E-2</v>
      </c>
      <c r="K337">
        <v>0.108476845657497</v>
      </c>
      <c r="L337">
        <v>0.494762172083894</v>
      </c>
      <c r="M337">
        <v>4.7015435306464397E-2</v>
      </c>
      <c r="N337">
        <v>0.27632826827109902</v>
      </c>
    </row>
    <row r="338" spans="1:14" x14ac:dyDescent="0.2">
      <c r="A338">
        <v>5.06595</v>
      </c>
      <c r="B338">
        <v>8.4065580368041992</v>
      </c>
      <c r="C338">
        <v>6.9484572410583496</v>
      </c>
      <c r="D338">
        <v>0.310498840359693</v>
      </c>
      <c r="E338">
        <v>9.9760398864746094</v>
      </c>
      <c r="F338">
        <v>12.347373962402299</v>
      </c>
      <c r="G338" t="s">
        <v>41</v>
      </c>
      <c r="H338">
        <v>1.6036943220097599</v>
      </c>
      <c r="I338">
        <v>1.4057600618256201</v>
      </c>
      <c r="J338">
        <v>4.7003053535828898E-2</v>
      </c>
      <c r="K338">
        <v>0.108749111780452</v>
      </c>
      <c r="L338">
        <v>0.494762172083894</v>
      </c>
      <c r="M338">
        <v>4.6316201587096102E-2</v>
      </c>
      <c r="N338">
        <v>0.27744403308426602</v>
      </c>
    </row>
    <row r="339" spans="1:14" x14ac:dyDescent="0.2">
      <c r="A339">
        <v>5.0780399999999997</v>
      </c>
      <c r="B339">
        <v>8.4226522445678693</v>
      </c>
      <c r="C339">
        <v>6.9261274337768501</v>
      </c>
      <c r="D339">
        <v>0.320288367557028</v>
      </c>
      <c r="E339">
        <v>9.9929742813110298</v>
      </c>
      <c r="F339">
        <v>12.364845275878899</v>
      </c>
      <c r="G339" t="s">
        <v>41</v>
      </c>
      <c r="H339">
        <v>1.60356438340027</v>
      </c>
      <c r="I339">
        <v>1.4063414445533799</v>
      </c>
      <c r="J339">
        <v>4.7478604183591601E-2</v>
      </c>
      <c r="K339">
        <v>0.109034109671846</v>
      </c>
      <c r="L339">
        <v>0.494762172083894</v>
      </c>
      <c r="M339">
        <v>4.92139232018802E-2</v>
      </c>
      <c r="N339">
        <v>0.27762029252131798</v>
      </c>
    </row>
    <row r="340" spans="1:14" x14ac:dyDescent="0.2">
      <c r="A340">
        <v>5.0901300000000003</v>
      </c>
      <c r="B340">
        <v>8.43934822082519</v>
      </c>
      <c r="C340">
        <v>6.9134459495544398</v>
      </c>
      <c r="D340">
        <v>0.30727044702290301</v>
      </c>
      <c r="E340">
        <v>10.010046005249</v>
      </c>
      <c r="F340">
        <v>12.384151458740201</v>
      </c>
      <c r="G340" t="s">
        <v>41</v>
      </c>
      <c r="H340">
        <v>1.6036583482131499</v>
      </c>
      <c r="I340">
        <v>1.4068515546242999</v>
      </c>
      <c r="J340">
        <v>4.7452886236802598E-2</v>
      </c>
      <c r="K340">
        <v>0.109443387737232</v>
      </c>
      <c r="L340">
        <v>0.495619012347218</v>
      </c>
      <c r="M340">
        <v>5.2102061263151998E-2</v>
      </c>
      <c r="N340">
        <v>0.27558667441520002</v>
      </c>
    </row>
    <row r="341" spans="1:14" x14ac:dyDescent="0.2">
      <c r="A341">
        <v>5.1076499999999996</v>
      </c>
      <c r="B341">
        <v>8.4630947113037092</v>
      </c>
      <c r="C341">
        <v>7.14719438552856</v>
      </c>
      <c r="D341">
        <v>0.44655596414759102</v>
      </c>
      <c r="E341">
        <v>10.034704208374</v>
      </c>
      <c r="F341">
        <v>12.4085140228271</v>
      </c>
      <c r="G341" t="s">
        <v>41</v>
      </c>
      <c r="H341">
        <v>1.60363203034696</v>
      </c>
      <c r="I341">
        <v>1.4076379154007399</v>
      </c>
      <c r="J341">
        <v>4.6906068916747402E-2</v>
      </c>
      <c r="K341">
        <v>0.109998326162843</v>
      </c>
      <c r="L341">
        <v>0.494762172083894</v>
      </c>
      <c r="M341">
        <v>4.5463964618054402E-2</v>
      </c>
      <c r="N341">
        <v>0.27648722751126598</v>
      </c>
    </row>
    <row r="342" spans="1:14" x14ac:dyDescent="0.2">
      <c r="A342">
        <v>5.1378700000000004</v>
      </c>
      <c r="B342">
        <v>8.5006866455078107</v>
      </c>
      <c r="C342">
        <v>7.0003337860107404</v>
      </c>
      <c r="D342">
        <v>0.34095093652280101</v>
      </c>
      <c r="E342">
        <v>10.077160835266101</v>
      </c>
      <c r="F342">
        <v>12.452880859375</v>
      </c>
      <c r="G342" t="s">
        <v>41</v>
      </c>
      <c r="H342">
        <v>1.6035583509695199</v>
      </c>
      <c r="I342">
        <v>1.4088869308476699</v>
      </c>
      <c r="J342">
        <v>4.5331318953469001E-2</v>
      </c>
      <c r="K342">
        <v>0.110870768996088</v>
      </c>
      <c r="L342">
        <v>0.494762172083894</v>
      </c>
      <c r="M342">
        <v>4.21713983742322E-2</v>
      </c>
      <c r="N342">
        <v>0.27625375348592701</v>
      </c>
    </row>
    <row r="343" spans="1:14" x14ac:dyDescent="0.2">
      <c r="A343">
        <v>5.1680900000000003</v>
      </c>
      <c r="B343">
        <v>8.5409183502197195</v>
      </c>
      <c r="C343">
        <v>7.0443921089172301</v>
      </c>
      <c r="D343">
        <v>0.35939021595918502</v>
      </c>
      <c r="E343">
        <v>10.1197872161865</v>
      </c>
      <c r="F343">
        <v>12.497607231140099</v>
      </c>
      <c r="G343" t="s">
        <v>41</v>
      </c>
      <c r="H343">
        <v>1.60353388150948</v>
      </c>
      <c r="I343">
        <v>1.40995318468496</v>
      </c>
      <c r="J343">
        <v>4.3239678678836803E-2</v>
      </c>
      <c r="K343">
        <v>0.11161091540062</v>
      </c>
      <c r="L343">
        <v>0.494762172083894</v>
      </c>
      <c r="M343">
        <v>4.4118397259565199E-2</v>
      </c>
      <c r="N343">
        <v>0.276449623718721</v>
      </c>
    </row>
    <row r="344" spans="1:14" x14ac:dyDescent="0.2">
      <c r="A344">
        <v>5.1983100000000002</v>
      </c>
      <c r="B344">
        <v>8.5792922973632795</v>
      </c>
      <c r="C344">
        <v>7.0675625801086399</v>
      </c>
      <c r="D344">
        <v>0.3578050371007</v>
      </c>
      <c r="E344">
        <v>10.162377357482899</v>
      </c>
      <c r="F344">
        <v>12.5417222976684</v>
      </c>
      <c r="G344" t="s">
        <v>41</v>
      </c>
      <c r="H344">
        <v>1.6035239110710999</v>
      </c>
      <c r="I344">
        <v>1.41089505801269</v>
      </c>
      <c r="J344">
        <v>4.0851113485861797E-2</v>
      </c>
      <c r="K344">
        <v>0.11270879665490301</v>
      </c>
      <c r="L344">
        <v>0.494762172083894</v>
      </c>
      <c r="M344">
        <v>4.6541550268630001E-2</v>
      </c>
      <c r="N344">
        <v>0.27688093594109597</v>
      </c>
    </row>
    <row r="345" spans="1:14" x14ac:dyDescent="0.2">
      <c r="A345">
        <v>5.2285300000000001</v>
      </c>
      <c r="B345">
        <v>8.6188592910766602</v>
      </c>
      <c r="C345">
        <v>6.96361875534057</v>
      </c>
      <c r="D345">
        <v>0.31066245828017203</v>
      </c>
      <c r="E345">
        <v>10.204960823059</v>
      </c>
      <c r="F345">
        <v>12.5859565734863</v>
      </c>
      <c r="G345" t="s">
        <v>41</v>
      </c>
      <c r="H345">
        <v>1.60356851436276</v>
      </c>
      <c r="I345">
        <v>1.41178242118783</v>
      </c>
      <c r="J345">
        <v>3.8887003212829098E-2</v>
      </c>
      <c r="K345">
        <v>0.113707491661295</v>
      </c>
      <c r="L345">
        <v>0.494762172083894</v>
      </c>
      <c r="M345">
        <v>3.63837462865668E-2</v>
      </c>
      <c r="N345">
        <v>0.27716320328293997</v>
      </c>
    </row>
    <row r="346" spans="1:14" x14ac:dyDescent="0.2">
      <c r="A346">
        <v>5.25875</v>
      </c>
      <c r="B346">
        <v>8.6572418212890607</v>
      </c>
      <c r="C346">
        <v>6.9405183792114196</v>
      </c>
      <c r="D346">
        <v>0.32027382986437603</v>
      </c>
      <c r="E346">
        <v>10.2476243972778</v>
      </c>
      <c r="F346">
        <v>12.630740165710399</v>
      </c>
      <c r="G346" t="s">
        <v>41</v>
      </c>
      <c r="H346">
        <v>1.6035672324838099</v>
      </c>
      <c r="I346">
        <v>1.4125387382463599</v>
      </c>
      <c r="J346">
        <v>3.7479168251528597E-2</v>
      </c>
      <c r="K346">
        <v>0.11507599883391301</v>
      </c>
      <c r="L346">
        <v>0.49930323683375</v>
      </c>
      <c r="M346">
        <v>3.6672471105301502E-2</v>
      </c>
      <c r="N346">
        <v>0.27676096735302103</v>
      </c>
    </row>
    <row r="347" spans="1:14" x14ac:dyDescent="0.2">
      <c r="A347">
        <v>5.2883599999999999</v>
      </c>
      <c r="B347">
        <v>8.6962299346923793</v>
      </c>
      <c r="C347">
        <v>6.9552264213562003</v>
      </c>
      <c r="D347">
        <v>0.320751471287884</v>
      </c>
      <c r="E347">
        <v>10.289543151855399</v>
      </c>
      <c r="F347">
        <v>12.673475265502899</v>
      </c>
      <c r="G347" t="s">
        <v>41</v>
      </c>
      <c r="H347">
        <v>1.60347139306552</v>
      </c>
      <c r="I347">
        <v>1.41324851207839</v>
      </c>
      <c r="J347">
        <v>3.6084428708071603E-2</v>
      </c>
      <c r="K347">
        <v>0.116732269642928</v>
      </c>
      <c r="L347">
        <v>0.494762172083894</v>
      </c>
      <c r="M347">
        <v>3.1371048390250497E-2</v>
      </c>
      <c r="N347">
        <v>0.53159900767568102</v>
      </c>
    </row>
    <row r="348" spans="1:14" x14ac:dyDescent="0.2">
      <c r="A348">
        <v>5.3185799999999999</v>
      </c>
      <c r="B348">
        <v>8.7366819381713796</v>
      </c>
      <c r="C348">
        <v>7.1611819267272896</v>
      </c>
      <c r="D348">
        <v>0.44654780261099802</v>
      </c>
      <c r="E348">
        <v>10.3322439193725</v>
      </c>
      <c r="F348">
        <v>12.717960357666</v>
      </c>
      <c r="G348" t="s">
        <v>41</v>
      </c>
      <c r="H348">
        <v>1.6034489451771201</v>
      </c>
      <c r="I348">
        <v>1.41402848261675</v>
      </c>
      <c r="J348">
        <v>3.4252669946530902E-2</v>
      </c>
      <c r="K348">
        <v>0.117389850594873</v>
      </c>
      <c r="L348">
        <v>0.49981858734879803</v>
      </c>
      <c r="M348">
        <v>3.1944416642812001E-2</v>
      </c>
      <c r="N348">
        <v>0.59282103132890096</v>
      </c>
    </row>
    <row r="349" spans="1:14" x14ac:dyDescent="0.2">
      <c r="A349">
        <v>5.3487999999999998</v>
      </c>
      <c r="B349">
        <v>8.7735643386840803</v>
      </c>
      <c r="C349">
        <v>6.9997634887695304</v>
      </c>
      <c r="D349">
        <v>0.33397063982903602</v>
      </c>
      <c r="E349">
        <v>10.374982833862299</v>
      </c>
      <c r="F349">
        <v>12.7627096176147</v>
      </c>
      <c r="G349" t="s">
        <v>41</v>
      </c>
      <c r="H349">
        <v>1.6034560984978301</v>
      </c>
      <c r="I349">
        <v>1.41486516903307</v>
      </c>
      <c r="J349">
        <v>3.7155768854359901E-2</v>
      </c>
      <c r="K349">
        <v>0.11730118512669099</v>
      </c>
      <c r="L349">
        <v>0.49574467652431797</v>
      </c>
      <c r="M349">
        <v>3.1111304085504301E-2</v>
      </c>
      <c r="N349">
        <v>0.26913783104710998</v>
      </c>
    </row>
    <row r="350" spans="1:14" x14ac:dyDescent="0.2">
      <c r="A350">
        <v>5.3790199999999997</v>
      </c>
      <c r="B350">
        <v>8.8090057373046804</v>
      </c>
      <c r="C350">
        <v>7.0584611892700098</v>
      </c>
      <c r="D350">
        <v>0.359382871614218</v>
      </c>
      <c r="E350">
        <v>10.417716026306101</v>
      </c>
      <c r="F350">
        <v>12.8070878982543</v>
      </c>
      <c r="G350" t="s">
        <v>41</v>
      </c>
      <c r="H350">
        <v>1.6034760986674099</v>
      </c>
      <c r="I350">
        <v>1.41586394550212</v>
      </c>
      <c r="J350">
        <v>4.2113422439130098E-2</v>
      </c>
      <c r="K350">
        <v>0.114893186366241</v>
      </c>
      <c r="L350">
        <v>0.494762172083894</v>
      </c>
      <c r="M350">
        <v>3.4663324600732202E-2</v>
      </c>
      <c r="N350">
        <v>0.26540475012779202</v>
      </c>
    </row>
    <row r="351" spans="1:14" x14ac:dyDescent="0.2">
      <c r="A351">
        <v>5.4092399999999996</v>
      </c>
      <c r="B351">
        <v>8.8443737030029297</v>
      </c>
      <c r="C351">
        <v>7.0804729461669904</v>
      </c>
      <c r="D351">
        <v>0.35863449164302902</v>
      </c>
      <c r="E351">
        <v>10.460556983947701</v>
      </c>
      <c r="F351">
        <v>12.8501205444335</v>
      </c>
      <c r="G351" t="s">
        <v>41</v>
      </c>
      <c r="H351">
        <v>1.60351240928546</v>
      </c>
      <c r="I351">
        <v>1.41684665756788</v>
      </c>
      <c r="J351">
        <v>4.3270026121170098E-2</v>
      </c>
      <c r="K351">
        <v>0.114273220428732</v>
      </c>
      <c r="L351">
        <v>0.494762172083894</v>
      </c>
      <c r="M351">
        <v>4.18285541475149E-2</v>
      </c>
      <c r="N351">
        <v>0.26211800368416399</v>
      </c>
    </row>
    <row r="352" spans="1:14" x14ac:dyDescent="0.2">
      <c r="A352">
        <v>5.4394600000000004</v>
      </c>
      <c r="B352">
        <v>8.8752546310424805</v>
      </c>
      <c r="C352">
        <v>6.9777522087097097</v>
      </c>
      <c r="D352">
        <v>0.310699336029507</v>
      </c>
      <c r="E352">
        <v>10.5033836364746</v>
      </c>
      <c r="F352">
        <v>12.894375801086399</v>
      </c>
      <c r="G352" t="s">
        <v>41</v>
      </c>
      <c r="H352">
        <v>1.6035541149227499</v>
      </c>
      <c r="I352">
        <v>1.41764195762407</v>
      </c>
      <c r="J352">
        <v>4.2426707128917399E-2</v>
      </c>
      <c r="K352">
        <v>0.11469462126716901</v>
      </c>
      <c r="L352">
        <v>0.494762172083894</v>
      </c>
      <c r="M352">
        <v>4.4353835002603197E-2</v>
      </c>
      <c r="N352">
        <v>0.26039543015689098</v>
      </c>
    </row>
    <row r="353" spans="1:14" x14ac:dyDescent="0.2">
      <c r="A353">
        <v>5.4690700000000003</v>
      </c>
      <c r="B353">
        <v>8.9102602005004794</v>
      </c>
      <c r="C353">
        <v>6.9339346885681099</v>
      </c>
      <c r="D353">
        <v>0.30691792211285102</v>
      </c>
      <c r="E353">
        <v>10.5452613830566</v>
      </c>
      <c r="F353">
        <v>12.9381999969482</v>
      </c>
      <c r="G353" t="s">
        <v>41</v>
      </c>
      <c r="H353">
        <v>1.6034637479753799</v>
      </c>
      <c r="I353">
        <v>1.41823885080546</v>
      </c>
      <c r="J353">
        <v>4.65347789555519E-2</v>
      </c>
      <c r="K353">
        <v>0.114504183989489</v>
      </c>
      <c r="L353">
        <v>0.494762172083894</v>
      </c>
      <c r="M353">
        <v>4.6948171009464502E-2</v>
      </c>
      <c r="N353">
        <v>0.254695824871709</v>
      </c>
    </row>
    <row r="354" spans="1:14" x14ac:dyDescent="0.2">
      <c r="A354">
        <v>5.4992900000000002</v>
      </c>
      <c r="B354">
        <v>8.9407453536987305</v>
      </c>
      <c r="C354">
        <v>6.9460320472717196</v>
      </c>
      <c r="D354">
        <v>0.31009474878209498</v>
      </c>
      <c r="E354">
        <v>10.5882005691528</v>
      </c>
      <c r="F354">
        <v>12.9820499420166</v>
      </c>
      <c r="G354" t="s">
        <v>41</v>
      </c>
      <c r="H354">
        <v>1.60352914962155</v>
      </c>
      <c r="I354">
        <v>1.4185799376181001</v>
      </c>
      <c r="J354">
        <v>6.1484230378658002E-2</v>
      </c>
      <c r="K354">
        <v>0.113757746693981</v>
      </c>
      <c r="L354">
        <v>0.494762172083894</v>
      </c>
      <c r="M354">
        <v>7.0496906935411205E-2</v>
      </c>
      <c r="N354">
        <v>0.259023888541624</v>
      </c>
    </row>
    <row r="355" spans="1:14" x14ac:dyDescent="0.2">
      <c r="A355">
        <v>5.5295100000000001</v>
      </c>
      <c r="B355">
        <v>8.9675102233886701</v>
      </c>
      <c r="C355">
        <v>7.1764879226684499</v>
      </c>
      <c r="D355">
        <v>0.44643061384965799</v>
      </c>
      <c r="E355">
        <v>10.631054878234799</v>
      </c>
      <c r="F355">
        <v>13.0262441635131</v>
      </c>
      <c r="G355" t="s">
        <v>41</v>
      </c>
      <c r="H355">
        <v>1.6034869854107601</v>
      </c>
      <c r="I355">
        <v>1.4187057687723299</v>
      </c>
      <c r="J355">
        <v>6.2287029870376702E-2</v>
      </c>
      <c r="K355">
        <v>0.11279686500257601</v>
      </c>
      <c r="L355">
        <v>0.494762172083894</v>
      </c>
      <c r="M355">
        <v>7.3879209777677299E-2</v>
      </c>
      <c r="N355">
        <v>0.26331209324002702</v>
      </c>
    </row>
    <row r="356" spans="1:14" x14ac:dyDescent="0.2">
      <c r="A356">
        <v>5.5597300000000001</v>
      </c>
      <c r="B356">
        <v>8.9908237457275302</v>
      </c>
      <c r="C356">
        <v>7.0710968971252397</v>
      </c>
      <c r="D356">
        <v>0.36483125771515601</v>
      </c>
      <c r="E356">
        <v>10.673881530761699</v>
      </c>
      <c r="F356">
        <v>13.070929527282701</v>
      </c>
      <c r="G356" t="s">
        <v>41</v>
      </c>
      <c r="H356">
        <v>1.6035090600060899</v>
      </c>
      <c r="I356">
        <v>1.41873292367604</v>
      </c>
      <c r="J356">
        <v>6.2195118690673998E-2</v>
      </c>
      <c r="K356">
        <v>0.111854401516916</v>
      </c>
      <c r="L356">
        <v>0.494762172083894</v>
      </c>
      <c r="M356">
        <v>7.1315249953519899E-2</v>
      </c>
      <c r="N356">
        <v>0.28426894431535499</v>
      </c>
    </row>
    <row r="357" spans="1:14" x14ac:dyDescent="0.2">
      <c r="A357">
        <v>5.58995</v>
      </c>
      <c r="B357">
        <v>9.0055789947509695</v>
      </c>
      <c r="C357">
        <v>7.07368612289428</v>
      </c>
      <c r="D357">
        <v>0.35964437424838802</v>
      </c>
      <c r="E357">
        <v>10.7167291641235</v>
      </c>
      <c r="F357">
        <v>13.1147003173828</v>
      </c>
      <c r="G357" t="s">
        <v>41</v>
      </c>
      <c r="H357">
        <v>1.60347663407973</v>
      </c>
      <c r="I357">
        <v>1.41863223012592</v>
      </c>
      <c r="J357">
        <v>6.2931185840850196E-2</v>
      </c>
      <c r="K357">
        <v>0.111025853367658</v>
      </c>
      <c r="L357">
        <v>0.49938990814631501</v>
      </c>
      <c r="M357">
        <v>6.5730251168375706E-2</v>
      </c>
      <c r="N357">
        <v>0.318199952968447</v>
      </c>
    </row>
    <row r="358" spans="1:14" x14ac:dyDescent="0.2">
      <c r="A358">
        <v>5.6201699999999999</v>
      </c>
      <c r="B358">
        <v>9.0055789947509695</v>
      </c>
      <c r="C358">
        <v>7.0924839973449698</v>
      </c>
      <c r="D358">
        <v>0.358269785199684</v>
      </c>
      <c r="E358">
        <v>10.7167291641235</v>
      </c>
      <c r="F358">
        <v>13.1147003173828</v>
      </c>
      <c r="G358" t="s">
        <v>41</v>
      </c>
      <c r="H358">
        <v>1.60347663407973</v>
      </c>
      <c r="I358">
        <v>1.41863223012592</v>
      </c>
      <c r="J358">
        <v>6.2931185840850196E-2</v>
      </c>
      <c r="K358">
        <v>0.111025853367658</v>
      </c>
      <c r="L358">
        <v>0.49938990814631501</v>
      </c>
      <c r="M358">
        <v>6.5730251168375706E-2</v>
      </c>
      <c r="N358">
        <v>0.318199952968447</v>
      </c>
    </row>
    <row r="359" spans="1:14" x14ac:dyDescent="0.2">
      <c r="A359">
        <v>5.6503899999999998</v>
      </c>
      <c r="B359">
        <v>9.0309324264526296</v>
      </c>
      <c r="C359">
        <v>6.9929127693176198</v>
      </c>
      <c r="D359">
        <v>0.31100656125693898</v>
      </c>
      <c r="E359">
        <v>10.8024396896362</v>
      </c>
      <c r="F359">
        <v>13.2047472000122</v>
      </c>
      <c r="G359" t="s">
        <v>41</v>
      </c>
      <c r="H359">
        <v>1.60347499476389</v>
      </c>
      <c r="I359">
        <v>1.41835344825754</v>
      </c>
      <c r="J359">
        <v>5.8851762711836397E-2</v>
      </c>
      <c r="K359">
        <v>0.110062449254778</v>
      </c>
      <c r="L359">
        <v>0.13536646452937701</v>
      </c>
      <c r="M359">
        <v>7.2727402833631202E-2</v>
      </c>
      <c r="N359">
        <v>0.13111536115514399</v>
      </c>
    </row>
    <row r="360" spans="1:14" x14ac:dyDescent="0.2">
      <c r="A360">
        <v>5.6806099999999997</v>
      </c>
      <c r="B360">
        <v>9.0510826110839808</v>
      </c>
      <c r="C360">
        <v>6.94919729232788</v>
      </c>
      <c r="D360">
        <v>0.30644060353430302</v>
      </c>
      <c r="E360">
        <v>10.8452920913696</v>
      </c>
      <c r="F360">
        <v>13.248032569885201</v>
      </c>
      <c r="G360" t="s">
        <v>41</v>
      </c>
      <c r="H360">
        <v>1.6034746335813801</v>
      </c>
      <c r="I360">
        <v>1.4183314604733199</v>
      </c>
      <c r="J360">
        <v>6.1369343831741197E-2</v>
      </c>
      <c r="K360">
        <v>0.11017349708263401</v>
      </c>
      <c r="L360">
        <v>0.134748407230637</v>
      </c>
      <c r="M360">
        <v>7.5930993806138297E-2</v>
      </c>
      <c r="N360">
        <v>0.13127358686780899</v>
      </c>
    </row>
    <row r="361" spans="1:14" x14ac:dyDescent="0.2">
      <c r="A361">
        <v>5.71082</v>
      </c>
      <c r="B361">
        <v>9.0779542922973597</v>
      </c>
      <c r="C361">
        <v>6.9493288993835396</v>
      </c>
      <c r="D361">
        <v>0.30450535087745001</v>
      </c>
      <c r="E361">
        <v>10.888148307800201</v>
      </c>
      <c r="F361">
        <v>13.294004440307599</v>
      </c>
      <c r="G361" t="s">
        <v>41</v>
      </c>
      <c r="H361">
        <v>1.60349134893749</v>
      </c>
      <c r="I361">
        <v>1.41828962004713</v>
      </c>
      <c r="J361">
        <v>6.27346980447053E-2</v>
      </c>
      <c r="K361">
        <v>0.11071939933553999</v>
      </c>
      <c r="L361">
        <v>0.13519397758173601</v>
      </c>
      <c r="M361">
        <v>7.9000893689878393E-2</v>
      </c>
      <c r="N361">
        <v>0.131795277598281</v>
      </c>
    </row>
    <row r="362" spans="1:14" x14ac:dyDescent="0.2">
      <c r="A362">
        <v>5.7410399999999999</v>
      </c>
      <c r="B362">
        <v>9.1063175201415998</v>
      </c>
      <c r="C362">
        <v>7.1978135108947701</v>
      </c>
      <c r="D362">
        <v>0.44595248990484498</v>
      </c>
      <c r="E362">
        <v>10.930967330932599</v>
      </c>
      <c r="F362">
        <v>13.338140487670801</v>
      </c>
      <c r="G362" t="s">
        <v>41</v>
      </c>
      <c r="H362">
        <v>1.60354414984229</v>
      </c>
      <c r="I362">
        <v>1.4182736765211601</v>
      </c>
      <c r="J362">
        <v>6.2516276687620595E-2</v>
      </c>
      <c r="K362">
        <v>0.110867960710355</v>
      </c>
      <c r="L362">
        <v>0.13533761379715201</v>
      </c>
      <c r="M362">
        <v>7.4387201862019595E-2</v>
      </c>
      <c r="N362">
        <v>0.13188042549151799</v>
      </c>
    </row>
    <row r="363" spans="1:14" x14ac:dyDescent="0.2">
      <c r="A363">
        <v>5.7706600000000003</v>
      </c>
      <c r="B363">
        <v>9.1770515441894496</v>
      </c>
      <c r="C363">
        <v>7.0290589332580504</v>
      </c>
      <c r="D363">
        <v>0.33529986138996798</v>
      </c>
      <c r="E363">
        <v>10.972973823547299</v>
      </c>
      <c r="F363">
        <v>13.3801984786987</v>
      </c>
      <c r="G363" t="s">
        <v>41</v>
      </c>
      <c r="H363">
        <v>1.6035141044216801</v>
      </c>
      <c r="I363">
        <v>1.4183776753014301</v>
      </c>
      <c r="J363">
        <v>5.7420402610110603E-2</v>
      </c>
      <c r="K363">
        <v>0.110578628364893</v>
      </c>
      <c r="L363">
        <v>0.29620420993285701</v>
      </c>
      <c r="M363">
        <v>7.1255626751844603E-2</v>
      </c>
      <c r="N363">
        <v>0.131636396182367</v>
      </c>
    </row>
    <row r="364" spans="1:14" x14ac:dyDescent="0.2">
      <c r="A364">
        <v>5.8008800000000003</v>
      </c>
      <c r="B364">
        <v>9.21510505676269</v>
      </c>
      <c r="C364">
        <v>7.0877561569213796</v>
      </c>
      <c r="D364">
        <v>0.35936711360428902</v>
      </c>
      <c r="E364">
        <v>11.0157814025878</v>
      </c>
      <c r="F364">
        <v>13.424205780029199</v>
      </c>
      <c r="G364" t="s">
        <v>41</v>
      </c>
      <c r="H364">
        <v>1.60359971764091</v>
      </c>
      <c r="I364">
        <v>1.4188273476840401</v>
      </c>
      <c r="J364">
        <v>5.2578829105824502E-2</v>
      </c>
      <c r="K364">
        <v>0.11091173071172999</v>
      </c>
      <c r="L364">
        <v>0.31141200560433602</v>
      </c>
      <c r="M364">
        <v>7.0405937449603495E-2</v>
      </c>
      <c r="N364">
        <v>0.143586897459236</v>
      </c>
    </row>
    <row r="365" spans="1:14" x14ac:dyDescent="0.2">
      <c r="A365">
        <v>5.8311000000000002</v>
      </c>
      <c r="B365">
        <v>9.23219394683837</v>
      </c>
      <c r="C365">
        <v>7.1043591499328604</v>
      </c>
      <c r="D365">
        <v>0.357292350436685</v>
      </c>
      <c r="E365">
        <v>11.058617591857899</v>
      </c>
      <c r="F365">
        <v>13.469688415527299</v>
      </c>
      <c r="G365" t="s">
        <v>41</v>
      </c>
      <c r="H365">
        <v>1.6036384515359601</v>
      </c>
      <c r="I365">
        <v>1.4194723260311399</v>
      </c>
      <c r="J365">
        <v>4.8472577128716603E-2</v>
      </c>
      <c r="K365">
        <v>0.111510385281618</v>
      </c>
      <c r="L365">
        <v>0.32184270262311698</v>
      </c>
      <c r="M365">
        <v>7.0703036889111504E-2</v>
      </c>
      <c r="N365">
        <v>0.171298252718945</v>
      </c>
    </row>
    <row r="366" spans="1:14" x14ac:dyDescent="0.2">
      <c r="A366">
        <v>5.8613099999999996</v>
      </c>
      <c r="B366">
        <v>9.2440738677978498</v>
      </c>
      <c r="C366">
        <v>7.0070471763610804</v>
      </c>
      <c r="D366">
        <v>0.310671696327248</v>
      </c>
      <c r="E366">
        <v>11.101502418518001</v>
      </c>
      <c r="F366">
        <v>13.5143737792968</v>
      </c>
      <c r="G366" t="s">
        <v>41</v>
      </c>
      <c r="H366">
        <v>1.6036295116797099</v>
      </c>
      <c r="I366">
        <v>1.4202139884774501</v>
      </c>
      <c r="J366">
        <v>4.2792522249363599E-2</v>
      </c>
      <c r="K366">
        <v>0.112358780130495</v>
      </c>
      <c r="L366">
        <v>0.33796784730988599</v>
      </c>
      <c r="M366">
        <v>7.0854862603904806E-2</v>
      </c>
      <c r="N366">
        <v>0.19335154001424601</v>
      </c>
    </row>
    <row r="367" spans="1:14" x14ac:dyDescent="0.2">
      <c r="A367">
        <v>5.8915300000000004</v>
      </c>
      <c r="B367">
        <v>9.2735824584960902</v>
      </c>
      <c r="C367">
        <v>6.9639558792114196</v>
      </c>
      <c r="D367">
        <v>0.30538553711064897</v>
      </c>
      <c r="E367">
        <v>11.144413948059</v>
      </c>
      <c r="F367">
        <v>13.557256698608301</v>
      </c>
      <c r="G367" t="s">
        <v>41</v>
      </c>
      <c r="H367">
        <v>1.60362021424136</v>
      </c>
      <c r="I367">
        <v>1.42115776499311</v>
      </c>
      <c r="J367">
        <v>3.8271574188978003E-2</v>
      </c>
      <c r="K367">
        <v>0.112871459509032</v>
      </c>
      <c r="L367">
        <v>0.34280013096224698</v>
      </c>
      <c r="M367">
        <v>6.9199410802830194E-2</v>
      </c>
      <c r="N367">
        <v>0.188641095601364</v>
      </c>
    </row>
    <row r="368" spans="1:14" x14ac:dyDescent="0.2">
      <c r="A368">
        <v>5.9217500000000003</v>
      </c>
      <c r="B368">
        <v>9.3194828033447195</v>
      </c>
      <c r="C368">
        <v>6.9703612327575604</v>
      </c>
      <c r="D368">
        <v>0.30796741901484598</v>
      </c>
      <c r="E368">
        <v>11.187342643737701</v>
      </c>
      <c r="F368">
        <v>13.6014604568481</v>
      </c>
      <c r="G368" t="s">
        <v>41</v>
      </c>
      <c r="H368">
        <v>1.6036918723978599</v>
      </c>
      <c r="I368">
        <v>1.4217899675751999</v>
      </c>
      <c r="J368">
        <v>3.6121339040642901E-2</v>
      </c>
      <c r="K368">
        <v>0.113352343002487</v>
      </c>
      <c r="L368">
        <v>0.34607520427673899</v>
      </c>
      <c r="M368">
        <v>7.0714759945200101E-2</v>
      </c>
      <c r="N368">
        <v>0.19042980817923699</v>
      </c>
    </row>
    <row r="369" spans="1:14" x14ac:dyDescent="0.2">
      <c r="A369">
        <v>5.9519700000000002</v>
      </c>
      <c r="B369">
        <v>9.3653564453125</v>
      </c>
      <c r="C369">
        <v>7.2124619483947701</v>
      </c>
      <c r="D369">
        <v>0.44586502824566498</v>
      </c>
      <c r="E369">
        <v>11.230321884155201</v>
      </c>
      <c r="F369">
        <v>13.6456747055053</v>
      </c>
      <c r="G369" t="s">
        <v>41</v>
      </c>
      <c r="H369">
        <v>1.6036579182608399</v>
      </c>
      <c r="I369">
        <v>1.42216100638177</v>
      </c>
      <c r="J369">
        <v>3.7081989215078201E-2</v>
      </c>
      <c r="K369">
        <v>0.11408468860233099</v>
      </c>
      <c r="L369">
        <v>0.36162750497298501</v>
      </c>
      <c r="M369">
        <v>7.1408098695721803E-2</v>
      </c>
      <c r="N369">
        <v>0.20063332103151599</v>
      </c>
    </row>
    <row r="370" spans="1:14" x14ac:dyDescent="0.2">
      <c r="A370">
        <v>5.9821900000000001</v>
      </c>
      <c r="B370">
        <v>9.4089889526367099</v>
      </c>
      <c r="C370">
        <v>6.9971175193786603</v>
      </c>
      <c r="D370">
        <v>0.312948939858398</v>
      </c>
      <c r="E370">
        <v>11.2732677459716</v>
      </c>
      <c r="F370">
        <v>13.6897382736206</v>
      </c>
      <c r="G370" t="s">
        <v>41</v>
      </c>
      <c r="H370">
        <v>1.6036582542173199</v>
      </c>
      <c r="I370">
        <v>1.4224173923505501</v>
      </c>
      <c r="J370">
        <v>3.9408864453372897E-2</v>
      </c>
      <c r="K370">
        <v>0.11455209547378301</v>
      </c>
      <c r="L370">
        <v>0.38957074023661398</v>
      </c>
      <c r="M370">
        <v>7.5434745867447195E-2</v>
      </c>
      <c r="N370">
        <v>0.213489752913125</v>
      </c>
    </row>
    <row r="371" spans="1:14" x14ac:dyDescent="0.2">
      <c r="A371">
        <v>6.01241</v>
      </c>
      <c r="B371">
        <v>9.4610528945922798</v>
      </c>
      <c r="C371">
        <v>7.1024045944213796</v>
      </c>
      <c r="D371">
        <v>0.35908628756918898</v>
      </c>
      <c r="E371">
        <v>11.3162679672241</v>
      </c>
      <c r="F371">
        <v>13.733907699584901</v>
      </c>
      <c r="G371" t="s">
        <v>41</v>
      </c>
      <c r="H371">
        <v>1.60368679475329</v>
      </c>
      <c r="I371">
        <v>1.4235848300482601</v>
      </c>
      <c r="J371">
        <v>4.5033039456299898E-2</v>
      </c>
      <c r="K371">
        <v>0.11451019552295399</v>
      </c>
      <c r="L371">
        <v>0.379467427086502</v>
      </c>
      <c r="M371">
        <v>7.6457500496574099E-2</v>
      </c>
      <c r="N371">
        <v>0.21705991099442201</v>
      </c>
    </row>
    <row r="372" spans="1:14" x14ac:dyDescent="0.2">
      <c r="A372">
        <v>6.0426299999999999</v>
      </c>
      <c r="B372">
        <v>9.5165386199951101</v>
      </c>
      <c r="C372">
        <v>7.1207280158996502</v>
      </c>
      <c r="D372">
        <v>0.35817534311230298</v>
      </c>
      <c r="E372">
        <v>11.359204292297299</v>
      </c>
      <c r="F372">
        <v>13.778286933898899</v>
      </c>
      <c r="G372" t="s">
        <v>41</v>
      </c>
      <c r="H372">
        <v>1.6036190226775799</v>
      </c>
      <c r="I372">
        <v>1.4249961494652501</v>
      </c>
      <c r="J372">
        <v>5.0843204186351701E-2</v>
      </c>
      <c r="K372">
        <v>0.113957864614848</v>
      </c>
      <c r="L372">
        <v>0.19236872569675401</v>
      </c>
      <c r="M372">
        <v>7.8010263887270698E-2</v>
      </c>
      <c r="N372">
        <v>0.13443879897394101</v>
      </c>
    </row>
    <row r="373" spans="1:14" x14ac:dyDescent="0.2">
      <c r="A373">
        <v>6.0722399999999999</v>
      </c>
      <c r="B373">
        <v>9.5604543685912997</v>
      </c>
      <c r="C373">
        <v>7.0216956138610804</v>
      </c>
      <c r="D373">
        <v>0.310656349222179</v>
      </c>
      <c r="E373">
        <v>11.401424407958901</v>
      </c>
      <c r="F373">
        <v>13.821763038635201</v>
      </c>
      <c r="G373" t="s">
        <v>41</v>
      </c>
      <c r="H373">
        <v>1.6037583830314199</v>
      </c>
      <c r="I373">
        <v>1.4252487737319199</v>
      </c>
      <c r="J373">
        <v>5.2128359106864801E-2</v>
      </c>
      <c r="K373">
        <v>0.114655390990205</v>
      </c>
      <c r="L373">
        <v>0.137739642661897</v>
      </c>
      <c r="M373">
        <v>8.5350498503934197E-2</v>
      </c>
      <c r="N373">
        <v>0.13410861337338001</v>
      </c>
    </row>
    <row r="374" spans="1:14" x14ac:dyDescent="0.2">
      <c r="A374">
        <v>6.1024599999999998</v>
      </c>
      <c r="B374">
        <v>9.60070705413818</v>
      </c>
      <c r="C374">
        <v>9.7016277313232404</v>
      </c>
      <c r="D374">
        <v>0.44785087042961902</v>
      </c>
      <c r="E374">
        <v>11.4429101943969</v>
      </c>
      <c r="F374">
        <v>13.8664693832397</v>
      </c>
      <c r="G374" t="s">
        <v>41</v>
      </c>
      <c r="H374">
        <v>1.60287542296747</v>
      </c>
      <c r="I374">
        <v>1.4243001616643001</v>
      </c>
      <c r="J374">
        <v>5.2149129570380003E-2</v>
      </c>
      <c r="K374">
        <v>0.11479206661142501</v>
      </c>
      <c r="L374">
        <v>0.138921816969167</v>
      </c>
      <c r="M374">
        <v>8.8762708984228306E-2</v>
      </c>
      <c r="N374">
        <v>0.13371430499930301</v>
      </c>
    </row>
    <row r="375" spans="1:14" x14ac:dyDescent="0.2">
      <c r="A375">
        <v>6.1326799999999997</v>
      </c>
      <c r="B375">
        <v>9.6546678543090803</v>
      </c>
      <c r="C375">
        <v>9.6413488388061506</v>
      </c>
      <c r="D375">
        <v>0.363970577716826</v>
      </c>
      <c r="E375">
        <v>11.485968589782701</v>
      </c>
      <c r="F375">
        <v>13.909683227539</v>
      </c>
      <c r="G375" t="s">
        <v>41</v>
      </c>
      <c r="H375">
        <v>1.60288372770429</v>
      </c>
      <c r="I375">
        <v>1.4244564759146401</v>
      </c>
      <c r="J375">
        <v>5.3060505084486599E-2</v>
      </c>
      <c r="K375">
        <v>0.115042781654213</v>
      </c>
      <c r="L375">
        <v>0.13900692554883101</v>
      </c>
      <c r="M375">
        <v>8.8784409025066902E-2</v>
      </c>
      <c r="N375">
        <v>0.13390677029379899</v>
      </c>
    </row>
    <row r="376" spans="1:14" x14ac:dyDescent="0.2">
      <c r="A376">
        <v>6.1628999999999996</v>
      </c>
      <c r="B376">
        <v>9.7176980972290004</v>
      </c>
      <c r="C376">
        <v>9.6598949432372994</v>
      </c>
      <c r="D376">
        <v>0.30882456748678899</v>
      </c>
      <c r="E376">
        <v>11.529004096984799</v>
      </c>
      <c r="F376">
        <v>13.9553470611572</v>
      </c>
      <c r="G376" t="s">
        <v>41</v>
      </c>
      <c r="H376">
        <v>1.60286654504578</v>
      </c>
      <c r="I376">
        <v>1.4247758414401801</v>
      </c>
      <c r="J376">
        <v>5.5575691591282603E-2</v>
      </c>
      <c r="K376">
        <v>0.11527710980939</v>
      </c>
      <c r="L376">
        <v>0.151889184136516</v>
      </c>
      <c r="M376">
        <v>8.9564878828614997E-2</v>
      </c>
      <c r="N376">
        <v>0.13388566212501199</v>
      </c>
    </row>
    <row r="377" spans="1:14" x14ac:dyDescent="0.2">
      <c r="A377">
        <v>6.1931200000000004</v>
      </c>
      <c r="B377">
        <v>9.7742834091186506</v>
      </c>
      <c r="C377">
        <v>9.6544771194458008</v>
      </c>
      <c r="D377">
        <v>0.37500066333538501</v>
      </c>
      <c r="E377">
        <v>11.572072982788001</v>
      </c>
      <c r="F377">
        <v>14.0000047683715</v>
      </c>
      <c r="G377" t="s">
        <v>41</v>
      </c>
      <c r="H377">
        <v>1.60285785720012</v>
      </c>
      <c r="I377">
        <v>1.42513558845349</v>
      </c>
      <c r="J377">
        <v>5.7977790816118403E-2</v>
      </c>
      <c r="K377">
        <v>0.11551031304639101</v>
      </c>
      <c r="L377">
        <v>0.16598111048233899</v>
      </c>
      <c r="M377">
        <v>9.0317662794434594E-2</v>
      </c>
      <c r="N377">
        <v>0.13681510100883601</v>
      </c>
    </row>
    <row r="378" spans="1:14" x14ac:dyDescent="0.2">
      <c r="A378">
        <v>6.2233400000000003</v>
      </c>
      <c r="B378">
        <v>9.7742834091186506</v>
      </c>
      <c r="C378">
        <v>9.6272821426391602</v>
      </c>
      <c r="D378">
        <v>0.323529422283172</v>
      </c>
      <c r="E378">
        <v>11.572072982788001</v>
      </c>
      <c r="F378">
        <v>14.0000047683715</v>
      </c>
      <c r="G378" t="s">
        <v>41</v>
      </c>
      <c r="H378">
        <v>1.60285785720012</v>
      </c>
      <c r="I378">
        <v>1.42513558845349</v>
      </c>
      <c r="J378">
        <v>5.7977790816118403E-2</v>
      </c>
      <c r="K378">
        <v>0.11551031304639101</v>
      </c>
      <c r="L378">
        <v>0.16598111048233899</v>
      </c>
      <c r="M378">
        <v>9.0317662794434594E-2</v>
      </c>
      <c r="N378">
        <v>0.13681510100883601</v>
      </c>
    </row>
    <row r="379" spans="1:14" x14ac:dyDescent="0.2">
      <c r="A379">
        <v>6.2535600000000002</v>
      </c>
      <c r="B379">
        <v>9.8750343322753906</v>
      </c>
      <c r="C379">
        <v>9.6355533599853498</v>
      </c>
      <c r="D379">
        <v>0.36509151007957003</v>
      </c>
      <c r="E379">
        <v>11.6582946777343</v>
      </c>
      <c r="F379">
        <v>14.087917327880801</v>
      </c>
      <c r="G379" t="s">
        <v>41</v>
      </c>
      <c r="H379">
        <v>1.6028664468901499</v>
      </c>
      <c r="I379">
        <v>1.4268505380002099</v>
      </c>
      <c r="J379">
        <v>6.5824283699921299E-2</v>
      </c>
      <c r="K379">
        <v>0.115616489668563</v>
      </c>
      <c r="L379">
        <v>0.179806007521468</v>
      </c>
      <c r="M379">
        <v>9.2259938708125197E-2</v>
      </c>
      <c r="N379">
        <v>0.16014049188712901</v>
      </c>
    </row>
    <row r="380" spans="1:14" x14ac:dyDescent="0.2">
      <c r="A380">
        <v>6.2837800000000001</v>
      </c>
      <c r="B380">
        <v>9.9204587936401296</v>
      </c>
      <c r="C380">
        <v>9.6219530105590803</v>
      </c>
      <c r="D380">
        <v>0.32688598426927401</v>
      </c>
      <c r="E380">
        <v>11.701422691345201</v>
      </c>
      <c r="F380">
        <v>14.1322212219238</v>
      </c>
      <c r="G380" t="s">
        <v>41</v>
      </c>
      <c r="H380">
        <v>1.6028527636504499</v>
      </c>
      <c r="I380">
        <v>1.4275138733335699</v>
      </c>
      <c r="J380">
        <v>6.99766089051235E-2</v>
      </c>
      <c r="K380">
        <v>0.11553344303826101</v>
      </c>
      <c r="L380">
        <v>0.17922699711083301</v>
      </c>
      <c r="M380">
        <v>9.2552635084036203E-2</v>
      </c>
      <c r="N380">
        <v>0.156683621107718</v>
      </c>
    </row>
    <row r="381" spans="1:14" x14ac:dyDescent="0.2">
      <c r="A381">
        <v>6.34361</v>
      </c>
      <c r="B381">
        <v>10.010351181030201</v>
      </c>
      <c r="C381">
        <v>9.7418975830078107</v>
      </c>
      <c r="D381">
        <v>0.44693949491551299</v>
      </c>
      <c r="E381">
        <v>11.786897659301699</v>
      </c>
      <c r="F381">
        <v>14.2199182510375</v>
      </c>
      <c r="G381" t="s">
        <v>41</v>
      </c>
      <c r="H381">
        <v>1.6028139615353201</v>
      </c>
      <c r="I381">
        <v>1.42933221119354</v>
      </c>
      <c r="J381">
        <v>7.6836482636632605E-2</v>
      </c>
      <c r="K381">
        <v>0.11527798703797699</v>
      </c>
      <c r="L381">
        <v>0.17228487376367599</v>
      </c>
      <c r="M381">
        <v>9.2613085746463902E-2</v>
      </c>
      <c r="N381">
        <v>0.13706062456100901</v>
      </c>
    </row>
    <row r="382" spans="1:14" x14ac:dyDescent="0.2">
      <c r="A382">
        <v>6.4040499999999998</v>
      </c>
      <c r="B382">
        <v>10.1085767745971</v>
      </c>
      <c r="C382">
        <v>9.6662130355834908</v>
      </c>
      <c r="D382">
        <v>0.31985294818878002</v>
      </c>
      <c r="E382">
        <v>11.8733100891113</v>
      </c>
      <c r="F382">
        <v>14.308688163757299</v>
      </c>
      <c r="G382" t="s">
        <v>41</v>
      </c>
      <c r="H382">
        <v>1.6028038802773501</v>
      </c>
      <c r="I382">
        <v>1.42987425755617</v>
      </c>
      <c r="J382">
        <v>7.9155871946212195E-2</v>
      </c>
      <c r="K382">
        <v>0.115165428434613</v>
      </c>
      <c r="L382">
        <v>0.13847835269715</v>
      </c>
      <c r="M382">
        <v>9.2074735252163004E-2</v>
      </c>
      <c r="N382">
        <v>0.135306418494686</v>
      </c>
    </row>
    <row r="383" spans="1:14" x14ac:dyDescent="0.2">
      <c r="A383">
        <v>6.4644899999999996</v>
      </c>
      <c r="B383">
        <v>10.186610221862701</v>
      </c>
      <c r="C383">
        <v>9.69268798828125</v>
      </c>
      <c r="D383">
        <v>0.31617780692664499</v>
      </c>
      <c r="E383">
        <v>11.959771156311</v>
      </c>
      <c r="F383">
        <v>14.397508621215801</v>
      </c>
      <c r="G383" t="s">
        <v>41</v>
      </c>
      <c r="H383">
        <v>1.60281604445745</v>
      </c>
      <c r="I383">
        <v>1.43025509257943</v>
      </c>
      <c r="J383">
        <v>7.2488038104790598E-2</v>
      </c>
      <c r="K383">
        <v>0.115205430281852</v>
      </c>
      <c r="L383">
        <v>0.138736618092098</v>
      </c>
      <c r="M383">
        <v>8.5181973806102804E-2</v>
      </c>
      <c r="N383">
        <v>0.135432851262933</v>
      </c>
    </row>
    <row r="384" spans="1:14" x14ac:dyDescent="0.2">
      <c r="A384">
        <v>6.5249199999999998</v>
      </c>
      <c r="B384">
        <v>10.202963829040501</v>
      </c>
      <c r="C384">
        <v>9.6921567916870099</v>
      </c>
      <c r="D384">
        <v>0.36668301790093799</v>
      </c>
      <c r="E384">
        <v>12.0462322235107</v>
      </c>
      <c r="F384">
        <v>14.4857463836669</v>
      </c>
      <c r="G384" t="s">
        <v>41</v>
      </c>
      <c r="H384">
        <v>1.6028158394910299</v>
      </c>
      <c r="I384">
        <v>1.42995183952071</v>
      </c>
      <c r="J384">
        <v>6.19678341324362E-2</v>
      </c>
      <c r="K384">
        <v>0.11532193717783901</v>
      </c>
      <c r="L384">
        <v>0.16560687906903099</v>
      </c>
      <c r="M384">
        <v>8.2363384210332805E-2</v>
      </c>
      <c r="N384">
        <v>0.13570341967468899</v>
      </c>
    </row>
    <row r="385" spans="1:14" x14ac:dyDescent="0.2">
      <c r="A385">
        <v>6.5847600000000002</v>
      </c>
      <c r="B385">
        <v>10.2515096664428</v>
      </c>
      <c r="C385">
        <v>9.6685857772827095</v>
      </c>
      <c r="D385">
        <v>0.34507864713668701</v>
      </c>
      <c r="E385">
        <v>12.131762504577599</v>
      </c>
      <c r="F385">
        <v>14.5741653442382</v>
      </c>
      <c r="G385" t="s">
        <v>41</v>
      </c>
      <c r="H385">
        <v>1.60282420536652</v>
      </c>
      <c r="I385">
        <v>1.4292839441053899</v>
      </c>
      <c r="J385">
        <v>5.2390020259961603E-2</v>
      </c>
      <c r="K385">
        <v>0.115513862822678</v>
      </c>
      <c r="L385">
        <v>0.17474287727744001</v>
      </c>
      <c r="M385">
        <v>7.8054806030903201E-2</v>
      </c>
      <c r="N385">
        <v>0.13569844097301301</v>
      </c>
    </row>
    <row r="386" spans="1:14" x14ac:dyDescent="0.2">
      <c r="A386">
        <v>6.6452</v>
      </c>
      <c r="B386">
        <v>10.3501424789428</v>
      </c>
      <c r="C386">
        <v>9.6658697128295898</v>
      </c>
      <c r="D386">
        <v>0.30566011072620602</v>
      </c>
      <c r="E386">
        <v>12.218111991882299</v>
      </c>
      <c r="F386">
        <v>14.6618242263793</v>
      </c>
      <c r="G386" t="s">
        <v>41</v>
      </c>
      <c r="H386">
        <v>1.60282698868296</v>
      </c>
      <c r="I386">
        <v>1.4282749197018001</v>
      </c>
      <c r="J386">
        <v>4.7067398511581302E-2</v>
      </c>
      <c r="K386">
        <v>0.115860085905274</v>
      </c>
      <c r="L386">
        <v>0.362220521323942</v>
      </c>
      <c r="M386">
        <v>7.2828266877692699E-2</v>
      </c>
      <c r="N386">
        <v>0.150233495971479</v>
      </c>
    </row>
    <row r="387" spans="1:14" x14ac:dyDescent="0.2">
      <c r="A387">
        <v>6.7056300000000002</v>
      </c>
      <c r="B387">
        <v>10.4564399719238</v>
      </c>
      <c r="C387">
        <v>9.65112209320068</v>
      </c>
      <c r="D387">
        <v>0.317726820111216</v>
      </c>
      <c r="E387">
        <v>12.3044691085815</v>
      </c>
      <c r="F387">
        <v>14.748106002807599</v>
      </c>
      <c r="G387" t="s">
        <v>41</v>
      </c>
      <c r="H387">
        <v>1.6028353774228199</v>
      </c>
      <c r="I387">
        <v>1.42871424695428</v>
      </c>
      <c r="J387">
        <v>4.5428188138953197E-2</v>
      </c>
      <c r="K387">
        <v>0.116900671352137</v>
      </c>
      <c r="L387">
        <v>0.46434140827033699</v>
      </c>
      <c r="M387">
        <v>7.7669104381838994E-2</v>
      </c>
      <c r="N387">
        <v>0.210073726635466</v>
      </c>
    </row>
    <row r="388" spans="1:14" x14ac:dyDescent="0.2">
      <c r="A388">
        <v>6.76607</v>
      </c>
      <c r="B388">
        <v>10.5581302642822</v>
      </c>
      <c r="C388">
        <v>9.7785215377807599</v>
      </c>
      <c r="D388">
        <v>0.44442430840871699</v>
      </c>
      <c r="E388">
        <v>12.390845298766999</v>
      </c>
      <c r="F388">
        <v>14.838207244873001</v>
      </c>
      <c r="G388" t="s">
        <v>41</v>
      </c>
      <c r="H388">
        <v>1.60284738755471</v>
      </c>
      <c r="I388">
        <v>1.4284691667690299</v>
      </c>
      <c r="J388">
        <v>4.3531625267738003E-2</v>
      </c>
      <c r="K388">
        <v>0.118532400898392</v>
      </c>
      <c r="L388">
        <v>0.49673505123436701</v>
      </c>
      <c r="M388">
        <v>8.5313046402911305E-2</v>
      </c>
      <c r="N388">
        <v>0.22114878773979399</v>
      </c>
    </row>
    <row r="389" spans="1:14" x14ac:dyDescent="0.2">
      <c r="A389">
        <v>6.8869499999999997</v>
      </c>
      <c r="B389">
        <v>10.7857294082641</v>
      </c>
      <c r="C389">
        <v>9.6952915191650302</v>
      </c>
      <c r="D389">
        <v>0.31617647409438998</v>
      </c>
      <c r="E389">
        <v>12.563591003417899</v>
      </c>
      <c r="F389">
        <v>15.0165901184082</v>
      </c>
      <c r="G389" t="s">
        <v>41</v>
      </c>
      <c r="H389">
        <v>1.60279339967794</v>
      </c>
      <c r="I389">
        <v>1.4298503073917399</v>
      </c>
      <c r="J389">
        <v>2.87707366318408E-2</v>
      </c>
      <c r="K389">
        <v>0.12141340403211601</v>
      </c>
      <c r="L389">
        <v>0.499999999999998</v>
      </c>
      <c r="M389">
        <v>2.9226116976186298E-2</v>
      </c>
      <c r="N389">
        <v>0.20494211876048801</v>
      </c>
    </row>
    <row r="390" spans="1:14" x14ac:dyDescent="0.2">
      <c r="A390">
        <v>6.9467800000000004</v>
      </c>
      <c r="B390">
        <v>10.880108833312899</v>
      </c>
      <c r="C390">
        <v>9.7299642562866193</v>
      </c>
      <c r="D390">
        <v>0.35294175252341098</v>
      </c>
      <c r="E390">
        <v>12.649190902709901</v>
      </c>
      <c r="F390">
        <v>15.1048946380615</v>
      </c>
      <c r="G390" t="s">
        <v>41</v>
      </c>
      <c r="H390">
        <v>1.6028268189121699</v>
      </c>
      <c r="I390">
        <v>1.43131824010607</v>
      </c>
      <c r="J390">
        <v>3.6073776178653497E-2</v>
      </c>
      <c r="K390">
        <v>0.12584455773762901</v>
      </c>
      <c r="L390">
        <v>0.499999999999998</v>
      </c>
      <c r="M390">
        <v>4.0203871245512501E-2</v>
      </c>
      <c r="N390">
        <v>0.211214289371144</v>
      </c>
    </row>
    <row r="391" spans="1:14" x14ac:dyDescent="0.2">
      <c r="A391">
        <v>7.0072200000000002</v>
      </c>
      <c r="B391">
        <v>10.9703378677368</v>
      </c>
      <c r="C391">
        <v>9.7060728073120099</v>
      </c>
      <c r="D391">
        <v>0.33112785688679303</v>
      </c>
      <c r="E391">
        <v>12.735760688781699</v>
      </c>
      <c r="F391">
        <v>15.1934547424316</v>
      </c>
      <c r="G391" t="s">
        <v>41</v>
      </c>
      <c r="H391">
        <v>1.6028300054006499</v>
      </c>
      <c r="I391">
        <v>1.4332447059140301</v>
      </c>
      <c r="J391">
        <v>3.7172008886081603E-2</v>
      </c>
      <c r="K391">
        <v>0.12788192057172201</v>
      </c>
      <c r="L391">
        <v>0.499999999999998</v>
      </c>
      <c r="M391">
        <v>4.3036559498810002E-2</v>
      </c>
      <c r="N391">
        <v>0.22066105316226001</v>
      </c>
    </row>
    <row r="392" spans="1:14" x14ac:dyDescent="0.2">
      <c r="A392">
        <v>7.0676600000000001</v>
      </c>
      <c r="B392">
        <v>11.0558309555053</v>
      </c>
      <c r="C392">
        <v>9.7638587951660103</v>
      </c>
      <c r="D392">
        <v>0.35866147279739302</v>
      </c>
      <c r="E392">
        <v>12.8224649429321</v>
      </c>
      <c r="F392">
        <v>15.2820644378662</v>
      </c>
      <c r="G392" t="s">
        <v>41</v>
      </c>
      <c r="H392">
        <v>1.60284696536958</v>
      </c>
      <c r="I392">
        <v>1.4354395396412001</v>
      </c>
      <c r="J392">
        <v>3.6361545432127898E-2</v>
      </c>
      <c r="K392">
        <v>0.129577838403867</v>
      </c>
      <c r="L392">
        <v>0.499999999999998</v>
      </c>
      <c r="M392">
        <v>5.9512215786030498E-2</v>
      </c>
      <c r="N392">
        <v>0.229109009680251</v>
      </c>
    </row>
    <row r="393" spans="1:14" x14ac:dyDescent="0.2">
      <c r="A393">
        <v>7.1280900000000003</v>
      </c>
      <c r="B393">
        <v>11.136639595031699</v>
      </c>
      <c r="C393">
        <v>9.6888647079467702</v>
      </c>
      <c r="D393">
        <v>0.356602244901148</v>
      </c>
      <c r="E393">
        <v>12.909298896789499</v>
      </c>
      <c r="F393">
        <v>15.3713722229003</v>
      </c>
      <c r="G393" t="s">
        <v>41</v>
      </c>
      <c r="H393">
        <v>1.6028403089255701</v>
      </c>
      <c r="I393">
        <v>1.4375251260401001</v>
      </c>
      <c r="J393">
        <v>3.3073642472861799E-2</v>
      </c>
      <c r="K393">
        <v>0.132067348758999</v>
      </c>
      <c r="L393">
        <v>0.499999999999998</v>
      </c>
      <c r="M393">
        <v>3.1526603797125997E-2</v>
      </c>
      <c r="N393">
        <v>0.23549116006432</v>
      </c>
    </row>
    <row r="394" spans="1:14" x14ac:dyDescent="0.2">
      <c r="A394">
        <v>7.1885300000000001</v>
      </c>
      <c r="B394">
        <v>11.212633132934499</v>
      </c>
      <c r="C394">
        <v>9.6703596115112305</v>
      </c>
      <c r="D394">
        <v>0.31617780692664499</v>
      </c>
      <c r="E394">
        <v>12.996257781982401</v>
      </c>
      <c r="F394">
        <v>15.460380554199199</v>
      </c>
      <c r="G394" t="s">
        <v>41</v>
      </c>
      <c r="H394">
        <v>1.6028333505469401</v>
      </c>
      <c r="I394">
        <v>1.43920928331267</v>
      </c>
      <c r="J394">
        <v>3.6363424426778299E-2</v>
      </c>
      <c r="K394">
        <v>0.13423852361976901</v>
      </c>
      <c r="L394">
        <v>0.499999999999998</v>
      </c>
      <c r="M394">
        <v>2.94863342407485E-2</v>
      </c>
      <c r="N394">
        <v>0.24308658777665501</v>
      </c>
    </row>
    <row r="395" spans="1:14" x14ac:dyDescent="0.2">
      <c r="A395">
        <v>7.2483700000000004</v>
      </c>
      <c r="B395">
        <v>11.2876424789428</v>
      </c>
      <c r="C395">
        <v>9.8151550292968697</v>
      </c>
      <c r="D395">
        <v>0.44202220918388102</v>
      </c>
      <c r="E395">
        <v>13.082414627075099</v>
      </c>
      <c r="F395">
        <v>15.547176361083901</v>
      </c>
      <c r="G395" t="s">
        <v>41</v>
      </c>
      <c r="H395">
        <v>1.6028138653059001</v>
      </c>
      <c r="I395">
        <v>1.4399970007123499</v>
      </c>
      <c r="J395">
        <v>3.9989125532419602E-2</v>
      </c>
      <c r="K395">
        <v>0.13571271529921899</v>
      </c>
      <c r="L395">
        <v>0.499999999999998</v>
      </c>
      <c r="M395">
        <v>4.1682720526901799E-2</v>
      </c>
      <c r="N395">
        <v>0.25404575080366298</v>
      </c>
    </row>
    <row r="396" spans="1:14" x14ac:dyDescent="0.2">
      <c r="A396">
        <v>7.3087999999999997</v>
      </c>
      <c r="B396">
        <v>11.349350929260201</v>
      </c>
      <c r="C396">
        <v>9.7601709365844709</v>
      </c>
      <c r="D396">
        <v>0.315272867679595</v>
      </c>
      <c r="E396">
        <v>13.1694946289062</v>
      </c>
      <c r="F396">
        <v>15.636821746826101</v>
      </c>
      <c r="G396" t="s">
        <v>41</v>
      </c>
      <c r="H396">
        <v>1.60281370739888</v>
      </c>
      <c r="I396">
        <v>1.44033771995868</v>
      </c>
      <c r="J396">
        <v>8.4435320901603494E-2</v>
      </c>
      <c r="K396">
        <v>0.13269540437682401</v>
      </c>
      <c r="L396">
        <v>0.499999999999998</v>
      </c>
      <c r="M396">
        <v>9.7406244806919104E-2</v>
      </c>
      <c r="N396">
        <v>0.27826382396340199</v>
      </c>
    </row>
    <row r="397" spans="1:14" x14ac:dyDescent="0.2">
      <c r="A397">
        <v>7.3692399999999996</v>
      </c>
      <c r="B397">
        <v>11.4368629455566</v>
      </c>
      <c r="C397">
        <v>9.7601938247680593</v>
      </c>
      <c r="D397">
        <v>0.32848983986755498</v>
      </c>
      <c r="E397">
        <v>13.256567001342701</v>
      </c>
      <c r="F397">
        <v>15.7252693176269</v>
      </c>
      <c r="G397" t="s">
        <v>41</v>
      </c>
      <c r="H397">
        <v>1.6027914461410999</v>
      </c>
      <c r="I397">
        <v>1.4407072748171199</v>
      </c>
      <c r="J397">
        <v>7.5254632765311399E-2</v>
      </c>
      <c r="K397">
        <v>0.12855048630154101</v>
      </c>
      <c r="L397">
        <v>0.499999999999998</v>
      </c>
      <c r="M397">
        <v>9.6626426569074497E-2</v>
      </c>
      <c r="N397">
        <v>0.37971432841534097</v>
      </c>
    </row>
    <row r="398" spans="1:14" x14ac:dyDescent="0.2">
      <c r="A398">
        <v>7.4296800000000003</v>
      </c>
      <c r="B398">
        <v>11.4368629455566</v>
      </c>
      <c r="C398">
        <v>9.7412471771240199</v>
      </c>
      <c r="D398">
        <v>0.32985257324725198</v>
      </c>
      <c r="E398">
        <v>13.256567001342701</v>
      </c>
      <c r="F398">
        <v>15.7252693176269</v>
      </c>
      <c r="G398" t="s">
        <v>41</v>
      </c>
      <c r="H398">
        <v>1.6027914461410999</v>
      </c>
      <c r="I398">
        <v>1.4407072748171199</v>
      </c>
      <c r="J398">
        <v>7.5254632765311399E-2</v>
      </c>
      <c r="K398">
        <v>0.12855048630154101</v>
      </c>
      <c r="L398">
        <v>0.499999999999998</v>
      </c>
      <c r="M398">
        <v>9.6626426569074497E-2</v>
      </c>
      <c r="N398">
        <v>0.37971432841534097</v>
      </c>
    </row>
    <row r="399" spans="1:14" x14ac:dyDescent="0.2">
      <c r="A399">
        <v>7.5499499999999999</v>
      </c>
      <c r="B399">
        <v>11.56787109375</v>
      </c>
      <c r="C399">
        <v>9.7271804809570295</v>
      </c>
      <c r="D399">
        <v>0.30918225646018899</v>
      </c>
      <c r="E399">
        <v>13.4307384490966</v>
      </c>
      <c r="F399">
        <v>15.9902801513671</v>
      </c>
      <c r="G399" t="s">
        <v>41</v>
      </c>
      <c r="H399">
        <v>1.6027881775083701</v>
      </c>
      <c r="I399">
        <v>1.4402600503526599</v>
      </c>
      <c r="J399">
        <v>6.2083330744881503E-2</v>
      </c>
      <c r="K399">
        <v>0.123066226219798</v>
      </c>
      <c r="L399">
        <v>0.33955649391778697</v>
      </c>
      <c r="M399">
        <v>9.1960459660802296E-2</v>
      </c>
      <c r="N399">
        <v>0.19222305759630401</v>
      </c>
    </row>
    <row r="400" spans="1:14" x14ac:dyDescent="0.2">
      <c r="A400">
        <v>7.6103899999999998</v>
      </c>
      <c r="B400">
        <v>11.5958156585693</v>
      </c>
      <c r="C400">
        <v>9.7129335403442294</v>
      </c>
      <c r="D400">
        <v>0.339620090448705</v>
      </c>
      <c r="E400">
        <v>13.516900062561</v>
      </c>
      <c r="F400">
        <v>16.0799655914306</v>
      </c>
      <c r="G400" t="s">
        <v>41</v>
      </c>
      <c r="H400">
        <v>1.6027980660650001</v>
      </c>
      <c r="I400">
        <v>1.4397802019861601</v>
      </c>
      <c r="J400">
        <v>5.3858783764135797E-2</v>
      </c>
      <c r="K400">
        <v>0.124570419171795</v>
      </c>
      <c r="L400">
        <v>0.36798574702668202</v>
      </c>
      <c r="M400">
        <v>9.5428220117493703E-2</v>
      </c>
      <c r="N400">
        <v>0.19439041822654299</v>
      </c>
    </row>
    <row r="401" spans="1:17" x14ac:dyDescent="0.2">
      <c r="A401">
        <v>7.6708299999999996</v>
      </c>
      <c r="B401">
        <v>11.647294998168899</v>
      </c>
      <c r="C401">
        <v>9.7331428527831996</v>
      </c>
      <c r="D401">
        <v>0.30440722423133798</v>
      </c>
      <c r="E401">
        <v>13.603919029235801</v>
      </c>
      <c r="F401">
        <v>16.1686496734619</v>
      </c>
      <c r="G401" t="s">
        <v>41</v>
      </c>
      <c r="H401">
        <v>1.60278957548769</v>
      </c>
      <c r="I401">
        <v>1.43930493713852</v>
      </c>
      <c r="J401">
        <v>4.9236469163092197E-2</v>
      </c>
      <c r="K401">
        <v>0.12688570546519501</v>
      </c>
      <c r="L401">
        <v>0.41991943882431099</v>
      </c>
      <c r="M401">
        <v>9.6846184277548195E-2</v>
      </c>
      <c r="N401">
        <v>0.23874848509362001</v>
      </c>
    </row>
    <row r="402" spans="1:17" x14ac:dyDescent="0.2">
      <c r="A402">
        <v>7.7306600000000003</v>
      </c>
      <c r="B402">
        <v>11.7920665740966</v>
      </c>
      <c r="C402">
        <v>9.8151550292968697</v>
      </c>
      <c r="D402">
        <v>0.44202220918388102</v>
      </c>
      <c r="E402">
        <v>13.690931320190399</v>
      </c>
      <c r="F402">
        <v>16.2561645507812</v>
      </c>
      <c r="G402" t="s">
        <v>41</v>
      </c>
      <c r="H402">
        <v>1.60279541195067</v>
      </c>
      <c r="I402">
        <v>1.44037687131138</v>
      </c>
      <c r="J402">
        <v>4.7615957946696097E-2</v>
      </c>
      <c r="K402">
        <v>0.129062148516847</v>
      </c>
      <c r="L402">
        <v>0.454127901497204</v>
      </c>
      <c r="M402">
        <v>0.102852287911959</v>
      </c>
      <c r="N402">
        <v>0.23923218751092501</v>
      </c>
    </row>
    <row r="403" spans="1:17" x14ac:dyDescent="0.2">
      <c r="A403">
        <v>7.7911000000000001</v>
      </c>
      <c r="B403">
        <v>11.9134054183959</v>
      </c>
      <c r="C403">
        <v>9.7601709365844709</v>
      </c>
      <c r="D403">
        <v>0.315272867679595</v>
      </c>
      <c r="E403">
        <v>13.7771692276</v>
      </c>
      <c r="F403">
        <v>16.345775604248001</v>
      </c>
      <c r="G403" t="s">
        <v>41</v>
      </c>
      <c r="H403">
        <v>1.60282033215902</v>
      </c>
      <c r="I403">
        <v>1.44196726954626</v>
      </c>
      <c r="J403">
        <v>4.1004444295706897E-2</v>
      </c>
      <c r="K403">
        <v>0.13506394413359399</v>
      </c>
      <c r="L403">
        <v>0.499999999999998</v>
      </c>
      <c r="M403">
        <v>0.101318405321688</v>
      </c>
      <c r="N403">
        <v>0.24733200785728801</v>
      </c>
    </row>
    <row r="404" spans="1:17" x14ac:dyDescent="0.2">
      <c r="A404">
        <v>7.85154</v>
      </c>
      <c r="B404">
        <v>12.019910812377899</v>
      </c>
      <c r="C404">
        <v>9.7601938247680593</v>
      </c>
      <c r="D404">
        <v>0.32848983986755498</v>
      </c>
      <c r="E404">
        <v>13.864336013793899</v>
      </c>
      <c r="F404">
        <v>16.432424545288001</v>
      </c>
      <c r="G404" t="s">
        <v>41</v>
      </c>
      <c r="H404">
        <v>1.60282176182225</v>
      </c>
      <c r="I404">
        <v>1.44218334881529</v>
      </c>
      <c r="J404">
        <v>3.5486698152266703E-2</v>
      </c>
      <c r="K404">
        <v>0.13637312044296801</v>
      </c>
      <c r="L404">
        <v>0.499999999999998</v>
      </c>
      <c r="M404">
        <v>3.54717785309328E-2</v>
      </c>
      <c r="N404">
        <v>0.26536215123892598</v>
      </c>
    </row>
    <row r="405" spans="1:17" x14ac:dyDescent="0.2">
      <c r="A405">
        <v>7.9119700000000002</v>
      </c>
      <c r="B405">
        <v>12.127655982971101</v>
      </c>
      <c r="C405">
        <v>9.7412471771240199</v>
      </c>
      <c r="D405">
        <v>0.32985257324725198</v>
      </c>
      <c r="E405">
        <v>13.951539993286101</v>
      </c>
      <c r="F405">
        <v>16.5224914550781</v>
      </c>
      <c r="G405" t="s">
        <v>41</v>
      </c>
      <c r="H405">
        <v>1.60282925944383</v>
      </c>
      <c r="I405">
        <v>1.4427722353300401</v>
      </c>
      <c r="J405">
        <v>3.9026504572987397E-2</v>
      </c>
      <c r="K405">
        <v>0.13357974269644199</v>
      </c>
      <c r="L405">
        <v>0.499999999999998</v>
      </c>
      <c r="M405">
        <v>4.0313327854668603E-2</v>
      </c>
      <c r="N405">
        <v>0.27882819192510999</v>
      </c>
    </row>
    <row r="406" spans="1:17" x14ac:dyDescent="0.2">
      <c r="A406">
        <v>7.97241</v>
      </c>
      <c r="B406">
        <v>12.2353801727294</v>
      </c>
      <c r="C406">
        <v>9.7271804809570295</v>
      </c>
      <c r="D406">
        <v>0.30918225646018899</v>
      </c>
      <c r="E406">
        <v>14.038784980773899</v>
      </c>
      <c r="F406">
        <v>16.612045288085898</v>
      </c>
      <c r="G406" t="s">
        <v>41</v>
      </c>
      <c r="H406">
        <v>1.6028584350286801</v>
      </c>
      <c r="I406">
        <v>1.44355232330982</v>
      </c>
      <c r="J406">
        <v>3.1286560448422797E-2</v>
      </c>
      <c r="K406">
        <v>0.13450997035809201</v>
      </c>
      <c r="L406">
        <v>0.499999999999998</v>
      </c>
      <c r="M406">
        <v>3.3389808560440798E-2</v>
      </c>
      <c r="N406">
        <v>0.27922928710011302</v>
      </c>
      <c r="Q406">
        <f>A406*0.000514/2.575*1000</f>
        <v>1.5913859184466019</v>
      </c>
    </row>
    <row r="407" spans="1:17" s="8" customFormat="1" x14ac:dyDescent="0.2">
      <c r="A407" s="8">
        <v>8.2614599999999996</v>
      </c>
      <c r="B407" s="8">
        <v>12.5791807174682</v>
      </c>
      <c r="C407" s="8">
        <v>12.6176381062025</v>
      </c>
      <c r="D407" s="8">
        <v>0.42247995537336502</v>
      </c>
      <c r="E407" s="8">
        <v>14.544395446777299</v>
      </c>
      <c r="F407" s="8">
        <v>17.0392246246337</v>
      </c>
      <c r="G407" s="8" t="s">
        <v>41</v>
      </c>
      <c r="H407" s="8">
        <v>1.6030523813275701</v>
      </c>
      <c r="I407" s="8">
        <v>1.44816787052122</v>
      </c>
      <c r="J407" s="8">
        <v>7.3122769424183207E-2</v>
      </c>
      <c r="K407" s="8">
        <v>0.130266829710701</v>
      </c>
      <c r="L407" s="8">
        <v>0.43088402538304099</v>
      </c>
      <c r="M407" s="8">
        <v>0</v>
      </c>
      <c r="N407" s="8">
        <v>0</v>
      </c>
    </row>
    <row r="408" spans="1:17" x14ac:dyDescent="0.2">
      <c r="A408">
        <v>8.2614599999999996</v>
      </c>
      <c r="B408">
        <v>12.5791807174682</v>
      </c>
      <c r="C408">
        <v>12.6176381062025</v>
      </c>
      <c r="D408">
        <v>0.42247995537336502</v>
      </c>
      <c r="E408">
        <v>14.544395446777299</v>
      </c>
      <c r="F408">
        <v>17.0392246246337</v>
      </c>
      <c r="G408" t="s">
        <v>41</v>
      </c>
      <c r="H408">
        <v>1.6030523813275701</v>
      </c>
      <c r="I408">
        <v>1.44816787052122</v>
      </c>
      <c r="J408">
        <v>7.3122769424183207E-2</v>
      </c>
      <c r="K408">
        <v>0.130266829710701</v>
      </c>
      <c r="L408">
        <v>0.43088402538304099</v>
      </c>
      <c r="M408">
        <v>0</v>
      </c>
      <c r="N408">
        <v>0</v>
      </c>
    </row>
    <row r="409" spans="1:17" x14ac:dyDescent="0.2">
      <c r="A409">
        <v>8.8655200000000001</v>
      </c>
      <c r="B409">
        <v>13.513044357299799</v>
      </c>
      <c r="C409">
        <v>13.432001057237599</v>
      </c>
      <c r="D409">
        <v>0.45105956919170298</v>
      </c>
      <c r="E409">
        <v>15.420416831970201</v>
      </c>
      <c r="F409">
        <v>17.931125640869102</v>
      </c>
      <c r="G409" t="s">
        <v>41</v>
      </c>
      <c r="H409">
        <v>1.60311729263243</v>
      </c>
      <c r="I409">
        <v>1.4540493214601</v>
      </c>
      <c r="J409">
        <v>4.8895315828381601E-2</v>
      </c>
      <c r="K409">
        <v>0.135073358146902</v>
      </c>
      <c r="L409">
        <v>0.499999999999998</v>
      </c>
      <c r="M409">
        <v>0</v>
      </c>
      <c r="N409">
        <v>0</v>
      </c>
    </row>
    <row r="410" spans="1:17" x14ac:dyDescent="0.2">
      <c r="A410">
        <v>9.1677099999999996</v>
      </c>
      <c r="B410">
        <v>13.840436935424799</v>
      </c>
      <c r="C410">
        <v>13.9056586326509</v>
      </c>
      <c r="D410">
        <v>0.43557560446760202</v>
      </c>
      <c r="E410">
        <v>15.860215187072701</v>
      </c>
      <c r="F410">
        <v>18.371463775634702</v>
      </c>
      <c r="G410" t="s">
        <v>41</v>
      </c>
      <c r="H410">
        <v>1.6031153663561499</v>
      </c>
      <c r="I410">
        <v>1.4559586777448199</v>
      </c>
      <c r="J410">
        <v>6.4380829258695593E-2</v>
      </c>
      <c r="K410">
        <v>0.13351835735244599</v>
      </c>
      <c r="L410">
        <v>0.41389852662411097</v>
      </c>
      <c r="M410">
        <v>0</v>
      </c>
      <c r="N410">
        <v>0</v>
      </c>
    </row>
    <row r="411" spans="1:17" x14ac:dyDescent="0.2">
      <c r="A411">
        <v>9.4693199999999997</v>
      </c>
      <c r="B411">
        <v>14.284521102905201</v>
      </c>
      <c r="C411">
        <v>14.348659141693799</v>
      </c>
      <c r="D411">
        <v>0.43650196495142302</v>
      </c>
      <c r="E411">
        <v>16.299545288085898</v>
      </c>
      <c r="F411">
        <v>18.810533523559499</v>
      </c>
      <c r="G411" t="s">
        <v>41</v>
      </c>
      <c r="H411">
        <v>1.6031190403770199</v>
      </c>
      <c r="I411">
        <v>1.4581364893883</v>
      </c>
      <c r="J411">
        <v>5.94000456744114E-2</v>
      </c>
      <c r="K411">
        <v>0.13351757026147701</v>
      </c>
      <c r="L411">
        <v>0.46138026890404799</v>
      </c>
      <c r="M411">
        <v>0</v>
      </c>
      <c r="N411">
        <v>0</v>
      </c>
    </row>
    <row r="412" spans="1:17" x14ac:dyDescent="0.2">
      <c r="A412">
        <v>9.7654599999999991</v>
      </c>
      <c r="B412">
        <v>14.7996368408203</v>
      </c>
      <c r="C412">
        <v>14.8690829158294</v>
      </c>
      <c r="D412">
        <v>0.42717759746662498</v>
      </c>
      <c r="E412">
        <v>16.731472015380799</v>
      </c>
      <c r="F412">
        <v>19.237953186035099</v>
      </c>
      <c r="G412" t="s">
        <v>41</v>
      </c>
      <c r="H412">
        <v>1.6031564202508899</v>
      </c>
      <c r="I412">
        <v>1.4595254566195299</v>
      </c>
      <c r="J412">
        <v>7.2779676228366799E-2</v>
      </c>
      <c r="K412">
        <v>0.13163752375392501</v>
      </c>
      <c r="L412">
        <v>0.175507607731931</v>
      </c>
      <c r="M412">
        <v>0</v>
      </c>
      <c r="N412">
        <v>0</v>
      </c>
    </row>
    <row r="413" spans="1:17" x14ac:dyDescent="0.2">
      <c r="A413">
        <v>10.067399999999999</v>
      </c>
      <c r="B413">
        <v>15.175814628601</v>
      </c>
      <c r="C413">
        <v>15.205729783755601</v>
      </c>
      <c r="D413">
        <v>0.42255125955411699</v>
      </c>
      <c r="E413">
        <v>17.172414779663001</v>
      </c>
      <c r="F413">
        <v>19.678340911865199</v>
      </c>
      <c r="G413" t="s">
        <v>41</v>
      </c>
      <c r="H413">
        <v>1.60316280773054</v>
      </c>
      <c r="I413">
        <v>1.46023045623579</v>
      </c>
      <c r="J413">
        <v>7.2012758885573194E-2</v>
      </c>
      <c r="K413">
        <v>0.13401351092202801</v>
      </c>
      <c r="L413">
        <v>0.34886172670538701</v>
      </c>
      <c r="M413">
        <v>0</v>
      </c>
      <c r="N413">
        <v>0</v>
      </c>
    </row>
    <row r="414" spans="1:17" x14ac:dyDescent="0.2">
      <c r="A414">
        <v>10.3695</v>
      </c>
      <c r="B414">
        <v>15.5356101989746</v>
      </c>
      <c r="C414">
        <v>15.7042758178443</v>
      </c>
      <c r="D414">
        <v>0.42475580906893601</v>
      </c>
      <c r="E414">
        <v>17.613512039184499</v>
      </c>
      <c r="F414">
        <v>20.120458602905199</v>
      </c>
      <c r="G414" t="s">
        <v>41</v>
      </c>
      <c r="H414">
        <v>1.60317101782698</v>
      </c>
      <c r="I414">
        <v>1.45849079900866</v>
      </c>
      <c r="J414">
        <v>7.5201706853341599E-2</v>
      </c>
      <c r="K414">
        <v>0.13228316169531601</v>
      </c>
      <c r="L414">
        <v>0.312011351671309</v>
      </c>
      <c r="M414">
        <v>0</v>
      </c>
      <c r="N414">
        <v>0</v>
      </c>
    </row>
    <row r="415" spans="1:17" x14ac:dyDescent="0.2">
      <c r="A415">
        <v>10.671200000000001</v>
      </c>
      <c r="B415">
        <v>16.095037460327099</v>
      </c>
      <c r="C415">
        <v>16.177431722893299</v>
      </c>
      <c r="D415">
        <v>0.42982887478172199</v>
      </c>
      <c r="E415">
        <v>18.0539646148681</v>
      </c>
      <c r="F415">
        <v>20.563816070556602</v>
      </c>
      <c r="G415" t="s">
        <v>41</v>
      </c>
      <c r="H415">
        <v>1.6032745505026</v>
      </c>
      <c r="I415">
        <v>1.4606426386751801</v>
      </c>
      <c r="J415">
        <v>7.0128133732501902E-2</v>
      </c>
      <c r="K415">
        <v>0.13291246813709401</v>
      </c>
      <c r="L415">
        <v>0.156681126611774</v>
      </c>
      <c r="M415">
        <v>0</v>
      </c>
      <c r="N415">
        <v>0</v>
      </c>
    </row>
    <row r="416" spans="1:17" x14ac:dyDescent="0.2">
      <c r="A416">
        <v>10.695499999999999</v>
      </c>
      <c r="B416">
        <v>16.130409240722599</v>
      </c>
      <c r="C416">
        <v>16.218970244497498</v>
      </c>
      <c r="D416">
        <v>0.42886890377417197</v>
      </c>
      <c r="E416">
        <v>18.0893039703369</v>
      </c>
      <c r="F416">
        <v>20.597209930419901</v>
      </c>
      <c r="G416" t="s">
        <v>41</v>
      </c>
      <c r="H416">
        <v>1.6032394368268299</v>
      </c>
      <c r="I416">
        <v>1.4605124997205801</v>
      </c>
      <c r="J416">
        <v>7.1088200756356301E-2</v>
      </c>
      <c r="K416">
        <v>0.133104849203078</v>
      </c>
      <c r="L416">
        <v>0.15688540015952299</v>
      </c>
      <c r="M416">
        <v>0</v>
      </c>
      <c r="N416">
        <v>0</v>
      </c>
    </row>
    <row r="417" spans="1:14" x14ac:dyDescent="0.2">
      <c r="A417">
        <v>10.7256</v>
      </c>
      <c r="B417">
        <v>16.173200607299801</v>
      </c>
      <c r="C417">
        <v>16.262797809932302</v>
      </c>
      <c r="D417">
        <v>0.42933115234783398</v>
      </c>
      <c r="E417">
        <v>18.133384704589801</v>
      </c>
      <c r="F417">
        <v>20.641262054443299</v>
      </c>
      <c r="G417" t="s">
        <v>41</v>
      </c>
      <c r="H417">
        <v>1.6032811189204601</v>
      </c>
      <c r="I417">
        <v>1.46069854621766</v>
      </c>
      <c r="J417">
        <v>7.0625905948590306E-2</v>
      </c>
      <c r="K417">
        <v>0.13322690855768901</v>
      </c>
      <c r="L417">
        <v>0.15717179211260299</v>
      </c>
      <c r="M417">
        <v>0</v>
      </c>
      <c r="N417">
        <v>0</v>
      </c>
    </row>
    <row r="418" spans="1:14" x14ac:dyDescent="0.2">
      <c r="A418">
        <v>10.755800000000001</v>
      </c>
      <c r="B418">
        <v>16.213945388793899</v>
      </c>
      <c r="C418">
        <v>16.3027897619321</v>
      </c>
      <c r="D418">
        <v>0.42980040777437001</v>
      </c>
      <c r="E418">
        <v>18.177507400512599</v>
      </c>
      <c r="F418">
        <v>20.685411453246999</v>
      </c>
      <c r="G418" t="s">
        <v>41</v>
      </c>
      <c r="H418">
        <v>1.6032768961456501</v>
      </c>
      <c r="I418">
        <v>1.4605966828450201</v>
      </c>
      <c r="J418">
        <v>7.0156603587124194E-2</v>
      </c>
      <c r="K418">
        <v>0.13329155906951201</v>
      </c>
      <c r="L418">
        <v>0.15934110621447001</v>
      </c>
      <c r="M418">
        <v>0</v>
      </c>
      <c r="N418">
        <v>0</v>
      </c>
    </row>
    <row r="419" spans="1:14" x14ac:dyDescent="0.2">
      <c r="A419">
        <v>10.786099999999999</v>
      </c>
      <c r="B419">
        <v>16.252382278442301</v>
      </c>
      <c r="C419">
        <v>16.339755588489101</v>
      </c>
      <c r="D419">
        <v>0.43002251577515299</v>
      </c>
      <c r="E419">
        <v>18.221673965454102</v>
      </c>
      <c r="F419">
        <v>20.7294311523437</v>
      </c>
      <c r="G419" t="s">
        <v>41</v>
      </c>
      <c r="H419">
        <v>1.60326177434462</v>
      </c>
      <c r="I419">
        <v>1.46054769691723</v>
      </c>
      <c r="J419">
        <v>6.9934473371098399E-2</v>
      </c>
      <c r="K419">
        <v>0.13331772865348801</v>
      </c>
      <c r="L419">
        <v>0.15982067322857699</v>
      </c>
      <c r="M419">
        <v>0</v>
      </c>
      <c r="N419">
        <v>0</v>
      </c>
    </row>
    <row r="420" spans="1:14" x14ac:dyDescent="0.2">
      <c r="A420">
        <v>10.8163</v>
      </c>
      <c r="B420">
        <v>16.2887153625488</v>
      </c>
      <c r="C420">
        <v>16.380002040960299</v>
      </c>
      <c r="D420">
        <v>0.42968812138477502</v>
      </c>
      <c r="E420">
        <v>18.265794754028299</v>
      </c>
      <c r="F420">
        <v>20.773591995239201</v>
      </c>
      <c r="G420" t="s">
        <v>41</v>
      </c>
      <c r="H420">
        <v>1.6032754687386299</v>
      </c>
      <c r="I420">
        <v>1.4605592968524601</v>
      </c>
      <c r="J420">
        <v>7.02689012076049E-2</v>
      </c>
      <c r="K420">
        <v>0.13337497758553199</v>
      </c>
      <c r="L420">
        <v>0.16111607585332599</v>
      </c>
      <c r="M420">
        <v>0</v>
      </c>
      <c r="N420">
        <v>0</v>
      </c>
    </row>
    <row r="421" spans="1:14" x14ac:dyDescent="0.2">
      <c r="A421">
        <v>10.846500000000001</v>
      </c>
      <c r="B421">
        <v>16.322332382202099</v>
      </c>
      <c r="C421">
        <v>16.417329717247501</v>
      </c>
      <c r="D421">
        <v>0.42904279812996499</v>
      </c>
      <c r="E421">
        <v>18.3099250793457</v>
      </c>
      <c r="F421">
        <v>20.8177185058593</v>
      </c>
      <c r="G421" t="s">
        <v>41</v>
      </c>
      <c r="H421">
        <v>1.60331057814879</v>
      </c>
      <c r="I421">
        <v>1.4604950577967699</v>
      </c>
      <c r="J421">
        <v>7.0914289007648595E-2</v>
      </c>
      <c r="K421">
        <v>0.13338469988017801</v>
      </c>
      <c r="L421">
        <v>0.16147539036474601</v>
      </c>
      <c r="M421">
        <v>0</v>
      </c>
      <c r="N421">
        <v>0</v>
      </c>
    </row>
    <row r="422" spans="1:14" x14ac:dyDescent="0.2">
      <c r="A422">
        <v>10.8765</v>
      </c>
      <c r="B422">
        <v>16.360733032226499</v>
      </c>
      <c r="C422">
        <v>16.455160086054001</v>
      </c>
      <c r="D422">
        <v>0.42882732913463001</v>
      </c>
      <c r="E422">
        <v>18.353796005248999</v>
      </c>
      <c r="F422">
        <v>20.861526489257798</v>
      </c>
      <c r="G422" t="s">
        <v>41</v>
      </c>
      <c r="H422">
        <v>1.60324796813759</v>
      </c>
      <c r="I422">
        <v>1.4604239192734201</v>
      </c>
      <c r="J422">
        <v>7.1129779554194195E-2</v>
      </c>
      <c r="K422">
        <v>0.13340215361601901</v>
      </c>
      <c r="L422">
        <v>0.162765490449964</v>
      </c>
      <c r="M422">
        <v>0</v>
      </c>
      <c r="N422">
        <v>0</v>
      </c>
    </row>
    <row r="423" spans="1:14" x14ac:dyDescent="0.2">
      <c r="A423">
        <v>10.906700000000001</v>
      </c>
      <c r="B423">
        <v>16.403648376464801</v>
      </c>
      <c r="C423">
        <v>16.482465093356801</v>
      </c>
      <c r="D423">
        <v>0.430162571708682</v>
      </c>
      <c r="E423">
        <v>18.3978977203369</v>
      </c>
      <c r="F423">
        <v>20.905632019042901</v>
      </c>
      <c r="G423" t="s">
        <v>41</v>
      </c>
      <c r="H423">
        <v>1.6032679048310099</v>
      </c>
      <c r="I423">
        <v>1.46037595878671</v>
      </c>
      <c r="J423">
        <v>6.9794403429174395E-2</v>
      </c>
      <c r="K423">
        <v>0.133320876017721</v>
      </c>
      <c r="L423">
        <v>0.181730195084288</v>
      </c>
      <c r="M423">
        <v>0</v>
      </c>
      <c r="N423">
        <v>0</v>
      </c>
    </row>
    <row r="424" spans="1:14" x14ac:dyDescent="0.2">
      <c r="A424">
        <v>10.9369</v>
      </c>
      <c r="B424">
        <v>16.448337554931602</v>
      </c>
      <c r="C424">
        <v>16.509982893163802</v>
      </c>
      <c r="D424">
        <v>0.43380026305631703</v>
      </c>
      <c r="E424">
        <v>18.4420471191406</v>
      </c>
      <c r="F424">
        <v>20.949750900268501</v>
      </c>
      <c r="G424" t="s">
        <v>41</v>
      </c>
      <c r="H424">
        <v>1.6032646103804</v>
      </c>
      <c r="I424">
        <v>1.4602288689304599</v>
      </c>
      <c r="J424">
        <v>6.6156348239635898E-2</v>
      </c>
      <c r="K424">
        <v>0.13336629020082799</v>
      </c>
      <c r="L424">
        <v>0.25993020843325798</v>
      </c>
      <c r="M424">
        <v>0</v>
      </c>
      <c r="N424">
        <v>0</v>
      </c>
    </row>
    <row r="425" spans="1:14" x14ac:dyDescent="0.2">
      <c r="A425">
        <v>10.9671</v>
      </c>
      <c r="B425">
        <v>16.493404388427699</v>
      </c>
      <c r="C425">
        <v>16.5392174850953</v>
      </c>
      <c r="D425">
        <v>0.438851842953074</v>
      </c>
      <c r="E425">
        <v>18.486183166503899</v>
      </c>
      <c r="F425">
        <v>20.993858337402301</v>
      </c>
      <c r="G425" t="s">
        <v>41</v>
      </c>
      <c r="H425">
        <v>1.6033176805173699</v>
      </c>
      <c r="I425">
        <v>1.4600290320237099</v>
      </c>
      <c r="J425">
        <v>6.1104263083837498E-2</v>
      </c>
      <c r="K425">
        <v>0.13361315679807101</v>
      </c>
      <c r="L425">
        <v>0.31525964273006901</v>
      </c>
      <c r="M425">
        <v>0</v>
      </c>
      <c r="N425">
        <v>0</v>
      </c>
    </row>
    <row r="426" spans="1:14" x14ac:dyDescent="0.2">
      <c r="A426">
        <v>10.997400000000001</v>
      </c>
      <c r="B426">
        <v>16.5410251617431</v>
      </c>
      <c r="C426">
        <v>16.575947063662301</v>
      </c>
      <c r="D426">
        <v>0.44412022398656498</v>
      </c>
      <c r="E426">
        <v>18.530311584472599</v>
      </c>
      <c r="F426">
        <v>21.037853240966701</v>
      </c>
      <c r="G426" t="s">
        <v>41</v>
      </c>
      <c r="H426">
        <v>1.60330286753006</v>
      </c>
      <c r="I426">
        <v>1.4598919092253599</v>
      </c>
      <c r="J426">
        <v>5.5835355106855E-2</v>
      </c>
      <c r="K426">
        <v>0.13387408538309201</v>
      </c>
      <c r="L426">
        <v>0.33207463522455499</v>
      </c>
      <c r="M426">
        <v>0</v>
      </c>
      <c r="N426">
        <v>0</v>
      </c>
    </row>
    <row r="427" spans="1:14" x14ac:dyDescent="0.2">
      <c r="A427">
        <v>11.0276</v>
      </c>
      <c r="B427">
        <v>16.586000442504801</v>
      </c>
      <c r="C427">
        <v>16.610464690077102</v>
      </c>
      <c r="D427">
        <v>0.44932633588667398</v>
      </c>
      <c r="E427">
        <v>18.574417114257798</v>
      </c>
      <c r="F427">
        <v>21.0819587707519</v>
      </c>
      <c r="G427" t="s">
        <v>41</v>
      </c>
      <c r="H427">
        <v>1.60330864919157</v>
      </c>
      <c r="I427">
        <v>1.45990232454414</v>
      </c>
      <c r="J427">
        <v>5.0628722491412301E-2</v>
      </c>
      <c r="K427">
        <v>0.13429228502927401</v>
      </c>
      <c r="L427">
        <v>0.43405118584632801</v>
      </c>
      <c r="M427">
        <v>0</v>
      </c>
      <c r="N427">
        <v>0</v>
      </c>
    </row>
    <row r="428" spans="1:14" x14ac:dyDescent="0.2">
      <c r="A428">
        <v>11.0578</v>
      </c>
      <c r="B428">
        <v>16.6308879852294</v>
      </c>
      <c r="C428">
        <v>16.647629743862701</v>
      </c>
      <c r="D428">
        <v>0.453673080855789</v>
      </c>
      <c r="E428">
        <v>18.618555068969702</v>
      </c>
      <c r="F428">
        <v>21.126024246215799</v>
      </c>
      <c r="G428" t="s">
        <v>41</v>
      </c>
      <c r="H428">
        <v>1.60328340066315</v>
      </c>
      <c r="I428">
        <v>1.4600914089228501</v>
      </c>
      <c r="J428">
        <v>4.6281542760847998E-2</v>
      </c>
      <c r="K428">
        <v>0.13473485041862601</v>
      </c>
      <c r="L428">
        <v>0.46230322248165101</v>
      </c>
      <c r="M428">
        <v>0</v>
      </c>
      <c r="N428">
        <v>0</v>
      </c>
    </row>
    <row r="429" spans="1:14" x14ac:dyDescent="0.2">
      <c r="A429">
        <v>11.087999999999999</v>
      </c>
      <c r="B429">
        <v>16.673576354980401</v>
      </c>
      <c r="C429">
        <v>16.681716270191099</v>
      </c>
      <c r="D429">
        <v>0.45621305965082098</v>
      </c>
      <c r="E429">
        <v>18.662714004516602</v>
      </c>
      <c r="F429">
        <v>21.170228958129801</v>
      </c>
      <c r="G429" t="s">
        <v>41</v>
      </c>
      <c r="H429">
        <v>1.60328590608309</v>
      </c>
      <c r="I429">
        <v>1.46041769468698</v>
      </c>
      <c r="J429">
        <v>4.3741309917127401E-2</v>
      </c>
      <c r="K429">
        <v>0.13542079680385199</v>
      </c>
      <c r="L429">
        <v>0.48359985308402698</v>
      </c>
      <c r="M429">
        <v>0</v>
      </c>
      <c r="N429">
        <v>0</v>
      </c>
    </row>
    <row r="430" spans="1:14" x14ac:dyDescent="0.2">
      <c r="A430">
        <v>11.1182</v>
      </c>
      <c r="B430">
        <v>16.715324401855401</v>
      </c>
      <c r="C430">
        <v>16.722274539160399</v>
      </c>
      <c r="D430">
        <v>0.45572675510879201</v>
      </c>
      <c r="E430">
        <v>18.706808090209901</v>
      </c>
      <c r="F430">
        <v>21.2143459320068</v>
      </c>
      <c r="G430" t="s">
        <v>41</v>
      </c>
      <c r="H430">
        <v>1.60334932476126</v>
      </c>
      <c r="I430">
        <v>1.46082465550742</v>
      </c>
      <c r="J430">
        <v>4.4227663099338503E-2</v>
      </c>
      <c r="K430">
        <v>0.135715848513594</v>
      </c>
      <c r="L430">
        <v>0.48629700410800802</v>
      </c>
      <c r="M430">
        <v>0</v>
      </c>
      <c r="N430">
        <v>0</v>
      </c>
    </row>
    <row r="431" spans="1:14" x14ac:dyDescent="0.2">
      <c r="A431">
        <v>11.148400000000001</v>
      </c>
      <c r="B431">
        <v>16.757268905639599</v>
      </c>
      <c r="C431">
        <v>16.7655324978832</v>
      </c>
      <c r="D431">
        <v>0.44866947233169802</v>
      </c>
      <c r="E431">
        <v>18.750926971435501</v>
      </c>
      <c r="F431">
        <v>21.258649826049801</v>
      </c>
      <c r="G431" t="s">
        <v>41</v>
      </c>
      <c r="H431">
        <v>1.6033362862056999</v>
      </c>
      <c r="I431">
        <v>1.4612377234757601</v>
      </c>
      <c r="J431">
        <v>5.12856517458843E-2</v>
      </c>
      <c r="K431">
        <v>0.13582746471061399</v>
      </c>
      <c r="L431">
        <v>0.48215361684560698</v>
      </c>
      <c r="M431">
        <v>0</v>
      </c>
      <c r="N431">
        <v>0</v>
      </c>
    </row>
    <row r="432" spans="1:14" x14ac:dyDescent="0.2">
      <c r="A432">
        <v>11.178699999999999</v>
      </c>
      <c r="B432">
        <v>16.796756744384702</v>
      </c>
      <c r="C432">
        <v>16.842273389020999</v>
      </c>
      <c r="D432">
        <v>0.43394303700055098</v>
      </c>
      <c r="E432">
        <v>18.795150756835898</v>
      </c>
      <c r="F432">
        <v>21.3028163909912</v>
      </c>
      <c r="G432" t="s">
        <v>41</v>
      </c>
      <c r="H432">
        <v>1.6033554225523801</v>
      </c>
      <c r="I432">
        <v>1.4615907342183001</v>
      </c>
      <c r="J432">
        <v>6.6013560015151698E-2</v>
      </c>
      <c r="K432">
        <v>0.13466930191826501</v>
      </c>
      <c r="L432">
        <v>0.302118429220601</v>
      </c>
      <c r="M432">
        <v>0</v>
      </c>
      <c r="N432">
        <v>0</v>
      </c>
    </row>
    <row r="433" spans="1:14" x14ac:dyDescent="0.2">
      <c r="A433">
        <v>11.2089</v>
      </c>
      <c r="B433">
        <v>16.834506988525298</v>
      </c>
      <c r="C433">
        <v>16.9028052614145</v>
      </c>
      <c r="D433">
        <v>0.42575044549637597</v>
      </c>
      <c r="E433">
        <v>18.839319229125898</v>
      </c>
      <c r="F433">
        <v>21.347021102905199</v>
      </c>
      <c r="G433" t="s">
        <v>41</v>
      </c>
      <c r="H433">
        <v>1.6033306716290601</v>
      </c>
      <c r="I433">
        <v>1.46185893384928</v>
      </c>
      <c r="J433">
        <v>7.4206970942361297E-2</v>
      </c>
      <c r="K433">
        <v>0.13475380021022901</v>
      </c>
      <c r="L433">
        <v>0.234656595135848</v>
      </c>
      <c r="M433">
        <v>0</v>
      </c>
      <c r="N433">
        <v>0</v>
      </c>
    </row>
    <row r="434" spans="1:14" x14ac:dyDescent="0.2">
      <c r="A434">
        <v>11.239100000000001</v>
      </c>
      <c r="B434">
        <v>16.8697509765625</v>
      </c>
      <c r="C434">
        <v>16.955736311355398</v>
      </c>
      <c r="D434">
        <v>0.42013575132137798</v>
      </c>
      <c r="E434">
        <v>18.883556365966701</v>
      </c>
      <c r="F434">
        <v>21.391273498535099</v>
      </c>
      <c r="G434" t="s">
        <v>41</v>
      </c>
      <c r="H434">
        <v>1.6033484170869401</v>
      </c>
      <c r="I434">
        <v>1.46211190447078</v>
      </c>
      <c r="J434">
        <v>7.9822226699093196E-2</v>
      </c>
      <c r="K434">
        <v>0.134879944243424</v>
      </c>
      <c r="L434">
        <v>0.198977805116207</v>
      </c>
      <c r="M434">
        <v>0</v>
      </c>
      <c r="N434">
        <v>0</v>
      </c>
    </row>
    <row r="435" spans="1:14" x14ac:dyDescent="0.2">
      <c r="A435">
        <v>11.269299999999999</v>
      </c>
      <c r="B435">
        <v>16.904005050659102</v>
      </c>
      <c r="C435">
        <v>17.0097794561865</v>
      </c>
      <c r="D435">
        <v>0.415367185782134</v>
      </c>
      <c r="E435">
        <v>18.927711486816399</v>
      </c>
      <c r="F435">
        <v>21.435588836669901</v>
      </c>
      <c r="G435" t="s">
        <v>41</v>
      </c>
      <c r="H435">
        <v>1.6033328526047499</v>
      </c>
      <c r="I435">
        <v>1.46232390101916</v>
      </c>
      <c r="J435">
        <v>8.4591269190281995E-2</v>
      </c>
      <c r="K435">
        <v>0.13498109740047001</v>
      </c>
      <c r="L435">
        <v>0.168416149334848</v>
      </c>
      <c r="M435">
        <v>0</v>
      </c>
      <c r="N435">
        <v>0</v>
      </c>
    </row>
    <row r="436" spans="1:14" x14ac:dyDescent="0.2">
      <c r="A436">
        <v>11.2994</v>
      </c>
      <c r="B436">
        <v>16.9407444000244</v>
      </c>
      <c r="C436">
        <v>17.073251455661602</v>
      </c>
      <c r="D436">
        <v>0.41296475042388903</v>
      </c>
      <c r="E436">
        <v>18.9716777801513</v>
      </c>
      <c r="F436">
        <v>21.4796237945556</v>
      </c>
      <c r="G436" t="s">
        <v>41</v>
      </c>
      <c r="H436">
        <v>1.6033815440627901</v>
      </c>
      <c r="I436">
        <v>1.4625303174783999</v>
      </c>
      <c r="J436">
        <v>8.6993944840121004E-2</v>
      </c>
      <c r="K436">
        <v>0.13512076292480599</v>
      </c>
      <c r="L436">
        <v>0.169916487653584</v>
      </c>
      <c r="M436">
        <v>0</v>
      </c>
      <c r="N436">
        <v>0</v>
      </c>
    </row>
    <row r="437" spans="1:14" x14ac:dyDescent="0.2">
      <c r="A437">
        <v>11.3292</v>
      </c>
      <c r="B437">
        <v>16.982179641723601</v>
      </c>
      <c r="C437">
        <v>17.122497772619599</v>
      </c>
      <c r="D437">
        <v>0.41245548199721399</v>
      </c>
      <c r="E437">
        <v>19.015314102172798</v>
      </c>
      <c r="F437">
        <v>21.523256301879801</v>
      </c>
      <c r="G437" t="s">
        <v>41</v>
      </c>
      <c r="H437">
        <v>1.6033739029815799</v>
      </c>
      <c r="I437">
        <v>1.4626630977492801</v>
      </c>
      <c r="J437">
        <v>8.7503264203826203E-2</v>
      </c>
      <c r="K437">
        <v>0.135164185760797</v>
      </c>
      <c r="L437">
        <v>0.169926630344298</v>
      </c>
      <c r="M437">
        <v>0</v>
      </c>
      <c r="N437">
        <v>0</v>
      </c>
    </row>
    <row r="438" spans="1:14" x14ac:dyDescent="0.2">
      <c r="A438">
        <v>11.359400000000001</v>
      </c>
      <c r="B438">
        <v>17.036136627197202</v>
      </c>
      <c r="C438">
        <v>17.1611169614199</v>
      </c>
      <c r="D438">
        <v>0.41134237763223302</v>
      </c>
      <c r="E438">
        <v>19.059556961059499</v>
      </c>
      <c r="F438">
        <v>21.567281723022401</v>
      </c>
      <c r="G438" t="s">
        <v>41</v>
      </c>
      <c r="H438">
        <v>1.6034142722074101</v>
      </c>
      <c r="I438">
        <v>1.4627893512493699</v>
      </c>
      <c r="J438">
        <v>8.8616479901510004E-2</v>
      </c>
      <c r="K438">
        <v>0.13511536808167199</v>
      </c>
      <c r="L438">
        <v>0.17037044909405399</v>
      </c>
      <c r="M438">
        <v>0</v>
      </c>
      <c r="N438">
        <v>0</v>
      </c>
    </row>
    <row r="439" spans="1:14" x14ac:dyDescent="0.2">
      <c r="A439">
        <v>11.3896</v>
      </c>
      <c r="B439">
        <v>17.093875885009702</v>
      </c>
      <c r="C439">
        <v>17.197519261165301</v>
      </c>
      <c r="D439">
        <v>0.41545598847481602</v>
      </c>
      <c r="E439">
        <v>19.1037693023681</v>
      </c>
      <c r="F439">
        <v>21.6112976074218</v>
      </c>
      <c r="G439" t="s">
        <v>41</v>
      </c>
      <c r="H439">
        <v>1.6033952725795</v>
      </c>
      <c r="I439">
        <v>1.4628440101639399</v>
      </c>
      <c r="J439">
        <v>8.4502457615554E-2</v>
      </c>
      <c r="K439">
        <v>0.13505236173692201</v>
      </c>
      <c r="L439">
        <v>0.17125288010881001</v>
      </c>
      <c r="M439">
        <v>0</v>
      </c>
      <c r="N439">
        <v>0</v>
      </c>
    </row>
    <row r="440" spans="1:14" x14ac:dyDescent="0.2">
      <c r="A440">
        <v>11.4199</v>
      </c>
      <c r="B440">
        <v>17.1509799957275</v>
      </c>
      <c r="C440">
        <v>17.2378521972756</v>
      </c>
      <c r="D440">
        <v>0.41895663570791902</v>
      </c>
      <c r="E440">
        <v>19.148012161254801</v>
      </c>
      <c r="F440">
        <v>21.655218124389599</v>
      </c>
      <c r="G440" t="s">
        <v>41</v>
      </c>
      <c r="H440">
        <v>1.6034197246734301</v>
      </c>
      <c r="I440">
        <v>1.46285700629598</v>
      </c>
      <c r="J440">
        <v>8.1001460247700593E-2</v>
      </c>
      <c r="K440">
        <v>0.13500424207455999</v>
      </c>
      <c r="L440">
        <v>0.17561525686763599</v>
      </c>
      <c r="M440">
        <v>0</v>
      </c>
      <c r="N440">
        <v>0</v>
      </c>
    </row>
    <row r="441" spans="1:14" x14ac:dyDescent="0.2">
      <c r="A441">
        <v>11.450100000000001</v>
      </c>
      <c r="B441">
        <v>17.205745697021399</v>
      </c>
      <c r="C441">
        <v>17.274263851784902</v>
      </c>
      <c r="D441">
        <v>0.42187565774716201</v>
      </c>
      <c r="E441">
        <v>19.192193984985298</v>
      </c>
      <c r="F441">
        <v>21.699104309081999</v>
      </c>
      <c r="G441" t="s">
        <v>41</v>
      </c>
      <c r="H441">
        <v>1.60341972840169</v>
      </c>
      <c r="I441">
        <v>1.4628177691086499</v>
      </c>
      <c r="J441">
        <v>7.8082146247862097E-2</v>
      </c>
      <c r="K441">
        <v>0.134958763749537</v>
      </c>
      <c r="L441">
        <v>0.184338683154736</v>
      </c>
      <c r="M441">
        <v>0</v>
      </c>
      <c r="N441">
        <v>0</v>
      </c>
    </row>
    <row r="442" spans="1:14" x14ac:dyDescent="0.2">
      <c r="A442">
        <v>11.4803</v>
      </c>
      <c r="B442">
        <v>17.257156372070298</v>
      </c>
      <c r="C442">
        <v>17.314668354767299</v>
      </c>
      <c r="D442">
        <v>0.42409291186613002</v>
      </c>
      <c r="E442">
        <v>19.236436843871999</v>
      </c>
      <c r="F442">
        <v>21.742986679077099</v>
      </c>
      <c r="G442" t="s">
        <v>41</v>
      </c>
      <c r="H442">
        <v>1.60345294076419</v>
      </c>
      <c r="I442">
        <v>1.46277783970447</v>
      </c>
      <c r="J442">
        <v>7.5864670359128E-2</v>
      </c>
      <c r="K442">
        <v>0.134920228759386</v>
      </c>
      <c r="L442">
        <v>0.19483078466172701</v>
      </c>
      <c r="M442">
        <v>0</v>
      </c>
      <c r="N442">
        <v>0</v>
      </c>
    </row>
    <row r="443" spans="1:14" x14ac:dyDescent="0.2">
      <c r="A443">
        <v>11.690799999999999</v>
      </c>
      <c r="B443">
        <v>17.567865371704102</v>
      </c>
      <c r="C443">
        <v>17.545616069213398</v>
      </c>
      <c r="D443">
        <v>0.45258227398515299</v>
      </c>
      <c r="E443">
        <v>19.5444736480712</v>
      </c>
      <c r="F443">
        <v>22.0502834320068</v>
      </c>
      <c r="G443" t="s">
        <v>41</v>
      </c>
      <c r="H443">
        <v>1.60336962689611</v>
      </c>
      <c r="I443">
        <v>1.4623773675535601</v>
      </c>
      <c r="J443">
        <v>4.7372458733991499E-2</v>
      </c>
      <c r="K443">
        <v>0.137037926754179</v>
      </c>
      <c r="L443">
        <v>0.499999999999998</v>
      </c>
      <c r="M443">
        <v>0</v>
      </c>
      <c r="N443">
        <v>0</v>
      </c>
    </row>
    <row r="444" spans="1:14" x14ac:dyDescent="0.2">
      <c r="A444">
        <v>11.7209</v>
      </c>
      <c r="B444">
        <v>17.574050903320298</v>
      </c>
      <c r="C444">
        <v>17.589434004626298</v>
      </c>
      <c r="D444">
        <v>0.45147279394974699</v>
      </c>
      <c r="E444">
        <v>19.588502883911101</v>
      </c>
      <c r="F444">
        <v>22.094297409057599</v>
      </c>
      <c r="G444" t="s">
        <v>41</v>
      </c>
      <c r="H444">
        <v>1.6034123658233399</v>
      </c>
      <c r="I444">
        <v>1.4618927761359499</v>
      </c>
      <c r="J444">
        <v>4.84820497395951E-2</v>
      </c>
      <c r="K444">
        <v>0.13703458096412399</v>
      </c>
      <c r="L444">
        <v>0.476747957852729</v>
      </c>
      <c r="M444">
        <v>0</v>
      </c>
      <c r="N444">
        <v>0</v>
      </c>
    </row>
    <row r="445" spans="1:14" x14ac:dyDescent="0.2">
      <c r="A445">
        <v>11.751099999999999</v>
      </c>
      <c r="B445">
        <v>17.5990486145019</v>
      </c>
      <c r="C445">
        <v>17.6279381457203</v>
      </c>
      <c r="D445">
        <v>0.44782876762182999</v>
      </c>
      <c r="E445">
        <v>19.6326503753662</v>
      </c>
      <c r="F445">
        <v>22.1385097503662</v>
      </c>
      <c r="G445" t="s">
        <v>41</v>
      </c>
      <c r="H445">
        <v>1.60339494816699</v>
      </c>
      <c r="I445">
        <v>1.46151343343572</v>
      </c>
      <c r="J445">
        <v>5.2126440543040602E-2</v>
      </c>
      <c r="K445">
        <v>0.137463132818199</v>
      </c>
      <c r="L445">
        <v>0.46303239539521901</v>
      </c>
      <c r="M445">
        <v>0</v>
      </c>
      <c r="N445">
        <v>0</v>
      </c>
    </row>
    <row r="446" spans="1:14" x14ac:dyDescent="0.2">
      <c r="A446">
        <v>11.7813</v>
      </c>
      <c r="B446">
        <v>17.641777038574201</v>
      </c>
      <c r="C446">
        <v>17.666666632140199</v>
      </c>
      <c r="D446">
        <v>0.44567547536012703</v>
      </c>
      <c r="E446">
        <v>19.676872253417901</v>
      </c>
      <c r="F446">
        <v>22.182733535766602</v>
      </c>
      <c r="G446" t="s">
        <v>41</v>
      </c>
      <c r="H446">
        <v>1.6033984494564899</v>
      </c>
      <c r="I446">
        <v>1.4613073006149599</v>
      </c>
      <c r="J446">
        <v>5.4279948177043701E-2</v>
      </c>
      <c r="K446">
        <v>0.13791357351942801</v>
      </c>
      <c r="L446">
        <v>0.46124837132483698</v>
      </c>
      <c r="M446">
        <v>0</v>
      </c>
      <c r="N446">
        <v>0</v>
      </c>
    </row>
    <row r="447" spans="1:14" x14ac:dyDescent="0.2">
      <c r="A447">
        <v>11.8116</v>
      </c>
      <c r="B447">
        <v>17.684604644775298</v>
      </c>
      <c r="C447">
        <v>17.7017155027422</v>
      </c>
      <c r="D447">
        <v>0.44708083003252902</v>
      </c>
      <c r="E447">
        <v>19.7210083007812</v>
      </c>
      <c r="F447">
        <v>22.226905822753899</v>
      </c>
      <c r="G447" t="s">
        <v>41</v>
      </c>
      <c r="H447">
        <v>1.60338767459392</v>
      </c>
      <c r="I447">
        <v>1.4612437458815899</v>
      </c>
      <c r="J447">
        <v>5.2874452941061599E-2</v>
      </c>
      <c r="K447">
        <v>0.13863171891731299</v>
      </c>
      <c r="L447">
        <v>0.46577401378622102</v>
      </c>
      <c r="M447">
        <v>0</v>
      </c>
      <c r="N447">
        <v>0</v>
      </c>
    </row>
    <row r="448" spans="1:14" x14ac:dyDescent="0.2">
      <c r="A448">
        <v>11.841799999999999</v>
      </c>
      <c r="B448">
        <v>17.740169525146399</v>
      </c>
      <c r="C448">
        <v>17.748801356614202</v>
      </c>
      <c r="D448">
        <v>0.44743705813644402</v>
      </c>
      <c r="E448">
        <v>19.7652072906494</v>
      </c>
      <c r="F448">
        <v>22.2710666656494</v>
      </c>
      <c r="G448" t="s">
        <v>41</v>
      </c>
      <c r="H448">
        <v>1.60341363931536</v>
      </c>
      <c r="I448">
        <v>1.46119511243526</v>
      </c>
      <c r="J448">
        <v>5.2518189207210401E-2</v>
      </c>
      <c r="K448">
        <v>0.13843990933574499</v>
      </c>
      <c r="L448">
        <v>0.48418441787362099</v>
      </c>
      <c r="M448">
        <v>0</v>
      </c>
      <c r="N448">
        <v>0</v>
      </c>
    </row>
    <row r="449" spans="1:14" x14ac:dyDescent="0.2">
      <c r="A449">
        <v>11.872</v>
      </c>
      <c r="B449">
        <v>17.803600311279201</v>
      </c>
      <c r="C449">
        <v>17.807193231339401</v>
      </c>
      <c r="D449">
        <v>0.43384531512733199</v>
      </c>
      <c r="E449">
        <v>19.809360504150298</v>
      </c>
      <c r="F449">
        <v>22.3152561187744</v>
      </c>
      <c r="G449" t="s">
        <v>41</v>
      </c>
      <c r="H449">
        <v>1.60340170370899</v>
      </c>
      <c r="I449">
        <v>1.46112365949768</v>
      </c>
      <c r="J449">
        <v>6.6111291662513103E-2</v>
      </c>
      <c r="K449">
        <v>0.13740777582758401</v>
      </c>
      <c r="L449">
        <v>0.493380584754049</v>
      </c>
      <c r="M449">
        <v>0</v>
      </c>
      <c r="N449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75E4F-F4D7-0344-A989-1A76FE6914D1}">
  <dimension ref="A1:Y169"/>
  <sheetViews>
    <sheetView tabSelected="1" topLeftCell="J1" zoomScale="92" workbookViewId="0">
      <selection activeCell="W18" sqref="W18"/>
    </sheetView>
  </sheetViews>
  <sheetFormatPr baseColWidth="10" defaultRowHeight="16" x14ac:dyDescent="0.2"/>
  <cols>
    <col min="9" max="9" width="39" customWidth="1"/>
    <col min="11" max="11" width="38" customWidth="1"/>
  </cols>
  <sheetData>
    <row r="1" spans="1:2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s="4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x14ac:dyDescent="0.2">
      <c r="A2">
        <v>0</v>
      </c>
      <c r="B2">
        <v>3.46675252914428</v>
      </c>
      <c r="C2">
        <v>2.9596939086914</v>
      </c>
      <c r="D2">
        <v>0.46139109779071702</v>
      </c>
      <c r="E2">
        <v>4.4142417907714799</v>
      </c>
      <c r="F2">
        <v>6.3015098571777299</v>
      </c>
      <c r="G2" t="s">
        <v>41</v>
      </c>
      <c r="H2">
        <v>1.60325002613026</v>
      </c>
      <c r="I2">
        <v>1.26094996116217</v>
      </c>
      <c r="J2">
        <v>3.6083595504056001E-2</v>
      </c>
      <c r="K2">
        <v>7.6541250659901999E-2</v>
      </c>
      <c r="L2">
        <v>0.499999999999998</v>
      </c>
      <c r="M2">
        <v>3.10781532717553E-2</v>
      </c>
      <c r="N2">
        <v>0.19899699020914799</v>
      </c>
      <c r="O2">
        <v>5.6000000000000001E-2</v>
      </c>
      <c r="P2">
        <v>3.09</v>
      </c>
      <c r="Q2">
        <f ca="1">AVERAGE(INDIRECT("I"&amp;(P5)&amp;":I"&amp;(Q5)))</f>
        <v>1.4783809783831718</v>
      </c>
      <c r="R2">
        <f ca="1">Q2*P2</f>
        <v>4.5681972232040007</v>
      </c>
      <c r="S2" s="15">
        <f ca="1">AVERAGE(INDIRECT("J"&amp;(P5)&amp;":J"&amp;(Q5)))</f>
        <v>6.2972733445818968E-2</v>
      </c>
      <c r="T2">
        <f ca="1">AVERAGE(INDIRECT("K"&amp;(P5)&amp;":K"&amp;(Q5)))</f>
        <v>0.14080651472994252</v>
      </c>
      <c r="U2">
        <f ca="1">AVERAGE(INDIRECT("L"&amp;(P5)&amp;":L"&amp;(Q5)))</f>
        <v>0.44836463409419486</v>
      </c>
      <c r="V2">
        <v>13</v>
      </c>
      <c r="W2">
        <v>30</v>
      </c>
      <c r="X2">
        <f>W2/2^V2</f>
        <v>3.662109375E-3</v>
      </c>
      <c r="Y2">
        <f ca="1">T2/X2</f>
        <v>38.449565622256301</v>
      </c>
    </row>
    <row r="3" spans="1:25" x14ac:dyDescent="0.2">
      <c r="A3">
        <v>4.1519399999999998E-2</v>
      </c>
      <c r="B3">
        <v>1.9399715662002499</v>
      </c>
      <c r="C3">
        <v>2.9389081001281698</v>
      </c>
      <c r="D3">
        <v>0.41911765933036799</v>
      </c>
      <c r="E3">
        <v>3.3189094066619802</v>
      </c>
      <c r="F3">
        <v>4.7619533538818297</v>
      </c>
      <c r="G3" t="s">
        <v>41</v>
      </c>
      <c r="H3">
        <v>1.60142466870365</v>
      </c>
      <c r="I3">
        <v>1.2287421618221901</v>
      </c>
      <c r="J3">
        <v>4.6300871414515603E-2</v>
      </c>
      <c r="K3">
        <v>5.0476705967294901E-2</v>
      </c>
      <c r="L3">
        <v>5.9897989034652703E-2</v>
      </c>
      <c r="M3">
        <v>4.9846492360734698E-2</v>
      </c>
      <c r="N3">
        <v>5.09037387894287E-2</v>
      </c>
      <c r="O3" s="4">
        <f ca="1">0.88*R2/72.8</f>
        <v>5.5219966434334078E-2</v>
      </c>
      <c r="Q3" s="4">
        <f ca="1">STDEV(INDIRECT("I"&amp;(P5)&amp;":I"&amp;(Q5)))</f>
        <v>1.8122387566950962E-2</v>
      </c>
      <c r="R3">
        <f ca="1">Q3*P2</f>
        <v>5.5998177581878472E-2</v>
      </c>
      <c r="S3">
        <f ca="1">STDEV(INDIRECT("J"&amp;(P5)&amp;":J"&amp;(Q5)))</f>
        <v>1.2620515799482181E-2</v>
      </c>
      <c r="T3">
        <f ca="1">STDEV(INDIRECT("K"&amp;(P5)&amp;":K"&amp;(Q5)))</f>
        <v>7.2537388577609873E-3</v>
      </c>
      <c r="U3">
        <f ca="1">STDEV(INDIRECT("L"&amp;(P5)&amp;":L"&amp;(Q5)))</f>
        <v>8.9932364338498869E-2</v>
      </c>
    </row>
    <row r="4" spans="1:25" x14ac:dyDescent="0.2">
      <c r="A4">
        <v>5.52992E-2</v>
      </c>
      <c r="B4">
        <v>1.96560299396514</v>
      </c>
      <c r="C4">
        <v>3.0586881637573198</v>
      </c>
      <c r="D4">
        <v>0.31131665888283999</v>
      </c>
      <c r="E4">
        <v>3.3358604907989502</v>
      </c>
      <c r="F4">
        <v>4.78856945037841</v>
      </c>
      <c r="G4" t="s">
        <v>41</v>
      </c>
      <c r="H4">
        <v>1.60216159831574</v>
      </c>
      <c r="I4">
        <v>1.23179802226718</v>
      </c>
      <c r="J4">
        <v>4.6172190168536402E-2</v>
      </c>
      <c r="K4">
        <v>5.0352351233495303E-2</v>
      </c>
      <c r="L4">
        <v>5.9833049774169901E-2</v>
      </c>
      <c r="M4">
        <v>4.9661664671072102E-2</v>
      </c>
      <c r="N4">
        <v>5.0787698748735899E-2</v>
      </c>
      <c r="O4" s="4"/>
      <c r="P4" t="s">
        <v>31</v>
      </c>
      <c r="Q4" t="s">
        <v>32</v>
      </c>
      <c r="R4" t="s">
        <v>33</v>
      </c>
      <c r="S4" t="s">
        <v>34</v>
      </c>
    </row>
    <row r="5" spans="1:25" x14ac:dyDescent="0.2">
      <c r="A5">
        <v>6.98043E-2</v>
      </c>
      <c r="B5">
        <v>1.99639856815338</v>
      </c>
      <c r="C5">
        <v>2.9303624629974299</v>
      </c>
      <c r="D5">
        <v>0.39543810213983599</v>
      </c>
      <c r="E5">
        <v>3.3535838127136199</v>
      </c>
      <c r="F5">
        <v>4.8171124458312899</v>
      </c>
      <c r="G5" t="s">
        <v>41</v>
      </c>
      <c r="H5">
        <v>1.6031042893019101</v>
      </c>
      <c r="I5">
        <v>1.23131945916284</v>
      </c>
      <c r="J5">
        <v>4.6180220494334498E-2</v>
      </c>
      <c r="K5">
        <v>5.0152456885447103E-2</v>
      </c>
      <c r="L5">
        <v>5.9890538454055703E-2</v>
      </c>
      <c r="M5">
        <v>4.9523908589219602E-2</v>
      </c>
      <c r="N5">
        <v>5.0315953742330902E-2</v>
      </c>
      <c r="O5" s="4"/>
      <c r="P5" s="7">
        <v>96</v>
      </c>
      <c r="Q5" s="8">
        <v>600</v>
      </c>
      <c r="R5">
        <f ca="1">SLOPE(INDIRECT("F"&amp;(P5)&amp;":F"&amp;(Q5)),INDIRECT("A"&amp;(P5)&amp;":A"&amp;(Q5)))</f>
        <v>1.5295009681142915</v>
      </c>
      <c r="S5">
        <f ca="1">INTERCEPT(INDIRECT("F"&amp;(P5)&amp;":F"&amp;(Q5)),INDIRECT("A"&amp;(P5)&amp;":A"&amp;(Q5)))</f>
        <v>4.9608929207567805</v>
      </c>
    </row>
    <row r="6" spans="1:25" x14ac:dyDescent="0.2">
      <c r="A6">
        <v>8.4309400000000007E-2</v>
      </c>
      <c r="B6">
        <v>2.0252788066864</v>
      </c>
      <c r="C6">
        <v>3.0880198478698699</v>
      </c>
      <c r="D6">
        <v>0.30622145533561701</v>
      </c>
      <c r="E6">
        <v>3.3713812828063898</v>
      </c>
      <c r="F6">
        <v>4.8472008705139098</v>
      </c>
      <c r="G6" t="s">
        <v>41</v>
      </c>
      <c r="H6">
        <v>1.6030232639538999</v>
      </c>
      <c r="I6">
        <v>1.23031551617793</v>
      </c>
      <c r="J6">
        <v>4.6644595320540001E-2</v>
      </c>
      <c r="K6">
        <v>5.01516461251564E-2</v>
      </c>
      <c r="L6">
        <v>5.8823525905609103E-2</v>
      </c>
      <c r="M6">
        <v>4.9314742478808397E-2</v>
      </c>
      <c r="N6">
        <v>5.2016124228694401E-2</v>
      </c>
      <c r="O6" s="4"/>
      <c r="P6" s="30" t="s">
        <v>112</v>
      </c>
    </row>
    <row r="7" spans="1:25" x14ac:dyDescent="0.2">
      <c r="A7">
        <v>9.88145E-2</v>
      </c>
      <c r="B7">
        <v>2.0540788173675502</v>
      </c>
      <c r="C7">
        <v>3.09626865386962</v>
      </c>
      <c r="D7">
        <v>0.303489826876785</v>
      </c>
      <c r="E7">
        <v>3.3892176151275599</v>
      </c>
      <c r="F7">
        <v>4.8758802413940403</v>
      </c>
      <c r="G7" t="s">
        <v>41</v>
      </c>
      <c r="H7">
        <v>1.6030316621381899</v>
      </c>
      <c r="I7">
        <v>1.2303993233041099</v>
      </c>
      <c r="J7">
        <v>4.7293971347993603E-2</v>
      </c>
      <c r="K7">
        <v>5.0156355574587801E-2</v>
      </c>
      <c r="L7">
        <v>5.5061884641095703E-2</v>
      </c>
      <c r="M7">
        <v>4.9169281319535497E-2</v>
      </c>
      <c r="N7">
        <v>5.0256524436643003E-2</v>
      </c>
    </row>
    <row r="8" spans="1:25" x14ac:dyDescent="0.2">
      <c r="A8">
        <v>0.11332</v>
      </c>
      <c r="B8">
        <v>2.0827980041503902</v>
      </c>
      <c r="C8">
        <v>3.0953526496887198</v>
      </c>
      <c r="D8">
        <v>0.303495600234651</v>
      </c>
      <c r="E8">
        <v>3.4071121215820299</v>
      </c>
      <c r="F8">
        <v>4.9044981002807599</v>
      </c>
      <c r="G8" t="s">
        <v>41</v>
      </c>
      <c r="H8">
        <v>1.6028738120764101</v>
      </c>
      <c r="I8">
        <v>1.23159399557237</v>
      </c>
      <c r="J8">
        <v>4.71406967979182E-2</v>
      </c>
      <c r="K8">
        <v>5.0163543509436498E-2</v>
      </c>
      <c r="L8">
        <v>5.5036516905660103E-2</v>
      </c>
      <c r="M8">
        <v>4.89592168869213E-2</v>
      </c>
      <c r="N8">
        <v>5.0264575640389199E-2</v>
      </c>
    </row>
    <row r="9" spans="1:25" x14ac:dyDescent="0.2">
      <c r="A9">
        <v>0.12782499999999999</v>
      </c>
      <c r="B9">
        <v>2.1114330291747998</v>
      </c>
      <c r="C9">
        <v>2.3230299949645898</v>
      </c>
      <c r="D9">
        <v>0.45172022838037101</v>
      </c>
      <c r="E9">
        <v>3.4249525070190399</v>
      </c>
      <c r="F9">
        <v>4.9329819679260201</v>
      </c>
      <c r="G9" t="s">
        <v>41</v>
      </c>
      <c r="H9">
        <v>1.6027949227190501</v>
      </c>
      <c r="I9">
        <v>1.23236610613716</v>
      </c>
      <c r="J9">
        <v>4.7286696543734102E-2</v>
      </c>
      <c r="K9">
        <v>5.0192974583204E-2</v>
      </c>
      <c r="L9">
        <v>5.5601411792006103E-2</v>
      </c>
      <c r="M9">
        <v>4.8952724354949101E-2</v>
      </c>
      <c r="N9">
        <v>5.0280996774199602E-2</v>
      </c>
      <c r="U9" s="30" t="s">
        <v>110</v>
      </c>
      <c r="V9" s="30" t="s">
        <v>108</v>
      </c>
      <c r="W9" s="30" t="s">
        <v>109</v>
      </c>
    </row>
    <row r="10" spans="1:25" x14ac:dyDescent="0.2">
      <c r="A10">
        <v>0.14233000000000001</v>
      </c>
      <c r="B10">
        <v>2.1399769783020002</v>
      </c>
      <c r="C10">
        <v>2.22401523590087</v>
      </c>
      <c r="D10">
        <v>0.43908542394638</v>
      </c>
      <c r="E10">
        <v>3.4427614212036102</v>
      </c>
      <c r="F10">
        <v>4.9617190361022896</v>
      </c>
      <c r="G10" t="s">
        <v>41</v>
      </c>
      <c r="H10">
        <v>1.6029133461351399</v>
      </c>
      <c r="I10">
        <v>1.2320886173340999</v>
      </c>
      <c r="J10">
        <v>4.7170296528378702E-2</v>
      </c>
      <c r="K10">
        <v>5.0087035128551803E-2</v>
      </c>
      <c r="L10">
        <v>5.51846555220274E-2</v>
      </c>
      <c r="M10">
        <v>4.8536421673539901E-2</v>
      </c>
      <c r="N10">
        <v>5.0695009499659598E-2</v>
      </c>
      <c r="U10">
        <f>STDEV(I110:I600)</f>
        <v>1.0572389829316567E-2</v>
      </c>
      <c r="V10">
        <f>STDEV(J110:J600)</f>
        <v>1.1636818897487796E-2</v>
      </c>
      <c r="W10">
        <f>STDEV(K110:K600)</f>
        <v>7.6530633458361079E-3</v>
      </c>
    </row>
    <row r="11" spans="1:25" x14ac:dyDescent="0.2">
      <c r="A11">
        <v>0.156835</v>
      </c>
      <c r="B11">
        <v>2.1684198379516602</v>
      </c>
      <c r="C11">
        <v>2.0277001857757502</v>
      </c>
      <c r="D11">
        <v>0.30391420229400401</v>
      </c>
      <c r="E11">
        <v>3.4606571197509699</v>
      </c>
      <c r="F11">
        <v>4.9903082847595197</v>
      </c>
      <c r="G11" t="s">
        <v>41</v>
      </c>
      <c r="H11">
        <v>1.6029214626470101</v>
      </c>
      <c r="I11">
        <v>1.23177345356641</v>
      </c>
      <c r="J11">
        <v>4.6383384795147899E-2</v>
      </c>
      <c r="K11">
        <v>5.0106746348044899E-2</v>
      </c>
      <c r="L11">
        <v>5.5003687991133698E-2</v>
      </c>
      <c r="M11">
        <v>4.8264902689454499E-2</v>
      </c>
      <c r="N11">
        <v>5.0384748138822898E-2</v>
      </c>
    </row>
    <row r="12" spans="1:25" x14ac:dyDescent="0.2">
      <c r="A12">
        <v>0.17133999999999999</v>
      </c>
      <c r="B12">
        <v>2.1967992782592698</v>
      </c>
      <c r="C12">
        <v>2.0277001857757502</v>
      </c>
      <c r="D12">
        <v>0.30391420229400401</v>
      </c>
      <c r="E12">
        <v>3.4784884452819802</v>
      </c>
      <c r="F12">
        <v>5.0187711715698198</v>
      </c>
      <c r="G12" t="s">
        <v>41</v>
      </c>
      <c r="H12">
        <v>1.6029919682003599</v>
      </c>
      <c r="I12">
        <v>1.23212748797988</v>
      </c>
      <c r="J12">
        <v>4.6885288096605603E-2</v>
      </c>
      <c r="K12">
        <v>5.0035575326378E-2</v>
      </c>
      <c r="L12">
        <v>5.50146017134285E-2</v>
      </c>
      <c r="M12">
        <v>4.7995366134835397E-2</v>
      </c>
      <c r="N12">
        <v>5.0409742474386197E-2</v>
      </c>
    </row>
    <row r="13" spans="1:25" x14ac:dyDescent="0.2">
      <c r="A13">
        <v>0.18584500000000001</v>
      </c>
      <c r="B13">
        <v>2.2250742912292401</v>
      </c>
      <c r="C13">
        <v>2.22401523590087</v>
      </c>
      <c r="D13">
        <v>0.43908542394638</v>
      </c>
      <c r="E13">
        <v>3.4964165687561</v>
      </c>
      <c r="F13">
        <v>5.0453791618347097</v>
      </c>
      <c r="G13" t="s">
        <v>41</v>
      </c>
      <c r="H13">
        <v>1.6029974966029099</v>
      </c>
      <c r="I13">
        <v>1.2328502770348</v>
      </c>
      <c r="J13">
        <v>4.6211006763777498E-2</v>
      </c>
      <c r="K13">
        <v>4.9986590684970002E-2</v>
      </c>
      <c r="L13">
        <v>5.5760573270452397E-2</v>
      </c>
      <c r="M13">
        <v>4.5765431084575203E-2</v>
      </c>
      <c r="N13">
        <v>5.1626223451642798E-2</v>
      </c>
    </row>
    <row r="14" spans="1:25" x14ac:dyDescent="0.2">
      <c r="A14">
        <v>0.20035</v>
      </c>
      <c r="B14">
        <v>2.25321364402771</v>
      </c>
      <c r="C14">
        <v>2.0277001857757502</v>
      </c>
      <c r="D14">
        <v>0.30391420229400401</v>
      </c>
      <c r="E14">
        <v>3.5142583847045898</v>
      </c>
      <c r="F14">
        <v>5.0734539031982404</v>
      </c>
      <c r="G14" t="s">
        <v>41</v>
      </c>
      <c r="H14">
        <v>1.6030172302591399</v>
      </c>
      <c r="I14">
        <v>1.2331802634509299</v>
      </c>
      <c r="J14">
        <v>4.5271068070557502E-2</v>
      </c>
      <c r="K14">
        <v>4.9991513461603403E-2</v>
      </c>
      <c r="L14">
        <v>5.5105861105945002E-2</v>
      </c>
      <c r="M14">
        <v>4.5710847672301602E-2</v>
      </c>
      <c r="N14">
        <v>5.1648378938799797E-2</v>
      </c>
    </row>
    <row r="15" spans="1:25" x14ac:dyDescent="0.2">
      <c r="A15">
        <v>0.21485499999999999</v>
      </c>
      <c r="B15">
        <v>2.28124928474426</v>
      </c>
      <c r="C15">
        <v>2.0277001857757502</v>
      </c>
      <c r="D15">
        <v>0.30391420229400401</v>
      </c>
      <c r="E15">
        <v>3.53216481208801</v>
      </c>
      <c r="F15">
        <v>5.1013522148132298</v>
      </c>
      <c r="G15" t="s">
        <v>41</v>
      </c>
      <c r="H15">
        <v>1.6029975862116601</v>
      </c>
      <c r="I15">
        <v>1.23313973822915</v>
      </c>
      <c r="J15">
        <v>4.5312794121000803E-2</v>
      </c>
      <c r="K15">
        <v>4.99566607566128E-2</v>
      </c>
      <c r="L15">
        <v>5.48907464693544E-2</v>
      </c>
      <c r="M15">
        <v>4.4651757390055502E-2</v>
      </c>
      <c r="N15">
        <v>5.1127759537523E-2</v>
      </c>
    </row>
    <row r="16" spans="1:25" x14ac:dyDescent="0.2">
      <c r="A16">
        <v>0.22936100000000001</v>
      </c>
      <c r="B16">
        <v>2.3091766834259002</v>
      </c>
      <c r="C16">
        <v>2.3303236961364702</v>
      </c>
      <c r="D16">
        <v>0.45158624253073598</v>
      </c>
      <c r="E16">
        <v>3.55005550384521</v>
      </c>
      <c r="F16">
        <v>5.12900590896606</v>
      </c>
      <c r="G16" t="s">
        <v>41</v>
      </c>
      <c r="H16">
        <v>1.60297914694102</v>
      </c>
      <c r="I16">
        <v>1.2331463243841101</v>
      </c>
      <c r="J16">
        <v>4.4785205107001499E-2</v>
      </c>
      <c r="K16">
        <v>4.9976826521324E-2</v>
      </c>
      <c r="L16">
        <v>5.4979519766129102E-2</v>
      </c>
      <c r="M16">
        <v>4.1551937827240697E-2</v>
      </c>
      <c r="N16">
        <v>5.4113413019363697E-2</v>
      </c>
    </row>
    <row r="17" spans="1:14" x14ac:dyDescent="0.2">
      <c r="A17">
        <v>0.243866</v>
      </c>
      <c r="B17">
        <v>2.3369867801666202</v>
      </c>
      <c r="C17">
        <v>2.1616318225860498</v>
      </c>
      <c r="D17">
        <v>0.41106253862380898</v>
      </c>
      <c r="E17">
        <v>3.5679702758789</v>
      </c>
      <c r="F17">
        <v>5.1531500816345197</v>
      </c>
      <c r="G17" t="s">
        <v>41</v>
      </c>
      <c r="H17">
        <v>1.60299154771151</v>
      </c>
      <c r="I17">
        <v>1.23346994956425</v>
      </c>
      <c r="J17">
        <v>4.4209126806419301E-2</v>
      </c>
      <c r="K17">
        <v>4.9955730758159997E-2</v>
      </c>
      <c r="L17">
        <v>5.4932119472636903E-2</v>
      </c>
      <c r="M17">
        <v>4.1523698739901298E-2</v>
      </c>
      <c r="N17">
        <v>5.2072689468566899E-2</v>
      </c>
    </row>
    <row r="18" spans="1:14" x14ac:dyDescent="0.2">
      <c r="A18">
        <v>0.25837100000000002</v>
      </c>
      <c r="B18">
        <v>2.36468005180358</v>
      </c>
      <c r="C18">
        <v>2.1065747737884499</v>
      </c>
      <c r="D18">
        <v>0.37500001750491602</v>
      </c>
      <c r="E18">
        <v>3.58585357666015</v>
      </c>
      <c r="F18">
        <v>5.1819572448730398</v>
      </c>
      <c r="G18" t="s">
        <v>41</v>
      </c>
      <c r="H18">
        <v>1.60305706041176</v>
      </c>
      <c r="I18">
        <v>1.2338744279685101</v>
      </c>
      <c r="J18">
        <v>4.3668060366059303E-2</v>
      </c>
      <c r="K18">
        <v>4.9846242383010497E-2</v>
      </c>
      <c r="L18">
        <v>5.3750161372703997E-2</v>
      </c>
      <c r="M18">
        <v>3.8564848645804298E-2</v>
      </c>
      <c r="N18">
        <v>5.7410573962937098E-2</v>
      </c>
    </row>
    <row r="19" spans="1:14" x14ac:dyDescent="0.2">
      <c r="A19">
        <v>0.27287600000000001</v>
      </c>
      <c r="B19">
        <v>2.3922598361968901</v>
      </c>
      <c r="C19">
        <v>2.1744036674499498</v>
      </c>
      <c r="D19">
        <v>0.417856321404871</v>
      </c>
      <c r="E19">
        <v>3.60372591018676</v>
      </c>
      <c r="F19">
        <v>5.2080450057983398</v>
      </c>
      <c r="G19" t="s">
        <v>41</v>
      </c>
      <c r="H19">
        <v>1.60308192874938</v>
      </c>
      <c r="I19">
        <v>1.2341143613766601</v>
      </c>
      <c r="J19">
        <v>4.2980614721857498E-2</v>
      </c>
      <c r="K19">
        <v>4.9875991865703899E-2</v>
      </c>
      <c r="L19">
        <v>5.3524771566095697E-2</v>
      </c>
      <c r="M19">
        <v>4.0852689338084502E-2</v>
      </c>
      <c r="N19">
        <v>5.4579034458832498E-2</v>
      </c>
    </row>
    <row r="20" spans="1:14" x14ac:dyDescent="0.2">
      <c r="A20">
        <v>0.287381</v>
      </c>
      <c r="B20">
        <v>2.41973400115966</v>
      </c>
      <c r="C20">
        <v>2.0589497089385902</v>
      </c>
      <c r="D20">
        <v>0.32336819171905501</v>
      </c>
      <c r="E20">
        <v>3.6216413974761901</v>
      </c>
      <c r="F20">
        <v>5.2344636917114196</v>
      </c>
      <c r="G20" t="s">
        <v>41</v>
      </c>
      <c r="H20">
        <v>1.6031227485853301</v>
      </c>
      <c r="I20">
        <v>1.23417138392993</v>
      </c>
      <c r="J20">
        <v>4.1976823347426397E-2</v>
      </c>
      <c r="K20">
        <v>4.9836659211940401E-2</v>
      </c>
      <c r="L20">
        <v>5.3082490116275999E-2</v>
      </c>
      <c r="M20">
        <v>2.2256880281082001E-2</v>
      </c>
      <c r="N20">
        <v>5.84234536411746E-2</v>
      </c>
    </row>
    <row r="21" spans="1:14" x14ac:dyDescent="0.2">
      <c r="A21">
        <v>0.30188599999999999</v>
      </c>
      <c r="B21">
        <v>2.4471070766448899</v>
      </c>
      <c r="C21">
        <v>2.0442810058593701</v>
      </c>
      <c r="D21">
        <v>0.30300491017493703</v>
      </c>
      <c r="E21">
        <v>3.63955497741699</v>
      </c>
      <c r="F21">
        <v>5.2623233795165998</v>
      </c>
      <c r="G21" t="s">
        <v>41</v>
      </c>
      <c r="H21">
        <v>1.6031276067693601</v>
      </c>
      <c r="I21">
        <v>1.2342521974110501</v>
      </c>
      <c r="J21">
        <v>4.1611970698585903E-2</v>
      </c>
      <c r="K21">
        <v>5.0230323842551002E-2</v>
      </c>
      <c r="L21">
        <v>0.499999999999998</v>
      </c>
      <c r="M21">
        <v>2.3496580351208499E-2</v>
      </c>
      <c r="N21">
        <v>0.32558136169309698</v>
      </c>
    </row>
    <row r="22" spans="1:14" x14ac:dyDescent="0.2">
      <c r="A22">
        <v>0.31639099999999998</v>
      </c>
      <c r="B22">
        <v>2.4744102954864502</v>
      </c>
      <c r="C22">
        <v>2.0442810058593701</v>
      </c>
      <c r="D22">
        <v>0.30300495448003301</v>
      </c>
      <c r="E22">
        <v>3.6574559211730899</v>
      </c>
      <c r="F22">
        <v>5.2872052192687899</v>
      </c>
      <c r="G22" t="s">
        <v>41</v>
      </c>
      <c r="H22">
        <v>1.60315991983932</v>
      </c>
      <c r="I22">
        <v>1.2344958774872301</v>
      </c>
      <c r="J22">
        <v>3.9916831918332799E-2</v>
      </c>
      <c r="K22">
        <v>5.0808710521963903E-2</v>
      </c>
      <c r="L22">
        <v>0.499999999999998</v>
      </c>
      <c r="M22">
        <v>2.75750251456469E-2</v>
      </c>
      <c r="N22">
        <v>0.294077444767255</v>
      </c>
    </row>
    <row r="23" spans="1:14" x14ac:dyDescent="0.2">
      <c r="A23">
        <v>0.33089600000000002</v>
      </c>
      <c r="B23">
        <v>2.5015366077422998</v>
      </c>
      <c r="C23">
        <v>2.3596205711364702</v>
      </c>
      <c r="D23">
        <v>0.45233494734591001</v>
      </c>
      <c r="E23">
        <v>3.6753633022308301</v>
      </c>
      <c r="F23">
        <v>5.3147797584533603</v>
      </c>
      <c r="G23" t="s">
        <v>41</v>
      </c>
      <c r="H23">
        <v>1.6032001576222801</v>
      </c>
      <c r="I23">
        <v>1.23481317605364</v>
      </c>
      <c r="J23">
        <v>3.7822929576103899E-2</v>
      </c>
      <c r="K23">
        <v>5.1693350787891203E-2</v>
      </c>
      <c r="L23">
        <v>0.499999999999998</v>
      </c>
      <c r="M23">
        <v>2.59905628149526E-2</v>
      </c>
      <c r="N23">
        <v>0.261372382682308</v>
      </c>
    </row>
    <row r="24" spans="1:14" x14ac:dyDescent="0.2">
      <c r="A24">
        <v>0.34540100000000001</v>
      </c>
      <c r="B24">
        <v>2.5288007259368799</v>
      </c>
      <c r="C24">
        <v>2.14692211151123</v>
      </c>
      <c r="D24">
        <v>0.39606371521949701</v>
      </c>
      <c r="E24">
        <v>3.6932816505432098</v>
      </c>
      <c r="F24">
        <v>5.3423376083373997</v>
      </c>
      <c r="G24" t="s">
        <v>41</v>
      </c>
      <c r="H24">
        <v>1.6031893063223499</v>
      </c>
      <c r="I24">
        <v>1.2350490141436701</v>
      </c>
      <c r="J24">
        <v>3.5564148044657899E-2</v>
      </c>
      <c r="K24">
        <v>5.2580745691194697E-2</v>
      </c>
      <c r="L24">
        <v>0.499999999999998</v>
      </c>
      <c r="M24">
        <v>3.10207222752053E-2</v>
      </c>
      <c r="N24">
        <v>0.243696997017147</v>
      </c>
    </row>
    <row r="25" spans="1:14" x14ac:dyDescent="0.2">
      <c r="A25">
        <v>0.35990699999999998</v>
      </c>
      <c r="B25">
        <v>2.5556368827819802</v>
      </c>
      <c r="C25">
        <v>2.1675946712493799</v>
      </c>
      <c r="D25">
        <v>0.40981629429151301</v>
      </c>
      <c r="E25">
        <v>3.7112040519714302</v>
      </c>
      <c r="F25">
        <v>5.3664865493774396</v>
      </c>
      <c r="G25" t="s">
        <v>41</v>
      </c>
      <c r="H25">
        <v>1.6032124104592</v>
      </c>
      <c r="I25">
        <v>1.23518280225105</v>
      </c>
      <c r="J25">
        <v>3.3237191786863601E-2</v>
      </c>
      <c r="K25">
        <v>5.3591501981560298E-2</v>
      </c>
      <c r="L25">
        <v>0.499999999999998</v>
      </c>
      <c r="M25">
        <v>2.9754174404462801E-2</v>
      </c>
      <c r="N25">
        <v>0.21944673408587001</v>
      </c>
    </row>
    <row r="26" spans="1:14" x14ac:dyDescent="0.2">
      <c r="A26">
        <v>0.37368600000000002</v>
      </c>
      <c r="B26">
        <v>2.5809543132781898</v>
      </c>
      <c r="C26">
        <v>2.2812352180480899</v>
      </c>
      <c r="D26">
        <v>0.44655632069388601</v>
      </c>
      <c r="E26">
        <v>3.7282173633575399</v>
      </c>
      <c r="F26">
        <v>5.3897509574890101</v>
      </c>
      <c r="G26" t="s">
        <v>41</v>
      </c>
      <c r="H26">
        <v>1.6032102159091599</v>
      </c>
      <c r="I26">
        <v>1.23535867348026</v>
      </c>
      <c r="J26">
        <v>3.09227396055206E-2</v>
      </c>
      <c r="K26">
        <v>5.4641236399220902E-2</v>
      </c>
      <c r="L26">
        <v>0.499999999999998</v>
      </c>
      <c r="M26">
        <v>2.91979881642663E-2</v>
      </c>
      <c r="N26">
        <v>0.221485384629236</v>
      </c>
    </row>
    <row r="27" spans="1:14" x14ac:dyDescent="0.2">
      <c r="A27">
        <v>0.38819100000000001</v>
      </c>
      <c r="B27">
        <v>2.60752248764038</v>
      </c>
      <c r="C27">
        <v>2.1102499961853001</v>
      </c>
      <c r="D27">
        <v>0.36571690440177901</v>
      </c>
      <c r="E27">
        <v>3.74615383148193</v>
      </c>
      <c r="F27">
        <v>5.41601514816284</v>
      </c>
      <c r="G27" t="s">
        <v>41</v>
      </c>
      <c r="H27">
        <v>1.6032352112492401</v>
      </c>
      <c r="I27">
        <v>1.2355977397271001</v>
      </c>
      <c r="J27">
        <v>2.8455512646883199E-2</v>
      </c>
      <c r="K27">
        <v>5.5878419110558797E-2</v>
      </c>
      <c r="L27">
        <v>0.499999999999998</v>
      </c>
      <c r="M27">
        <v>3.2201569907874102E-2</v>
      </c>
      <c r="N27">
        <v>0.22207340000321299</v>
      </c>
    </row>
    <row r="28" spans="1:14" x14ac:dyDescent="0.2">
      <c r="A28">
        <v>0.40269700000000003</v>
      </c>
      <c r="B28">
        <v>2.6339905261993399</v>
      </c>
      <c r="C28">
        <v>2.0625760555267298</v>
      </c>
      <c r="D28">
        <v>0.30284259681275399</v>
      </c>
      <c r="E28">
        <v>3.7640850543975799</v>
      </c>
      <c r="F28">
        <v>5.4412288665771396</v>
      </c>
      <c r="G28" t="s">
        <v>41</v>
      </c>
      <c r="H28">
        <v>1.60324512031554</v>
      </c>
      <c r="I28">
        <v>1.2358593154155599</v>
      </c>
      <c r="J28">
        <v>2.5924992267168798E-2</v>
      </c>
      <c r="K28">
        <v>5.6888300247446497E-2</v>
      </c>
      <c r="L28">
        <v>0.499999999999998</v>
      </c>
      <c r="M28">
        <v>3.1591464223947499E-2</v>
      </c>
      <c r="N28">
        <v>0.220749976645881</v>
      </c>
    </row>
    <row r="29" spans="1:14" x14ac:dyDescent="0.2">
      <c r="A29">
        <v>0.41720200000000002</v>
      </c>
      <c r="B29">
        <v>2.6603257656097399</v>
      </c>
      <c r="C29">
        <v>2.0638623237609801</v>
      </c>
      <c r="D29">
        <v>0.30566011072620602</v>
      </c>
      <c r="E29">
        <v>3.7820150852203298</v>
      </c>
      <c r="F29">
        <v>5.4665803909301696</v>
      </c>
      <c r="G29" t="s">
        <v>41</v>
      </c>
      <c r="H29">
        <v>1.6032830485362399</v>
      </c>
      <c r="I29">
        <v>1.23614204632683</v>
      </c>
      <c r="J29">
        <v>2.3487227457422301E-2</v>
      </c>
      <c r="K29">
        <v>5.8251007020037798E-2</v>
      </c>
      <c r="L29">
        <v>0.499999999999998</v>
      </c>
      <c r="M29">
        <v>3.0081570630047499E-2</v>
      </c>
      <c r="N29">
        <v>0.21851187836650099</v>
      </c>
    </row>
    <row r="30" spans="1:14" x14ac:dyDescent="0.2">
      <c r="A30">
        <v>0.43170700000000001</v>
      </c>
      <c r="B30">
        <v>2.6866004467010498</v>
      </c>
      <c r="C30">
        <v>2.30457139015197</v>
      </c>
      <c r="D30">
        <v>0.45002820199907001</v>
      </c>
      <c r="E30">
        <v>3.7999370098114</v>
      </c>
      <c r="F30">
        <v>5.4919943809509197</v>
      </c>
      <c r="G30" t="s">
        <v>41</v>
      </c>
      <c r="H30">
        <v>1.6032960085660599</v>
      </c>
      <c r="I30">
        <v>1.23648062634621</v>
      </c>
      <c r="J30">
        <v>2.1108191474200601E-2</v>
      </c>
      <c r="K30">
        <v>5.9666511999354202E-2</v>
      </c>
      <c r="L30">
        <v>0.499999999999998</v>
      </c>
      <c r="M30">
        <v>2.3850335309375501E-2</v>
      </c>
      <c r="N30">
        <v>0.2142516580496</v>
      </c>
    </row>
    <row r="31" spans="1:14" x14ac:dyDescent="0.2">
      <c r="A31">
        <v>0.446212</v>
      </c>
      <c r="B31">
        <v>2.7125353813171298</v>
      </c>
      <c r="C31">
        <v>2.1010932922363201</v>
      </c>
      <c r="D31">
        <v>0.33823528885841297</v>
      </c>
      <c r="E31">
        <v>3.8178863525390598</v>
      </c>
      <c r="F31">
        <v>5.5154318809509197</v>
      </c>
      <c r="G31" t="s">
        <v>41</v>
      </c>
      <c r="H31">
        <v>1.60332513302053</v>
      </c>
      <c r="I31">
        <v>1.2368587402252</v>
      </c>
      <c r="J31">
        <v>1.88353137137958E-2</v>
      </c>
      <c r="K31">
        <v>6.1122843829932098E-2</v>
      </c>
      <c r="L31">
        <v>0.499999999999998</v>
      </c>
      <c r="M31">
        <v>1.6392874718449801E-2</v>
      </c>
      <c r="N31">
        <v>0.211480060588908</v>
      </c>
    </row>
    <row r="32" spans="1:14" x14ac:dyDescent="0.2">
      <c r="A32">
        <v>0.46071699999999999</v>
      </c>
      <c r="B32">
        <v>2.7383532524108798</v>
      </c>
      <c r="C32">
        <v>2.08919334411621</v>
      </c>
      <c r="D32">
        <v>0.31839502998716102</v>
      </c>
      <c r="E32">
        <v>3.83584356307983</v>
      </c>
      <c r="F32">
        <v>5.54205322265625</v>
      </c>
      <c r="G32" t="s">
        <v>41</v>
      </c>
      <c r="H32">
        <v>1.60331310574765</v>
      </c>
      <c r="I32">
        <v>1.23730786015195</v>
      </c>
      <c r="J32">
        <v>1.68239731163888E-2</v>
      </c>
      <c r="K32">
        <v>6.2605355987404104E-2</v>
      </c>
      <c r="L32">
        <v>0.499999999999998</v>
      </c>
      <c r="M32">
        <v>1.91993463597806E-2</v>
      </c>
      <c r="N32">
        <v>0.21145620186185299</v>
      </c>
    </row>
    <row r="33" spans="1:14" x14ac:dyDescent="0.2">
      <c r="A33">
        <v>0.47522199999999998</v>
      </c>
      <c r="B33">
        <v>2.7634258270263601</v>
      </c>
      <c r="C33">
        <v>2.0978734493255602</v>
      </c>
      <c r="D33">
        <v>0.33166492426348398</v>
      </c>
      <c r="E33">
        <v>3.8538002967834402</v>
      </c>
      <c r="F33">
        <v>5.5652070045471103</v>
      </c>
      <c r="G33" t="s">
        <v>41</v>
      </c>
      <c r="H33">
        <v>1.6033174921628399</v>
      </c>
      <c r="I33">
        <v>1.23780261833244</v>
      </c>
      <c r="J33">
        <v>1.5040706773587801E-2</v>
      </c>
      <c r="K33">
        <v>6.3717111417822103E-2</v>
      </c>
      <c r="L33">
        <v>0.499999999999998</v>
      </c>
      <c r="M33">
        <v>1.16644614399752E-2</v>
      </c>
      <c r="N33">
        <v>0.20718262547319699</v>
      </c>
    </row>
    <row r="34" spans="1:14" x14ac:dyDescent="0.2">
      <c r="A34">
        <v>0.48972700000000002</v>
      </c>
      <c r="B34">
        <v>2.7887582778930602</v>
      </c>
      <c r="C34">
        <v>2.2458961009979199</v>
      </c>
      <c r="D34">
        <v>0.43908318877220098</v>
      </c>
      <c r="E34">
        <v>3.8717572689056299</v>
      </c>
      <c r="F34">
        <v>5.5918731689453098</v>
      </c>
      <c r="G34" t="s">
        <v>41</v>
      </c>
      <c r="H34">
        <v>1.6033153669232201</v>
      </c>
      <c r="I34">
        <v>1.23838241525396</v>
      </c>
      <c r="J34">
        <v>1.3592232474652599E-2</v>
      </c>
      <c r="K34">
        <v>6.5199089071160898E-2</v>
      </c>
      <c r="L34">
        <v>0.499999999999998</v>
      </c>
      <c r="M34">
        <v>2.21610963440033E-2</v>
      </c>
      <c r="N34">
        <v>0.20640435492187401</v>
      </c>
    </row>
    <row r="35" spans="1:14" x14ac:dyDescent="0.2">
      <c r="A35">
        <v>0.50423200000000001</v>
      </c>
      <c r="B35">
        <v>2.81420826911926</v>
      </c>
      <c r="C35">
        <v>2.0978734493255602</v>
      </c>
      <c r="D35">
        <v>0.33166494163783</v>
      </c>
      <c r="E35">
        <v>3.8897294998168901</v>
      </c>
      <c r="F35">
        <v>5.6161298751831001</v>
      </c>
      <c r="G35" t="s">
        <v>41</v>
      </c>
      <c r="H35">
        <v>1.6033336648345</v>
      </c>
      <c r="I35">
        <v>1.2390458359018399</v>
      </c>
      <c r="J35">
        <v>1.27352207440603E-2</v>
      </c>
      <c r="K35">
        <v>6.6675439271890499E-2</v>
      </c>
      <c r="L35">
        <v>0.499999999999998</v>
      </c>
      <c r="M35">
        <v>1.91117024029442E-2</v>
      </c>
      <c r="N35">
        <v>0.20307057389004399</v>
      </c>
    </row>
    <row r="36" spans="1:14" x14ac:dyDescent="0.2">
      <c r="A36">
        <v>0.518737</v>
      </c>
      <c r="B36">
        <v>2.8383491039276101</v>
      </c>
      <c r="C36">
        <v>2.0891928672790501</v>
      </c>
      <c r="D36">
        <v>0.31839502998716102</v>
      </c>
      <c r="E36">
        <v>3.9076979160308798</v>
      </c>
      <c r="F36">
        <v>5.6419534683227504</v>
      </c>
      <c r="G36" t="s">
        <v>41</v>
      </c>
      <c r="H36">
        <v>1.60333714056071</v>
      </c>
      <c r="I36">
        <v>1.23978632098774</v>
      </c>
      <c r="J36">
        <v>1.21805030193309E-2</v>
      </c>
      <c r="K36">
        <v>6.7745251863516598E-2</v>
      </c>
      <c r="L36">
        <v>0.499999999999998</v>
      </c>
      <c r="M36">
        <v>9.8967285118445308E-3</v>
      </c>
      <c r="N36">
        <v>0.20233726878722799</v>
      </c>
    </row>
    <row r="37" spans="1:14" x14ac:dyDescent="0.2">
      <c r="A37">
        <v>0.53324300000000002</v>
      </c>
      <c r="B37">
        <v>2.8636708259582502</v>
      </c>
      <c r="C37">
        <v>2.3925437927246</v>
      </c>
      <c r="D37">
        <v>0.45270602865200599</v>
      </c>
      <c r="E37">
        <v>3.9256834983825599</v>
      </c>
      <c r="F37">
        <v>5.6651558876037598</v>
      </c>
      <c r="G37" t="s">
        <v>41</v>
      </c>
      <c r="H37">
        <v>1.60333997008158</v>
      </c>
      <c r="I37">
        <v>1.24060370579188</v>
      </c>
      <c r="J37">
        <v>1.2464479346435201E-2</v>
      </c>
      <c r="K37">
        <v>6.8796474456483001E-2</v>
      </c>
      <c r="L37">
        <v>0.499999999999998</v>
      </c>
      <c r="M37">
        <v>2.62070691823868E-2</v>
      </c>
      <c r="N37">
        <v>0.198393715954927</v>
      </c>
    </row>
    <row r="38" spans="1:14" x14ac:dyDescent="0.2">
      <c r="A38">
        <v>0.54774800000000001</v>
      </c>
      <c r="B38">
        <v>2.88842749595642</v>
      </c>
      <c r="C38">
        <v>2.1157932281494101</v>
      </c>
      <c r="D38">
        <v>0.33455881476402199</v>
      </c>
      <c r="E38">
        <v>3.9436902999877899</v>
      </c>
      <c r="F38">
        <v>5.6895489692687899</v>
      </c>
      <c r="G38" t="s">
        <v>41</v>
      </c>
      <c r="H38">
        <v>1.6033370515315499</v>
      </c>
      <c r="I38">
        <v>1.2414755664436401</v>
      </c>
      <c r="J38">
        <v>1.2939274311065599E-2</v>
      </c>
      <c r="K38">
        <v>6.9822049488662094E-2</v>
      </c>
      <c r="L38">
        <v>0.499999999999998</v>
      </c>
      <c r="M38">
        <v>5.6698083715271902E-3</v>
      </c>
      <c r="N38">
        <v>0.19763179469154199</v>
      </c>
    </row>
    <row r="39" spans="1:14" x14ac:dyDescent="0.2">
      <c r="A39">
        <v>0.562253</v>
      </c>
      <c r="B39">
        <v>2.9141459465026802</v>
      </c>
      <c r="C39">
        <v>2.1132752895355198</v>
      </c>
      <c r="D39">
        <v>0.330882620763018</v>
      </c>
      <c r="E39">
        <v>3.9617063999175999</v>
      </c>
      <c r="F39">
        <v>5.7124891281127903</v>
      </c>
      <c r="G39" t="s">
        <v>41</v>
      </c>
      <c r="H39">
        <v>1.6033454729313501</v>
      </c>
      <c r="I39">
        <v>1.2423790028810699</v>
      </c>
      <c r="J39">
        <v>1.3968858961879001E-2</v>
      </c>
      <c r="K39">
        <v>7.0815354679737194E-2</v>
      </c>
      <c r="L39">
        <v>0.499999999999998</v>
      </c>
      <c r="M39">
        <v>3.4810013945479099E-2</v>
      </c>
      <c r="N39">
        <v>0.19710617044200199</v>
      </c>
    </row>
    <row r="40" spans="1:14" x14ac:dyDescent="0.2">
      <c r="A40">
        <v>0.57675799999999999</v>
      </c>
      <c r="B40">
        <v>2.93648362159729</v>
      </c>
      <c r="C40">
        <v>2.1132776737213099</v>
      </c>
      <c r="D40">
        <v>0.330882620763019</v>
      </c>
      <c r="E40">
        <v>3.9797375202178902</v>
      </c>
      <c r="F40">
        <v>5.7382683753967196</v>
      </c>
      <c r="G40" t="s">
        <v>41</v>
      </c>
      <c r="H40">
        <v>1.6033335211944599</v>
      </c>
      <c r="I40">
        <v>1.24330359451943</v>
      </c>
      <c r="J40">
        <v>1.5211669677643201E-2</v>
      </c>
      <c r="K40">
        <v>7.1776544017752603E-2</v>
      </c>
      <c r="L40">
        <v>0.499999999999998</v>
      </c>
      <c r="M40">
        <v>3.4530534899419797E-2</v>
      </c>
      <c r="N40">
        <v>0.19762542290028001</v>
      </c>
    </row>
    <row r="41" spans="1:14" x14ac:dyDescent="0.2">
      <c r="A41">
        <v>0.59053800000000001</v>
      </c>
      <c r="B41">
        <v>2.96134328842163</v>
      </c>
      <c r="C41">
        <v>2.2531895637512198</v>
      </c>
      <c r="D41">
        <v>0.43902587890625</v>
      </c>
      <c r="E41">
        <v>3.99689388275146</v>
      </c>
      <c r="F41">
        <v>5.76161289215087</v>
      </c>
      <c r="G41" t="s">
        <v>41</v>
      </c>
      <c r="H41">
        <v>1.60332619739236</v>
      </c>
      <c r="I41">
        <v>1.24418155177296</v>
      </c>
      <c r="J41">
        <v>1.6381055241746299E-2</v>
      </c>
      <c r="K41">
        <v>7.2253242055752204E-2</v>
      </c>
      <c r="L41">
        <v>0.499999999999998</v>
      </c>
      <c r="M41">
        <v>3.4172136932711497E-2</v>
      </c>
      <c r="N41">
        <v>0.195136589384618</v>
      </c>
    </row>
    <row r="42" spans="1:14" x14ac:dyDescent="0.2">
      <c r="A42">
        <v>0.605043</v>
      </c>
      <c r="B42">
        <v>2.98447489738464</v>
      </c>
      <c r="C42">
        <v>2.10105204582214</v>
      </c>
      <c r="D42">
        <v>0.30566011072620602</v>
      </c>
      <c r="E42">
        <v>4.0149626731872496</v>
      </c>
      <c r="F42">
        <v>5.7850627899169904</v>
      </c>
      <c r="G42" t="s">
        <v>41</v>
      </c>
      <c r="H42">
        <v>1.60330272511928</v>
      </c>
      <c r="I42">
        <v>1.24510558033768</v>
      </c>
      <c r="J42">
        <v>1.7583649706420401E-2</v>
      </c>
      <c r="K42">
        <v>7.3151513805269505E-2</v>
      </c>
      <c r="L42">
        <v>0.499999999999998</v>
      </c>
      <c r="M42">
        <v>3.3838630547365398E-2</v>
      </c>
      <c r="N42">
        <v>0.19504009507829501</v>
      </c>
    </row>
    <row r="43" spans="1:14" x14ac:dyDescent="0.2">
      <c r="A43">
        <v>0.61954799999999999</v>
      </c>
      <c r="B43">
        <v>3.0087201595306299</v>
      </c>
      <c r="C43">
        <v>2.0994169712066602</v>
      </c>
      <c r="D43">
        <v>0.302535855192405</v>
      </c>
      <c r="E43">
        <v>4.0330519676208496</v>
      </c>
      <c r="F43">
        <v>5.8080744743347097</v>
      </c>
      <c r="G43" t="s">
        <v>41</v>
      </c>
      <c r="H43">
        <v>1.60327312590821</v>
      </c>
      <c r="I43">
        <v>1.2460183312108699</v>
      </c>
      <c r="J43">
        <v>1.8922101886134801E-2</v>
      </c>
      <c r="K43">
        <v>7.3677818477758297E-2</v>
      </c>
      <c r="L43">
        <v>0.499999999999998</v>
      </c>
      <c r="M43">
        <v>3.4827347747587299E-2</v>
      </c>
      <c r="N43">
        <v>0.195285822981795</v>
      </c>
    </row>
    <row r="44" spans="1:14" x14ac:dyDescent="0.2">
      <c r="A44">
        <v>0.63405299999999998</v>
      </c>
      <c r="B44">
        <v>3.0318624973297101</v>
      </c>
      <c r="C44">
        <v>2.3888356685638401</v>
      </c>
      <c r="D44">
        <v>0.45285930320208101</v>
      </c>
      <c r="E44">
        <v>4.0511403083801198</v>
      </c>
      <c r="F44">
        <v>5.8335695266723597</v>
      </c>
      <c r="G44" t="s">
        <v>41</v>
      </c>
      <c r="H44">
        <v>1.6032832314099399</v>
      </c>
      <c r="I44">
        <v>1.2469159951518201</v>
      </c>
      <c r="J44">
        <v>2.04295179445909E-2</v>
      </c>
      <c r="K44">
        <v>7.4169246376913398E-2</v>
      </c>
      <c r="L44">
        <v>0.499999999999998</v>
      </c>
      <c r="M44">
        <v>1.3681156593198599E-2</v>
      </c>
      <c r="N44">
        <v>0.195499258142382</v>
      </c>
    </row>
    <row r="45" spans="1:14" x14ac:dyDescent="0.2">
      <c r="A45">
        <v>0.64855799999999997</v>
      </c>
      <c r="B45">
        <v>3.0542623996734601</v>
      </c>
      <c r="C45">
        <v>2.23481273651123</v>
      </c>
      <c r="D45">
        <v>0.42991703748702997</v>
      </c>
      <c r="E45">
        <v>4.0692424774169904</v>
      </c>
      <c r="F45">
        <v>5.8574347496032697</v>
      </c>
      <c r="G45" t="s">
        <v>41</v>
      </c>
      <c r="H45">
        <v>1.60327101846428</v>
      </c>
      <c r="I45">
        <v>1.24779920110098</v>
      </c>
      <c r="J45">
        <v>2.19583689628941E-2</v>
      </c>
      <c r="K45">
        <v>7.4639873153270503E-2</v>
      </c>
      <c r="L45">
        <v>0.499999999999998</v>
      </c>
      <c r="M45">
        <v>3.5549594737062297E-2</v>
      </c>
      <c r="N45">
        <v>0.195201577215212</v>
      </c>
    </row>
    <row r="46" spans="1:14" x14ac:dyDescent="0.2">
      <c r="A46">
        <v>0.66306299999999996</v>
      </c>
      <c r="B46">
        <v>3.0757281780242902</v>
      </c>
      <c r="C46">
        <v>2.1752681732177699</v>
      </c>
      <c r="D46">
        <v>0.39260796575739998</v>
      </c>
      <c r="E46">
        <v>4.0873446464538503</v>
      </c>
      <c r="F46">
        <v>5.87957334518432</v>
      </c>
      <c r="G46" t="s">
        <v>41</v>
      </c>
      <c r="H46">
        <v>1.6032601504680899</v>
      </c>
      <c r="I46">
        <v>1.24868789162405</v>
      </c>
      <c r="J46">
        <v>2.35082657513438E-2</v>
      </c>
      <c r="K46">
        <v>7.5081565814406101E-2</v>
      </c>
      <c r="L46">
        <v>0.499999999999998</v>
      </c>
      <c r="M46">
        <v>3.4904231044737097E-2</v>
      </c>
      <c r="N46">
        <v>0.195126767443075</v>
      </c>
    </row>
    <row r="47" spans="1:14" x14ac:dyDescent="0.2">
      <c r="A47">
        <v>0.67756799999999995</v>
      </c>
      <c r="B47">
        <v>3.1001842021942099</v>
      </c>
      <c r="C47">
        <v>2.3157069683074898</v>
      </c>
      <c r="D47">
        <v>0.44798067419278398</v>
      </c>
      <c r="E47">
        <v>4.1054792404174796</v>
      </c>
      <c r="F47">
        <v>5.9036912918090803</v>
      </c>
      <c r="G47" t="s">
        <v>41</v>
      </c>
      <c r="H47">
        <v>1.60325128458338</v>
      </c>
      <c r="I47">
        <v>1.2495495832549299</v>
      </c>
      <c r="J47">
        <v>2.5165815011803001E-2</v>
      </c>
      <c r="K47">
        <v>7.5501165390080199E-2</v>
      </c>
      <c r="L47">
        <v>0.499999999999998</v>
      </c>
      <c r="M47">
        <v>3.4138932733144001E-2</v>
      </c>
      <c r="N47">
        <v>0.19484412535006501</v>
      </c>
    </row>
    <row r="48" spans="1:14" x14ac:dyDescent="0.2">
      <c r="A48">
        <v>0.69207399999999997</v>
      </c>
      <c r="B48">
        <v>3.1223556995391801</v>
      </c>
      <c r="C48">
        <v>2.1374027729034402</v>
      </c>
      <c r="D48">
        <v>0.34558823704719499</v>
      </c>
      <c r="E48">
        <v>4.1236166954040501</v>
      </c>
      <c r="F48">
        <v>5.9286952018737704</v>
      </c>
      <c r="G48" t="s">
        <v>41</v>
      </c>
      <c r="H48">
        <v>1.6032435307500199</v>
      </c>
      <c r="I48">
        <v>1.25037924807279</v>
      </c>
      <c r="J48">
        <v>2.7253035563126402E-2</v>
      </c>
      <c r="K48">
        <v>7.5895716980220004E-2</v>
      </c>
      <c r="L48">
        <v>0.499999999999998</v>
      </c>
      <c r="M48">
        <v>3.3787511461358E-2</v>
      </c>
      <c r="N48">
        <v>0.195063898776388</v>
      </c>
    </row>
    <row r="49" spans="1:14" x14ac:dyDescent="0.2">
      <c r="A49">
        <v>0.70657899999999996</v>
      </c>
      <c r="B49">
        <v>3.1426897048950102</v>
      </c>
      <c r="C49">
        <v>2.1174619197845401</v>
      </c>
      <c r="D49">
        <v>0.30260422540342302</v>
      </c>
      <c r="E49">
        <v>4.1417498588562003</v>
      </c>
      <c r="F49">
        <v>5.9525876045226997</v>
      </c>
      <c r="G49" t="s">
        <v>41</v>
      </c>
      <c r="H49">
        <v>1.6032250723810599</v>
      </c>
      <c r="I49">
        <v>1.25120239483778</v>
      </c>
      <c r="J49">
        <v>2.9015384681834198E-2</v>
      </c>
      <c r="K49">
        <v>7.5947292990118695E-2</v>
      </c>
      <c r="L49">
        <v>0.499999999999998</v>
      </c>
      <c r="M49">
        <v>3.3164138576634403E-2</v>
      </c>
      <c r="N49">
        <v>0.19505038272601</v>
      </c>
    </row>
    <row r="50" spans="1:14" x14ac:dyDescent="0.2">
      <c r="A50">
        <v>0.72108399999999995</v>
      </c>
      <c r="B50">
        <v>3.1655602455139098</v>
      </c>
      <c r="C50">
        <v>2.1174619197845401</v>
      </c>
      <c r="D50">
        <v>0.302603728005579</v>
      </c>
      <c r="E50">
        <v>4.1599221229553196</v>
      </c>
      <c r="F50">
        <v>5.9755158424377397</v>
      </c>
      <c r="G50" t="s">
        <v>41</v>
      </c>
      <c r="H50">
        <v>1.6032510691066699</v>
      </c>
      <c r="I50">
        <v>1.25199777639043</v>
      </c>
      <c r="J50">
        <v>3.1637133399683E-2</v>
      </c>
      <c r="K50">
        <v>7.5982417668208305E-2</v>
      </c>
      <c r="L50">
        <v>0.499999999999998</v>
      </c>
      <c r="M50">
        <v>3.3526349950029101E-2</v>
      </c>
      <c r="N50">
        <v>0.19471951360760001</v>
      </c>
    </row>
    <row r="51" spans="1:14" x14ac:dyDescent="0.2">
      <c r="A51">
        <v>0.73558900000000005</v>
      </c>
      <c r="B51">
        <v>3.1869730949401802</v>
      </c>
      <c r="C51">
        <v>2.4181325435638401</v>
      </c>
      <c r="D51">
        <v>0.45271330345626498</v>
      </c>
      <c r="E51">
        <v>4.1780676841735804</v>
      </c>
      <c r="F51">
        <v>6.0015139579772896</v>
      </c>
      <c r="G51" t="s">
        <v>41</v>
      </c>
      <c r="H51">
        <v>1.60323854483101</v>
      </c>
      <c r="I51">
        <v>1.25277449673477</v>
      </c>
      <c r="J51">
        <v>3.4561459226709099E-2</v>
      </c>
      <c r="K51">
        <v>7.60012486394471E-2</v>
      </c>
      <c r="L51">
        <v>0.499999999999998</v>
      </c>
      <c r="M51">
        <v>3.3222174656377897E-2</v>
      </c>
      <c r="N51">
        <v>0.195370218706443</v>
      </c>
    </row>
    <row r="52" spans="1:14" x14ac:dyDescent="0.2">
      <c r="A52">
        <v>0.75009400000000004</v>
      </c>
      <c r="B52">
        <v>3.1869730949401802</v>
      </c>
      <c r="C52">
        <v>2.25310802459716</v>
      </c>
      <c r="D52">
        <v>0.433489620685577</v>
      </c>
      <c r="E52">
        <v>4.1780676841735804</v>
      </c>
      <c r="F52">
        <v>6.0015139579772896</v>
      </c>
      <c r="G52" t="s">
        <v>41</v>
      </c>
      <c r="H52">
        <v>1.60323854483101</v>
      </c>
      <c r="I52">
        <v>1.25277449673477</v>
      </c>
      <c r="J52">
        <v>3.4561459226709099E-2</v>
      </c>
      <c r="K52">
        <v>7.60012486394471E-2</v>
      </c>
      <c r="L52">
        <v>0.499999999999998</v>
      </c>
      <c r="M52">
        <v>3.3222174656377897E-2</v>
      </c>
      <c r="N52">
        <v>0.195370218706443</v>
      </c>
    </row>
    <row r="53" spans="1:14" x14ac:dyDescent="0.2">
      <c r="A53">
        <v>0.76459900000000003</v>
      </c>
      <c r="B53">
        <v>3.2310545444488499</v>
      </c>
      <c r="C53">
        <v>2.1819000244140598</v>
      </c>
      <c r="D53">
        <v>0.38772596653133101</v>
      </c>
      <c r="E53">
        <v>4.2144503593444798</v>
      </c>
      <c r="F53">
        <v>6.0462398529052699</v>
      </c>
      <c r="G53" t="s">
        <v>41</v>
      </c>
      <c r="H53">
        <v>1.6032703152046801</v>
      </c>
      <c r="I53">
        <v>1.2542607738118501</v>
      </c>
      <c r="J53">
        <v>3.94923181410319E-2</v>
      </c>
      <c r="K53">
        <v>7.5702715447319005E-2</v>
      </c>
      <c r="L53">
        <v>0.499999999999998</v>
      </c>
      <c r="M53">
        <v>3.3581611142790901E-2</v>
      </c>
      <c r="N53">
        <v>0.19750705519515299</v>
      </c>
    </row>
    <row r="54" spans="1:14" x14ac:dyDescent="0.2">
      <c r="A54">
        <v>0.77837900000000004</v>
      </c>
      <c r="B54">
        <v>3.24886894226074</v>
      </c>
      <c r="C54">
        <v>2.2722914218902499</v>
      </c>
      <c r="D54">
        <v>0.43933330693537698</v>
      </c>
      <c r="E54">
        <v>4.2317366600036603</v>
      </c>
      <c r="F54">
        <v>6.06911277770996</v>
      </c>
      <c r="G54" t="s">
        <v>41</v>
      </c>
      <c r="H54">
        <v>1.6032670545809899</v>
      </c>
      <c r="I54">
        <v>1.25493454783249</v>
      </c>
      <c r="J54">
        <v>4.0506013595726198E-2</v>
      </c>
      <c r="K54">
        <v>7.5615337793397602E-2</v>
      </c>
      <c r="L54">
        <v>0.499999999999998</v>
      </c>
      <c r="M54">
        <v>3.3453960352405103E-2</v>
      </c>
      <c r="N54">
        <v>0.19752002538298599</v>
      </c>
    </row>
    <row r="55" spans="1:14" x14ac:dyDescent="0.2">
      <c r="A55">
        <v>0.79288400000000003</v>
      </c>
      <c r="B55">
        <v>3.2720601558685298</v>
      </c>
      <c r="C55">
        <v>2.1501491069793701</v>
      </c>
      <c r="D55">
        <v>0.33823528885841297</v>
      </c>
      <c r="E55">
        <v>4.2499589920043901</v>
      </c>
      <c r="F55">
        <v>6.0923280715942303</v>
      </c>
      <c r="G55" t="s">
        <v>41</v>
      </c>
      <c r="H55">
        <v>1.60327728701256</v>
      </c>
      <c r="I55">
        <v>1.2556305310489899</v>
      </c>
      <c r="J55">
        <v>4.1330466685760799E-2</v>
      </c>
      <c r="K55">
        <v>7.5870914535171405E-2</v>
      </c>
      <c r="L55">
        <v>0.499999999999998</v>
      </c>
      <c r="M55">
        <v>3.3427831516004897E-2</v>
      </c>
      <c r="N55">
        <v>0.196883714140445</v>
      </c>
    </row>
    <row r="56" spans="1:14" x14ac:dyDescent="0.2">
      <c r="A56">
        <v>0.80738900000000002</v>
      </c>
      <c r="B56">
        <v>3.2941334247589098</v>
      </c>
      <c r="C56">
        <v>2.1386425495147701</v>
      </c>
      <c r="D56">
        <v>0.309903270571663</v>
      </c>
      <c r="E56">
        <v>4.2681617736816397</v>
      </c>
      <c r="F56">
        <v>6.1157116889953604</v>
      </c>
      <c r="G56" t="s">
        <v>41</v>
      </c>
      <c r="H56">
        <v>1.6032675781944301</v>
      </c>
      <c r="I56">
        <v>1.25628926343863</v>
      </c>
      <c r="J56">
        <v>4.1862614423973099E-2</v>
      </c>
      <c r="K56">
        <v>7.58331857875678E-2</v>
      </c>
      <c r="L56">
        <v>0.499999999999998</v>
      </c>
      <c r="M56">
        <v>3.3013314961349599E-2</v>
      </c>
      <c r="N56">
        <v>0.19755493641149699</v>
      </c>
    </row>
    <row r="57" spans="1:14" x14ac:dyDescent="0.2">
      <c r="A57">
        <v>0.82189400000000001</v>
      </c>
      <c r="B57">
        <v>3.3149163722991899</v>
      </c>
      <c r="C57">
        <v>2.13738965988159</v>
      </c>
      <c r="D57">
        <v>0.30566011072620602</v>
      </c>
      <c r="E57">
        <v>4.28639459609985</v>
      </c>
      <c r="F57">
        <v>6.13741111755371</v>
      </c>
      <c r="G57" t="s">
        <v>41</v>
      </c>
      <c r="H57">
        <v>1.60327934162748</v>
      </c>
      <c r="I57">
        <v>1.2569237618564999</v>
      </c>
      <c r="J57">
        <v>4.2368805925047603E-2</v>
      </c>
      <c r="K57">
        <v>7.6065151103088202E-2</v>
      </c>
      <c r="L57">
        <v>0.499999999999998</v>
      </c>
      <c r="M57">
        <v>3.2322956796224801E-2</v>
      </c>
      <c r="N57">
        <v>0.19792112307718801</v>
      </c>
    </row>
    <row r="58" spans="1:14" x14ac:dyDescent="0.2">
      <c r="A58">
        <v>0.836399</v>
      </c>
      <c r="B58">
        <v>3.33649253845214</v>
      </c>
      <c r="C58">
        <v>2.3374137878417902</v>
      </c>
      <c r="D58">
        <v>0.45145410392683399</v>
      </c>
      <c r="E58">
        <v>4.3046340942382804</v>
      </c>
      <c r="F58">
        <v>6.1620564460754297</v>
      </c>
      <c r="G58" t="s">
        <v>41</v>
      </c>
      <c r="H58">
        <v>1.6032581546488001</v>
      </c>
      <c r="I58">
        <v>1.2575528273684</v>
      </c>
      <c r="J58">
        <v>4.1396622779605499E-2</v>
      </c>
      <c r="K58">
        <v>7.6020638703394802E-2</v>
      </c>
      <c r="L58">
        <v>0.499999999999998</v>
      </c>
      <c r="M58">
        <v>3.1738538695803002E-2</v>
      </c>
      <c r="N58">
        <v>0.197248123666807</v>
      </c>
    </row>
    <row r="59" spans="1:14" x14ac:dyDescent="0.2">
      <c r="A59">
        <v>0.85090500000000002</v>
      </c>
      <c r="B59">
        <v>3.3580448627471902</v>
      </c>
      <c r="C59">
        <v>2.1608638763427699</v>
      </c>
      <c r="D59">
        <v>0.323529422283172</v>
      </c>
      <c r="E59">
        <v>4.32287168502807</v>
      </c>
      <c r="F59">
        <v>6.1853775978088299</v>
      </c>
      <c r="G59" t="s">
        <v>41</v>
      </c>
      <c r="H59">
        <v>1.60325572548746</v>
      </c>
      <c r="I59">
        <v>1.2581494815536201</v>
      </c>
      <c r="J59">
        <v>4.0192794157288901E-2</v>
      </c>
      <c r="K59">
        <v>7.5974894470508703E-2</v>
      </c>
      <c r="L59">
        <v>0.499999999999998</v>
      </c>
      <c r="M59">
        <v>3.10531224923562E-2</v>
      </c>
      <c r="N59">
        <v>0.197977658180576</v>
      </c>
    </row>
    <row r="60" spans="1:14" x14ac:dyDescent="0.2">
      <c r="A60">
        <v>0.86541000000000001</v>
      </c>
      <c r="B60">
        <v>3.37972855567932</v>
      </c>
      <c r="C60">
        <v>2.15439701080322</v>
      </c>
      <c r="D60">
        <v>0.306977687514426</v>
      </c>
      <c r="E60">
        <v>4.3411412239074698</v>
      </c>
      <c r="F60">
        <v>6.2076702117919904</v>
      </c>
      <c r="G60" t="s">
        <v>41</v>
      </c>
      <c r="H60">
        <v>1.6032666951261001</v>
      </c>
      <c r="I60">
        <v>1.25873483509168</v>
      </c>
      <c r="J60">
        <v>3.9002165464619903E-2</v>
      </c>
      <c r="K60">
        <v>7.6189708037583903E-2</v>
      </c>
      <c r="L60">
        <v>0.499999999999998</v>
      </c>
      <c r="M60">
        <v>3.06853369527702E-2</v>
      </c>
      <c r="N60">
        <v>0.19795278535189001</v>
      </c>
    </row>
    <row r="61" spans="1:14" x14ac:dyDescent="0.2">
      <c r="A61">
        <v>0.879915</v>
      </c>
      <c r="B61">
        <v>3.4010944366454998</v>
      </c>
      <c r="C61">
        <v>2.15439772605896</v>
      </c>
      <c r="D61">
        <v>0.30696908539145901</v>
      </c>
      <c r="E61">
        <v>4.3594002723693803</v>
      </c>
      <c r="F61">
        <v>6.2317986488342196</v>
      </c>
      <c r="G61" t="s">
        <v>41</v>
      </c>
      <c r="H61">
        <v>1.6032449386406999</v>
      </c>
      <c r="I61">
        <v>1.2593037736135699</v>
      </c>
      <c r="J61">
        <v>3.7738437629422299E-2</v>
      </c>
      <c r="K61">
        <v>7.6151900537220193E-2</v>
      </c>
      <c r="L61">
        <v>0.499999999999998</v>
      </c>
      <c r="M61">
        <v>3.0964186834745E-2</v>
      </c>
      <c r="N61">
        <v>0.197622320835036</v>
      </c>
    </row>
    <row r="62" spans="1:14" x14ac:dyDescent="0.2">
      <c r="A62">
        <v>0.89441999999999999</v>
      </c>
      <c r="B62">
        <v>3.4234919548034601</v>
      </c>
      <c r="C62">
        <v>2.1608686447143501</v>
      </c>
      <c r="D62">
        <v>0.323529422283172</v>
      </c>
      <c r="E62">
        <v>4.3776826858520499</v>
      </c>
      <c r="F62">
        <v>6.2577328681945801</v>
      </c>
      <c r="G62" t="s">
        <v>41</v>
      </c>
      <c r="H62">
        <v>1.6032435647470999</v>
      </c>
      <c r="I62">
        <v>1.25986142701802</v>
      </c>
      <c r="J62">
        <v>3.6856164912124498E-2</v>
      </c>
      <c r="K62">
        <v>7.6363490679277696E-2</v>
      </c>
      <c r="L62">
        <v>0.499999999999998</v>
      </c>
      <c r="M62">
        <v>3.07012529369112E-2</v>
      </c>
      <c r="N62">
        <v>0.198582504071704</v>
      </c>
    </row>
    <row r="63" spans="1:14" x14ac:dyDescent="0.2">
      <c r="A63">
        <v>0.90892499999999998</v>
      </c>
      <c r="B63">
        <v>3.4453432559967001</v>
      </c>
      <c r="C63">
        <v>2.1560156345367401</v>
      </c>
      <c r="D63">
        <v>0.309903270571663</v>
      </c>
      <c r="E63">
        <v>4.3959703445434499</v>
      </c>
      <c r="F63">
        <v>6.27725982666015</v>
      </c>
      <c r="G63" t="s">
        <v>41</v>
      </c>
      <c r="H63">
        <v>1.60326544481012</v>
      </c>
      <c r="I63">
        <v>1.2604012800425901</v>
      </c>
      <c r="J63">
        <v>3.6306414510106202E-2</v>
      </c>
      <c r="K63">
        <v>7.6333161685138401E-2</v>
      </c>
      <c r="L63">
        <v>0.499999999999998</v>
      </c>
      <c r="M63">
        <v>3.0905208441564001E-2</v>
      </c>
      <c r="N63">
        <v>0.19843758563118999</v>
      </c>
    </row>
    <row r="64" spans="1:14" x14ac:dyDescent="0.2">
      <c r="A64">
        <v>0.92342999999999997</v>
      </c>
      <c r="B64">
        <v>3.46675252914428</v>
      </c>
      <c r="C64">
        <v>2.1560182571411102</v>
      </c>
      <c r="D64">
        <v>0.309903270571663</v>
      </c>
      <c r="E64">
        <v>4.4142417907714799</v>
      </c>
      <c r="F64">
        <v>6.3015098571777299</v>
      </c>
      <c r="G64" t="s">
        <v>41</v>
      </c>
      <c r="H64">
        <v>1.60325002613026</v>
      </c>
      <c r="I64">
        <v>1.26094996116217</v>
      </c>
      <c r="J64">
        <v>3.6083595504056001E-2</v>
      </c>
      <c r="K64">
        <v>7.6541250659901999E-2</v>
      </c>
      <c r="L64">
        <v>0.499999999999998</v>
      </c>
      <c r="M64">
        <v>3.10781532717553E-2</v>
      </c>
      <c r="N64">
        <v>0.19899699020914799</v>
      </c>
    </row>
    <row r="65" spans="1:14" x14ac:dyDescent="0.2">
      <c r="A65">
        <v>0.93720999999999999</v>
      </c>
      <c r="B65">
        <v>3.48692321777343</v>
      </c>
      <c r="C65">
        <v>2.39605259895324</v>
      </c>
      <c r="D65">
        <v>0.45283249963079902</v>
      </c>
      <c r="E65">
        <v>4.4316163063049299</v>
      </c>
      <c r="F65">
        <v>6.3234872817993102</v>
      </c>
      <c r="G65" t="s">
        <v>41</v>
      </c>
      <c r="H65">
        <v>1.6032703201620999</v>
      </c>
      <c r="I65">
        <v>1.2614689545934701</v>
      </c>
      <c r="J65">
        <v>3.6070857370474503E-2</v>
      </c>
      <c r="K65">
        <v>7.6690541934210904E-2</v>
      </c>
      <c r="L65">
        <v>0.499999999999998</v>
      </c>
      <c r="M65">
        <v>3.10611126611283E-2</v>
      </c>
      <c r="N65">
        <v>0.19970992378512201</v>
      </c>
    </row>
    <row r="66" spans="1:14" x14ac:dyDescent="0.2">
      <c r="A66">
        <v>0.95171499999999998</v>
      </c>
      <c r="B66">
        <v>3.5094914436340301</v>
      </c>
      <c r="C66">
        <v>2.1783030033111501</v>
      </c>
      <c r="D66">
        <v>0.32720589637756298</v>
      </c>
      <c r="E66">
        <v>4.4499282836914</v>
      </c>
      <c r="F66">
        <v>6.3468737602233798</v>
      </c>
      <c r="G66" t="s">
        <v>41</v>
      </c>
      <c r="H66">
        <v>1.6032523516857</v>
      </c>
      <c r="I66">
        <v>1.2620193297873099</v>
      </c>
      <c r="J66">
        <v>3.6568278759515301E-2</v>
      </c>
      <c r="K66">
        <v>7.4392117184483297E-2</v>
      </c>
      <c r="L66">
        <v>0.499999999999998</v>
      </c>
      <c r="M66">
        <v>3.1084957812718399E-2</v>
      </c>
      <c r="N66">
        <v>0.19837058086111001</v>
      </c>
    </row>
    <row r="67" spans="1:14" x14ac:dyDescent="0.2">
      <c r="A67">
        <v>0.96621999999999997</v>
      </c>
      <c r="B67">
        <v>3.5291035175323402</v>
      </c>
      <c r="C67">
        <v>2.17380619049072</v>
      </c>
      <c r="D67">
        <v>0.309903270571663</v>
      </c>
      <c r="E67">
        <v>4.4682483673095703</v>
      </c>
      <c r="F67">
        <v>6.3701667785644496</v>
      </c>
      <c r="G67" t="s">
        <v>41</v>
      </c>
      <c r="H67">
        <v>1.60327405224665</v>
      </c>
      <c r="I67">
        <v>1.2625791253813901</v>
      </c>
      <c r="J67">
        <v>3.7022697034307002E-2</v>
      </c>
      <c r="K67">
        <v>7.4458107008101904E-2</v>
      </c>
      <c r="L67">
        <v>0.499999999999998</v>
      </c>
      <c r="M67">
        <v>3.10919600815249E-2</v>
      </c>
      <c r="N67">
        <v>0.199375053157233</v>
      </c>
    </row>
    <row r="68" spans="1:14" x14ac:dyDescent="0.2">
      <c r="A68">
        <v>0.98072499999999996</v>
      </c>
      <c r="B68">
        <v>3.5511612892150799</v>
      </c>
      <c r="C68">
        <v>2.1754775047302202</v>
      </c>
      <c r="D68">
        <v>0.31839502998716102</v>
      </c>
      <c r="E68">
        <v>4.4865560531616202</v>
      </c>
      <c r="F68">
        <v>6.3931455612182599</v>
      </c>
      <c r="G68" t="s">
        <v>41</v>
      </c>
      <c r="H68">
        <v>1.60326988706356</v>
      </c>
      <c r="I68">
        <v>1.2631560640175801</v>
      </c>
      <c r="J68">
        <v>3.7568532995148597E-2</v>
      </c>
      <c r="K68">
        <v>7.4278735802523393E-2</v>
      </c>
      <c r="L68">
        <v>0.499999999999998</v>
      </c>
      <c r="M68">
        <v>3.0960040189312001E-2</v>
      </c>
      <c r="N68">
        <v>0.19912483345285301</v>
      </c>
    </row>
    <row r="69" spans="1:14" x14ac:dyDescent="0.2">
      <c r="A69">
        <v>0.99522999999999995</v>
      </c>
      <c r="B69">
        <v>3.57313704490661</v>
      </c>
      <c r="C69">
        <v>2.3850510120391801</v>
      </c>
      <c r="D69">
        <v>0.45203539729118303</v>
      </c>
      <c r="E69">
        <v>4.50490379333496</v>
      </c>
      <c r="F69">
        <v>6.41520071029663</v>
      </c>
      <c r="G69" t="s">
        <v>41</v>
      </c>
      <c r="H69">
        <v>1.6032782825970999</v>
      </c>
      <c r="I69">
        <v>1.2637522754474499</v>
      </c>
      <c r="J69">
        <v>3.8456969332746997E-2</v>
      </c>
      <c r="K69">
        <v>7.4365357739812094E-2</v>
      </c>
      <c r="L69">
        <v>0.499999999999998</v>
      </c>
      <c r="M69">
        <v>3.0616478645364299E-2</v>
      </c>
      <c r="N69">
        <v>0.199232134316215</v>
      </c>
    </row>
    <row r="70" spans="1:14" x14ac:dyDescent="0.2">
      <c r="A70">
        <v>1.0097400000000001</v>
      </c>
      <c r="B70">
        <v>3.5955319404602002</v>
      </c>
      <c r="C70">
        <v>2.17548179626464</v>
      </c>
      <c r="D70">
        <v>0.31839502998716102</v>
      </c>
      <c r="E70">
        <v>4.5232090950012198</v>
      </c>
      <c r="F70">
        <v>6.4376749992370597</v>
      </c>
      <c r="G70" t="s">
        <v>41</v>
      </c>
      <c r="H70">
        <v>1.60324904079437</v>
      </c>
      <c r="I70">
        <v>1.26439024249049</v>
      </c>
      <c r="J70">
        <v>3.9036632598870503E-2</v>
      </c>
      <c r="K70">
        <v>7.3949160160370606E-2</v>
      </c>
      <c r="L70">
        <v>0.499999999999998</v>
      </c>
      <c r="M70">
        <v>3.0742479319389501E-2</v>
      </c>
      <c r="N70">
        <v>0.19920993480777899</v>
      </c>
    </row>
    <row r="71" spans="1:14" x14ac:dyDescent="0.2">
      <c r="A71">
        <v>1.02424</v>
      </c>
      <c r="B71">
        <v>3.6165890693664502</v>
      </c>
      <c r="C71">
        <v>2.1794290542602499</v>
      </c>
      <c r="D71">
        <v>0.330882620763018</v>
      </c>
      <c r="E71">
        <v>4.5415353775024396</v>
      </c>
      <c r="F71">
        <v>6.4632530212402299</v>
      </c>
      <c r="G71" t="s">
        <v>41</v>
      </c>
      <c r="H71">
        <v>1.6033063736917601</v>
      </c>
      <c r="I71">
        <v>1.2650337806544201</v>
      </c>
      <c r="J71">
        <v>3.98970949625033E-2</v>
      </c>
      <c r="K71">
        <v>7.2273890327373594E-2</v>
      </c>
      <c r="L71">
        <v>0.499999999999998</v>
      </c>
      <c r="M71">
        <v>3.10585740922091E-2</v>
      </c>
      <c r="N71">
        <v>0.19887456974142501</v>
      </c>
    </row>
    <row r="72" spans="1:14" x14ac:dyDescent="0.2">
      <c r="A72">
        <v>1.16204</v>
      </c>
      <c r="B72">
        <v>3.8206698894500701</v>
      </c>
      <c r="C72">
        <v>2.3740222454071001</v>
      </c>
      <c r="D72">
        <v>0.45289751433816899</v>
      </c>
      <c r="E72">
        <v>4.7164058685302699</v>
      </c>
      <c r="F72">
        <v>6.6807608604431099</v>
      </c>
      <c r="G72" t="s">
        <v>41</v>
      </c>
      <c r="H72">
        <v>1.60333765100909</v>
      </c>
      <c r="I72">
        <v>1.27267683649838</v>
      </c>
      <c r="J72">
        <v>2.9455670380833399E-2</v>
      </c>
      <c r="K72">
        <v>8.0214580422808796E-2</v>
      </c>
      <c r="L72">
        <v>0.499999999999998</v>
      </c>
      <c r="M72">
        <v>8.9424224203803901E-2</v>
      </c>
      <c r="N72">
        <v>0.23115442228781699</v>
      </c>
    </row>
    <row r="73" spans="1:14" x14ac:dyDescent="0.2">
      <c r="A73">
        <v>1.5246599999999999</v>
      </c>
      <c r="B73">
        <v>4.3482670783996502</v>
      </c>
      <c r="C73">
        <v>2.2493374347686701</v>
      </c>
      <c r="D73">
        <v>0.41807508468627802</v>
      </c>
      <c r="E73">
        <v>5.18127393722534</v>
      </c>
      <c r="F73">
        <v>7.2530455589294398</v>
      </c>
      <c r="G73" t="s">
        <v>41</v>
      </c>
      <c r="H73">
        <v>1.6033465820636199</v>
      </c>
      <c r="I73">
        <v>1.2902818155840401</v>
      </c>
      <c r="J73">
        <v>2.73216059000638E-2</v>
      </c>
      <c r="K73">
        <v>8.2991539144369006E-2</v>
      </c>
      <c r="L73">
        <v>0.499999999999998</v>
      </c>
      <c r="M73">
        <v>6.7665333445479398E-2</v>
      </c>
      <c r="N73">
        <v>0.284531636891935</v>
      </c>
    </row>
    <row r="74" spans="1:14" x14ac:dyDescent="0.2">
      <c r="A74">
        <v>1.8872800000000001</v>
      </c>
      <c r="B74">
        <v>4.8581871986389098</v>
      </c>
      <c r="C74">
        <v>2.2082951068878098</v>
      </c>
      <c r="D74">
        <v>0.367648154368939</v>
      </c>
      <c r="E74">
        <v>5.6524782180786097</v>
      </c>
      <c r="F74">
        <v>7.8164734840393004</v>
      </c>
      <c r="G74" t="s">
        <v>41</v>
      </c>
      <c r="H74">
        <v>1.6033460823035199</v>
      </c>
      <c r="I74">
        <v>1.3074999740747399</v>
      </c>
      <c r="J74">
        <v>2.81839503409782E-2</v>
      </c>
      <c r="K74">
        <v>8.7944858916532503E-2</v>
      </c>
      <c r="L74">
        <v>0.499999999999998</v>
      </c>
      <c r="M74">
        <v>5.7257184824448797E-2</v>
      </c>
      <c r="N74">
        <v>0.27334796375065001</v>
      </c>
    </row>
    <row r="75" spans="1:14" x14ac:dyDescent="0.2">
      <c r="A75">
        <v>2.2499099999999999</v>
      </c>
      <c r="B75">
        <v>5.3804130554199201</v>
      </c>
      <c r="C75">
        <v>2.2215392589568999</v>
      </c>
      <c r="D75">
        <v>0.39023262605898101</v>
      </c>
      <c r="E75">
        <v>6.1301417350768999</v>
      </c>
      <c r="F75">
        <v>8.3783330917358398</v>
      </c>
      <c r="G75" t="s">
        <v>41</v>
      </c>
      <c r="H75">
        <v>1.6032551114916</v>
      </c>
      <c r="I75">
        <v>1.3261457100532701</v>
      </c>
      <c r="J75">
        <v>2.7814073044984899E-2</v>
      </c>
      <c r="K75">
        <v>9.5228031403346694E-2</v>
      </c>
      <c r="L75">
        <v>0.499999999999998</v>
      </c>
      <c r="M75">
        <v>5.6354766259407399E-2</v>
      </c>
      <c r="N75">
        <v>0.27550015601213701</v>
      </c>
    </row>
    <row r="76" spans="1:14" x14ac:dyDescent="0.2">
      <c r="A76">
        <v>2.3224300000000002</v>
      </c>
      <c r="B76">
        <v>5.4921574592590297</v>
      </c>
      <c r="C76">
        <v>4.5466380324568902</v>
      </c>
      <c r="D76">
        <v>0.473843574515182</v>
      </c>
      <c r="E76">
        <v>6.2265310287475497</v>
      </c>
      <c r="F76">
        <v>8.4907417297363192</v>
      </c>
      <c r="G76" t="s">
        <v>41</v>
      </c>
      <c r="H76">
        <v>1.6032642799418499</v>
      </c>
      <c r="I76">
        <v>1.3304737612169799</v>
      </c>
      <c r="J76">
        <v>2.5681632323980502E-2</v>
      </c>
      <c r="K76">
        <v>9.8271365725463994E-2</v>
      </c>
      <c r="L76">
        <v>0.499999999999998</v>
      </c>
      <c r="M76">
        <v>0</v>
      </c>
      <c r="N76">
        <v>0</v>
      </c>
    </row>
    <row r="77" spans="1:14" x14ac:dyDescent="0.2">
      <c r="A77">
        <v>2.4674800000000001</v>
      </c>
      <c r="B77">
        <v>5.7210378646850497</v>
      </c>
      <c r="C77">
        <v>4.7641671283824998</v>
      </c>
      <c r="D77">
        <v>0.47130958164848402</v>
      </c>
      <c r="E77">
        <v>6.4201769828796298</v>
      </c>
      <c r="F77">
        <v>8.7160043716430593</v>
      </c>
      <c r="G77" t="s">
        <v>41</v>
      </c>
      <c r="H77">
        <v>1.6031901849794501</v>
      </c>
      <c r="I77">
        <v>1.3389977110196101</v>
      </c>
      <c r="J77">
        <v>2.8245937864754399E-2</v>
      </c>
      <c r="K77">
        <v>9.8075776691701394E-2</v>
      </c>
      <c r="L77">
        <v>0.499999999999998</v>
      </c>
      <c r="M77">
        <v>0</v>
      </c>
      <c r="N77">
        <v>0</v>
      </c>
    </row>
    <row r="78" spans="1:14" x14ac:dyDescent="0.2">
      <c r="A78">
        <v>2.61253</v>
      </c>
      <c r="B78">
        <v>5.9310841560363698</v>
      </c>
      <c r="C78">
        <v>4.8786780540649497</v>
      </c>
      <c r="D78">
        <v>0.47519297515495501</v>
      </c>
      <c r="E78">
        <v>6.6150755882263104</v>
      </c>
      <c r="F78">
        <v>8.9378738403320295</v>
      </c>
      <c r="G78" t="s">
        <v>41</v>
      </c>
      <c r="H78">
        <v>1.6031848918443801</v>
      </c>
      <c r="I78">
        <v>1.3478659500213199</v>
      </c>
      <c r="J78">
        <v>2.4330879579358099E-2</v>
      </c>
      <c r="K78">
        <v>0.105395870512267</v>
      </c>
      <c r="L78">
        <v>0.499999999999998</v>
      </c>
      <c r="M78">
        <v>0</v>
      </c>
      <c r="N78">
        <v>0</v>
      </c>
    </row>
    <row r="79" spans="1:14" x14ac:dyDescent="0.2">
      <c r="A79">
        <v>2.7575799999999999</v>
      </c>
      <c r="B79">
        <v>6.1009230613708496</v>
      </c>
      <c r="C79">
        <v>5.0422559505229696</v>
      </c>
      <c r="D79">
        <v>0.47313588036193499</v>
      </c>
      <c r="E79">
        <v>6.8112926483154297</v>
      </c>
      <c r="F79">
        <v>9.1603517532348597</v>
      </c>
      <c r="G79" t="s">
        <v>41</v>
      </c>
      <c r="H79">
        <v>1.6031579034564301</v>
      </c>
      <c r="I79">
        <v>1.35743191441084</v>
      </c>
      <c r="J79">
        <v>2.63900355896057E-2</v>
      </c>
      <c r="K79">
        <v>0.10938286779676901</v>
      </c>
      <c r="L79">
        <v>0.499999999999998</v>
      </c>
      <c r="M79">
        <v>0</v>
      </c>
      <c r="N79">
        <v>0</v>
      </c>
    </row>
    <row r="80" spans="1:14" x14ac:dyDescent="0.2">
      <c r="A80">
        <v>2.9026299999999998</v>
      </c>
      <c r="B80">
        <v>6.2285404205322203</v>
      </c>
      <c r="C80">
        <v>5.2503391968475999</v>
      </c>
      <c r="D80">
        <v>0.47360012147483399</v>
      </c>
      <c r="E80">
        <v>7.0089073181152299</v>
      </c>
      <c r="F80">
        <v>9.3814163208007795</v>
      </c>
      <c r="G80" t="s">
        <v>41</v>
      </c>
      <c r="H80">
        <v>1.6031231118956699</v>
      </c>
      <c r="I80">
        <v>1.3666262830550899</v>
      </c>
      <c r="J80">
        <v>2.5925329305250901E-2</v>
      </c>
      <c r="K80">
        <v>0.11013534520462701</v>
      </c>
      <c r="L80">
        <v>0.499999999999998</v>
      </c>
      <c r="M80">
        <v>0</v>
      </c>
      <c r="N80">
        <v>0</v>
      </c>
    </row>
    <row r="81" spans="1:14" x14ac:dyDescent="0.2">
      <c r="A81">
        <v>2.9679000000000002</v>
      </c>
      <c r="B81">
        <v>6.3105783462524396</v>
      </c>
      <c r="C81">
        <v>5.2738431710022704</v>
      </c>
      <c r="D81">
        <v>0.47512054951210902</v>
      </c>
      <c r="E81">
        <v>7.0981502532958896</v>
      </c>
      <c r="F81">
        <v>9.4866590499877894</v>
      </c>
      <c r="G81" t="s">
        <v>41</v>
      </c>
      <c r="H81">
        <v>1.6031062089730801</v>
      </c>
      <c r="I81">
        <v>1.37090214023403</v>
      </c>
      <c r="J81">
        <v>2.4403377792988502E-2</v>
      </c>
      <c r="K81">
        <v>0.11553546979620199</v>
      </c>
      <c r="L81">
        <v>0.499999999999998</v>
      </c>
      <c r="M81">
        <v>0</v>
      </c>
      <c r="N81">
        <v>0</v>
      </c>
    </row>
    <row r="82" spans="1:14" x14ac:dyDescent="0.2">
      <c r="A82">
        <v>3.0404300000000002</v>
      </c>
      <c r="B82">
        <v>6.4187340736389098</v>
      </c>
      <c r="C82">
        <v>5.3650258525355801</v>
      </c>
      <c r="D82">
        <v>0.47445874317081299</v>
      </c>
      <c r="E82">
        <v>7.19777154922485</v>
      </c>
      <c r="F82">
        <v>9.5969772338867099</v>
      </c>
      <c r="G82" t="s">
        <v>41</v>
      </c>
      <c r="H82">
        <v>1.6031329348523999</v>
      </c>
      <c r="I82">
        <v>1.3755279391015001</v>
      </c>
      <c r="J82">
        <v>2.5065847266891199E-2</v>
      </c>
      <c r="K82">
        <v>0.116708448719724</v>
      </c>
      <c r="L82">
        <v>0.499999999999998</v>
      </c>
      <c r="M82">
        <v>0</v>
      </c>
      <c r="N82">
        <v>0</v>
      </c>
    </row>
    <row r="83" spans="1:14" x14ac:dyDescent="0.2">
      <c r="A83">
        <v>3.1129500000000001</v>
      </c>
      <c r="B83">
        <v>6.5211052894592196</v>
      </c>
      <c r="C83">
        <v>5.4540380529455197</v>
      </c>
      <c r="D83">
        <v>0.46743372151625701</v>
      </c>
      <c r="E83">
        <v>7.2977123260498002</v>
      </c>
      <c r="F83">
        <v>9.7064847946166992</v>
      </c>
      <c r="G83" t="s">
        <v>41</v>
      </c>
      <c r="H83">
        <v>1.6030822246999901</v>
      </c>
      <c r="I83">
        <v>1.3800018229480699</v>
      </c>
      <c r="J83">
        <v>3.11583455876096E-2</v>
      </c>
      <c r="K83">
        <v>0.118098873815827</v>
      </c>
      <c r="L83">
        <v>0.499999999999998</v>
      </c>
      <c r="M83">
        <v>0</v>
      </c>
      <c r="N83">
        <v>0</v>
      </c>
    </row>
    <row r="84" spans="1:14" x14ac:dyDescent="0.2">
      <c r="A84">
        <v>3.18547</v>
      </c>
      <c r="B84">
        <v>6.6132912635803196</v>
      </c>
      <c r="C84">
        <v>5.5232156280044</v>
      </c>
      <c r="D84">
        <v>0.47015577204083298</v>
      </c>
      <c r="E84">
        <v>7.3979678153991699</v>
      </c>
      <c r="F84">
        <v>9.8187580108642507</v>
      </c>
      <c r="G84" t="s">
        <v>41</v>
      </c>
      <c r="H84">
        <v>1.6030836131286299</v>
      </c>
      <c r="I84">
        <v>1.3843720946117399</v>
      </c>
      <c r="J84">
        <v>2.8901086992184001E-2</v>
      </c>
      <c r="K84">
        <v>0.12103510192435001</v>
      </c>
      <c r="L84">
        <v>0.499999999999998</v>
      </c>
      <c r="M84">
        <v>0</v>
      </c>
      <c r="N84">
        <v>0</v>
      </c>
    </row>
    <row r="85" spans="1:14" x14ac:dyDescent="0.2">
      <c r="A85">
        <v>3.258</v>
      </c>
      <c r="B85">
        <v>6.6882472038268999</v>
      </c>
      <c r="C85">
        <v>5.6331377850399802</v>
      </c>
      <c r="D85">
        <v>0.471848213154553</v>
      </c>
      <c r="E85">
        <v>7.49853420257568</v>
      </c>
      <c r="F85">
        <v>9.9291763305663991</v>
      </c>
      <c r="G85" t="s">
        <v>41</v>
      </c>
      <c r="H85">
        <v>1.6030651971035601</v>
      </c>
      <c r="I85">
        <v>1.38866085858663</v>
      </c>
      <c r="J85">
        <v>2.7678993044690799E-2</v>
      </c>
      <c r="K85">
        <v>0.12078720928761499</v>
      </c>
      <c r="L85">
        <v>0.499999999999998</v>
      </c>
      <c r="M85">
        <v>0</v>
      </c>
      <c r="N85">
        <v>0</v>
      </c>
    </row>
    <row r="86" spans="1:14" x14ac:dyDescent="0.2">
      <c r="A86">
        <v>3.3305199999999999</v>
      </c>
      <c r="B86">
        <v>6.7488775253295898</v>
      </c>
      <c r="C86">
        <v>5.7215166235113202</v>
      </c>
      <c r="D86">
        <v>0.46777344753596201</v>
      </c>
      <c r="E86">
        <v>7.59940338134765</v>
      </c>
      <c r="F86">
        <v>10.041862487792899</v>
      </c>
      <c r="G86" t="s">
        <v>41</v>
      </c>
      <c r="H86">
        <v>1.60304131259677</v>
      </c>
      <c r="I86">
        <v>1.3927911872534</v>
      </c>
      <c r="J86">
        <v>3.1757841594762901E-2</v>
      </c>
      <c r="K86">
        <v>0.12225059260165901</v>
      </c>
      <c r="L86">
        <v>0.499999999999998</v>
      </c>
      <c r="M86">
        <v>0</v>
      </c>
      <c r="N86">
        <v>0</v>
      </c>
    </row>
    <row r="87" spans="1:14" x14ac:dyDescent="0.2">
      <c r="A87">
        <v>3.4030499999999999</v>
      </c>
      <c r="B87">
        <v>6.8246541023254297</v>
      </c>
      <c r="C87">
        <v>5.7734595156527302</v>
      </c>
      <c r="D87">
        <v>0.46740597003678203</v>
      </c>
      <c r="E87">
        <v>7.7005925178527797</v>
      </c>
      <c r="F87">
        <v>10.152772903442299</v>
      </c>
      <c r="G87" t="s">
        <v>41</v>
      </c>
      <c r="H87">
        <v>1.6030541179765601</v>
      </c>
      <c r="I87">
        <v>1.3969746624747601</v>
      </c>
      <c r="J87">
        <v>3.2125687307869799E-2</v>
      </c>
      <c r="K87">
        <v>0.126335854292247</v>
      </c>
      <c r="L87">
        <v>0.499999999999998</v>
      </c>
      <c r="M87">
        <v>0</v>
      </c>
      <c r="N87">
        <v>0</v>
      </c>
    </row>
    <row r="88" spans="1:14" x14ac:dyDescent="0.2">
      <c r="A88">
        <v>3.4755699999999998</v>
      </c>
      <c r="B88">
        <v>6.9241685867309499</v>
      </c>
      <c r="C88">
        <v>5.8749427518567696</v>
      </c>
      <c r="D88">
        <v>0.46611599070996501</v>
      </c>
      <c r="E88">
        <v>7.80207920074462</v>
      </c>
      <c r="F88">
        <v>10.26496219635</v>
      </c>
      <c r="G88" t="s">
        <v>41</v>
      </c>
      <c r="H88">
        <v>1.60302431632139</v>
      </c>
      <c r="I88">
        <v>1.4010481108258099</v>
      </c>
      <c r="J88">
        <v>3.3416959199142601E-2</v>
      </c>
      <c r="K88">
        <v>0.126734518035338</v>
      </c>
      <c r="L88">
        <v>0.499999999999998</v>
      </c>
      <c r="M88">
        <v>0</v>
      </c>
      <c r="N88">
        <v>0</v>
      </c>
    </row>
    <row r="89" spans="1:14" x14ac:dyDescent="0.2">
      <c r="A89">
        <v>3.5480999999999998</v>
      </c>
      <c r="B89">
        <v>7.0215778350829998</v>
      </c>
      <c r="C89">
        <v>5.9641895265550504</v>
      </c>
      <c r="D89">
        <v>0.46101983154488801</v>
      </c>
      <c r="E89">
        <v>7.9038524627685502</v>
      </c>
      <c r="F89">
        <v>10.3779382705688</v>
      </c>
      <c r="G89" t="s">
        <v>41</v>
      </c>
      <c r="H89">
        <v>1.6030370382405701</v>
      </c>
      <c r="I89">
        <v>1.40491595021681</v>
      </c>
      <c r="J89">
        <v>3.8518224736128502E-2</v>
      </c>
      <c r="K89">
        <v>0.12806922537972101</v>
      </c>
      <c r="L89">
        <v>0.499999999999998</v>
      </c>
      <c r="M89">
        <v>0</v>
      </c>
      <c r="N89">
        <v>0</v>
      </c>
    </row>
    <row r="90" spans="1:14" s="8" customFormat="1" x14ac:dyDescent="0.2">
      <c r="A90" s="8">
        <v>3.6133700000000002</v>
      </c>
      <c r="B90" s="8">
        <v>7.1002693176269496</v>
      </c>
      <c r="C90" s="8">
        <v>6.0341866467450096</v>
      </c>
      <c r="D90" s="8">
        <v>0.46337368352165798</v>
      </c>
      <c r="E90" s="8">
        <v>7.9956097602844203</v>
      </c>
      <c r="F90" s="8">
        <v>10.476538658141999</v>
      </c>
      <c r="G90" s="8" t="s">
        <v>41</v>
      </c>
      <c r="H90" s="8">
        <v>1.60303251302753</v>
      </c>
      <c r="I90" s="8">
        <v>1.4084170817600301</v>
      </c>
      <c r="J90" s="8">
        <v>3.4295462939500601E-2</v>
      </c>
      <c r="K90" s="8">
        <v>0.12997397594654</v>
      </c>
      <c r="L90" s="8">
        <v>0.499999999999998</v>
      </c>
      <c r="M90" s="8">
        <v>0</v>
      </c>
      <c r="N90" s="8">
        <v>0</v>
      </c>
    </row>
    <row r="91" spans="1:14" x14ac:dyDescent="0.2">
      <c r="A91">
        <v>3.6858900000000001</v>
      </c>
      <c r="B91">
        <v>7.1742448806762598</v>
      </c>
      <c r="C91">
        <v>6.1189742560859202</v>
      </c>
      <c r="D91">
        <v>0.46114817566495298</v>
      </c>
      <c r="E91">
        <v>8.0979118347167898</v>
      </c>
      <c r="F91">
        <v>10.588421821594199</v>
      </c>
      <c r="G91" t="s">
        <v>41</v>
      </c>
      <c r="H91">
        <v>1.60300496705185</v>
      </c>
      <c r="I91">
        <v>1.4121740112438901</v>
      </c>
      <c r="J91">
        <v>3.8389752014740798E-2</v>
      </c>
      <c r="K91">
        <v>0.131597716642568</v>
      </c>
      <c r="L91">
        <v>0.499999999999998</v>
      </c>
      <c r="M91">
        <v>0</v>
      </c>
      <c r="N91">
        <v>0</v>
      </c>
    </row>
    <row r="92" spans="1:14" x14ac:dyDescent="0.2">
      <c r="A92">
        <v>3.7584200000000001</v>
      </c>
      <c r="B92">
        <v>7.24338674545288</v>
      </c>
      <c r="C92">
        <v>6.2066291688798696</v>
      </c>
      <c r="D92">
        <v>0.45712510920951299</v>
      </c>
      <c r="E92">
        <v>8.2004480361938406</v>
      </c>
      <c r="F92">
        <v>10.701768875121999</v>
      </c>
      <c r="G92" t="s">
        <v>41</v>
      </c>
      <c r="H92">
        <v>1.6029971384972099</v>
      </c>
      <c r="I92">
        <v>1.41583380443702</v>
      </c>
      <c r="J92">
        <v>4.2416849598893899E-2</v>
      </c>
      <c r="K92">
        <v>0.13300702742613801</v>
      </c>
      <c r="L92">
        <v>0.499999999999998</v>
      </c>
      <c r="M92">
        <v>0</v>
      </c>
      <c r="N92">
        <v>0</v>
      </c>
    </row>
    <row r="93" spans="1:14" x14ac:dyDescent="0.2">
      <c r="A93">
        <v>3.83094</v>
      </c>
      <c r="B93">
        <v>7.3206181526184002</v>
      </c>
      <c r="C93">
        <v>6.2817763193949503</v>
      </c>
      <c r="D93">
        <v>0.45790027107494402</v>
      </c>
      <c r="E93">
        <v>8.3032894134521396</v>
      </c>
      <c r="F93">
        <v>10.812872886657701</v>
      </c>
      <c r="G93" t="s">
        <v>41</v>
      </c>
      <c r="H93">
        <v>1.6029977541139699</v>
      </c>
      <c r="I93">
        <v>1.4193096069412201</v>
      </c>
      <c r="J93">
        <v>3.9796407641982098E-2</v>
      </c>
      <c r="K93">
        <v>0.135318877865827</v>
      </c>
      <c r="L93">
        <v>0.499999999999998</v>
      </c>
      <c r="M93">
        <v>0</v>
      </c>
      <c r="N93">
        <v>0</v>
      </c>
    </row>
    <row r="94" spans="1:14" x14ac:dyDescent="0.2">
      <c r="A94">
        <v>3.90347</v>
      </c>
      <c r="B94">
        <v>7.4036521911620996</v>
      </c>
      <c r="C94">
        <v>6.3726991876825503</v>
      </c>
      <c r="D94">
        <v>0.45879946996260401</v>
      </c>
      <c r="E94">
        <v>8.4063987731933594</v>
      </c>
      <c r="F94">
        <v>10.922043800354</v>
      </c>
      <c r="G94" t="s">
        <v>41</v>
      </c>
      <c r="H94">
        <v>1.6029893385662399</v>
      </c>
      <c r="I94">
        <v>1.42274575065731</v>
      </c>
      <c r="J94">
        <v>4.0740811129617201E-2</v>
      </c>
      <c r="K94">
        <v>0.13647480446811699</v>
      </c>
      <c r="L94">
        <v>0.499999999999998</v>
      </c>
      <c r="M94">
        <v>0</v>
      </c>
      <c r="N94">
        <v>0</v>
      </c>
    </row>
    <row r="95" spans="1:14" x14ac:dyDescent="0.2">
      <c r="A95">
        <v>3.9758800000000001</v>
      </c>
      <c r="B95">
        <v>7.4911417961120597</v>
      </c>
      <c r="C95">
        <v>6.4677347416156996</v>
      </c>
      <c r="D95">
        <v>0.45464849572942001</v>
      </c>
      <c r="E95">
        <v>8.5095243453979492</v>
      </c>
      <c r="F95">
        <v>11.0338468551635</v>
      </c>
      <c r="G95" t="s">
        <v>41</v>
      </c>
      <c r="H95">
        <v>1.60296216342835</v>
      </c>
      <c r="I95">
        <v>1.4260728753813201</v>
      </c>
      <c r="J95">
        <v>4.44394711798487E-2</v>
      </c>
      <c r="K95">
        <v>0.13732857999296999</v>
      </c>
      <c r="L95">
        <v>0.499999999999998</v>
      </c>
      <c r="M95">
        <v>0</v>
      </c>
      <c r="N95">
        <v>0</v>
      </c>
    </row>
    <row r="96" spans="1:14" x14ac:dyDescent="0.2">
      <c r="A96">
        <v>4.0472700000000001</v>
      </c>
      <c r="B96">
        <v>7.5706090927123997</v>
      </c>
      <c r="C96">
        <v>6.5525767519190001</v>
      </c>
      <c r="D96">
        <v>0.45337350102153301</v>
      </c>
      <c r="E96">
        <v>8.6115121841430593</v>
      </c>
      <c r="F96">
        <v>11.1435451507568</v>
      </c>
      <c r="G96" t="s">
        <v>41</v>
      </c>
      <c r="H96">
        <v>1.6029642487172799</v>
      </c>
      <c r="I96">
        <v>1.4293268165626001</v>
      </c>
      <c r="J96">
        <v>4.6172216913315099E-2</v>
      </c>
      <c r="K96">
        <v>0.13877996561026801</v>
      </c>
      <c r="L96">
        <v>0.499999999999998</v>
      </c>
      <c r="M96">
        <v>0</v>
      </c>
      <c r="N96">
        <v>0</v>
      </c>
    </row>
    <row r="97" spans="1:14" x14ac:dyDescent="0.2">
      <c r="A97">
        <v>4.1197999999999997</v>
      </c>
      <c r="B97">
        <v>7.6449532508850098</v>
      </c>
      <c r="C97">
        <v>6.6713063528349199</v>
      </c>
      <c r="D97">
        <v>0.45123100228917201</v>
      </c>
      <c r="E97">
        <v>8.7152748107910103</v>
      </c>
      <c r="F97">
        <v>11.2553911209106</v>
      </c>
      <c r="G97" t="s">
        <v>41</v>
      </c>
      <c r="H97">
        <v>1.6029395770309001</v>
      </c>
      <c r="I97">
        <v>1.43255073340112</v>
      </c>
      <c r="J97">
        <v>4.7863820173637897E-2</v>
      </c>
      <c r="K97">
        <v>0.13806866777598001</v>
      </c>
      <c r="L97">
        <v>0.499999999999998</v>
      </c>
      <c r="M97">
        <v>0</v>
      </c>
      <c r="N97">
        <v>0</v>
      </c>
    </row>
    <row r="98" spans="1:14" x14ac:dyDescent="0.2">
      <c r="A98">
        <v>4.1923199999999996</v>
      </c>
      <c r="B98">
        <v>7.7175264358520499</v>
      </c>
      <c r="C98">
        <v>6.7409945192995702</v>
      </c>
      <c r="D98">
        <v>0.45277097424848001</v>
      </c>
      <c r="E98">
        <v>8.8193330764770508</v>
      </c>
      <c r="F98">
        <v>11.368353843688899</v>
      </c>
      <c r="G98" t="s">
        <v>41</v>
      </c>
      <c r="H98">
        <v>1.60294456700493</v>
      </c>
      <c r="I98">
        <v>1.4356272693243699</v>
      </c>
      <c r="J98">
        <v>4.6775347420608702E-2</v>
      </c>
      <c r="K98">
        <v>0.14056989221357799</v>
      </c>
      <c r="L98">
        <v>0.499999999999998</v>
      </c>
      <c r="M98">
        <v>0</v>
      </c>
      <c r="N98">
        <v>0</v>
      </c>
    </row>
    <row r="99" spans="1:14" x14ac:dyDescent="0.2">
      <c r="A99">
        <v>4.2648400000000004</v>
      </c>
      <c r="B99">
        <v>7.7953472137451101</v>
      </c>
      <c r="C99">
        <v>6.8294406094708604</v>
      </c>
      <c r="D99">
        <v>0.45574177040830299</v>
      </c>
      <c r="E99">
        <v>8.9235887527465803</v>
      </c>
      <c r="F99">
        <v>11.476708412170399</v>
      </c>
      <c r="G99" t="s">
        <v>41</v>
      </c>
      <c r="H99">
        <v>1.6029314999119799</v>
      </c>
      <c r="I99">
        <v>1.4386118164828401</v>
      </c>
      <c r="J99">
        <v>4.3801574511127303E-2</v>
      </c>
      <c r="K99">
        <v>0.14186616978018499</v>
      </c>
      <c r="L99">
        <v>0.499999999999998</v>
      </c>
      <c r="M99">
        <v>0</v>
      </c>
      <c r="N99">
        <v>0</v>
      </c>
    </row>
    <row r="100" spans="1:14" x14ac:dyDescent="0.2">
      <c r="A100">
        <v>4.3373699999999999</v>
      </c>
      <c r="B100">
        <v>7.8708133697509703</v>
      </c>
      <c r="C100">
        <v>6.9273438954854498</v>
      </c>
      <c r="D100">
        <v>0.44530565416176099</v>
      </c>
      <c r="E100">
        <v>9.0280504226684499</v>
      </c>
      <c r="F100">
        <v>11.5885400772094</v>
      </c>
      <c r="G100" t="s">
        <v>41</v>
      </c>
      <c r="H100">
        <v>1.6029462310193601</v>
      </c>
      <c r="I100">
        <v>1.44161553457578</v>
      </c>
      <c r="J100">
        <v>5.2003677233031398E-2</v>
      </c>
      <c r="K100">
        <v>0.14256100060318599</v>
      </c>
      <c r="L100">
        <v>0.499999999999998</v>
      </c>
      <c r="M100">
        <v>0</v>
      </c>
      <c r="N100">
        <v>0</v>
      </c>
    </row>
    <row r="101" spans="1:14" x14ac:dyDescent="0.2">
      <c r="A101">
        <v>4.4098899999999999</v>
      </c>
      <c r="B101">
        <v>7.9503459930419904</v>
      </c>
      <c r="C101">
        <v>7.0524578018112098</v>
      </c>
      <c r="D101">
        <v>0.443949907419592</v>
      </c>
      <c r="E101">
        <v>9.1327400207519496</v>
      </c>
      <c r="F101">
        <v>11.7007131576538</v>
      </c>
      <c r="G101" t="s">
        <v>41</v>
      </c>
      <c r="H101">
        <v>1.6029172481921601</v>
      </c>
      <c r="I101">
        <v>1.44464285010903</v>
      </c>
      <c r="J101">
        <v>5.01967976549966E-2</v>
      </c>
      <c r="K101">
        <v>0.14164990434907501</v>
      </c>
      <c r="L101">
        <v>0.499999999999998</v>
      </c>
      <c r="M101">
        <v>0</v>
      </c>
      <c r="N101">
        <v>0</v>
      </c>
    </row>
    <row r="102" spans="1:14" x14ac:dyDescent="0.2">
      <c r="A102">
        <v>4.4824200000000003</v>
      </c>
      <c r="B102">
        <v>8.0260591506958008</v>
      </c>
      <c r="C102">
        <v>7.1591165130202796</v>
      </c>
      <c r="D102">
        <v>0.44038801548366402</v>
      </c>
      <c r="E102">
        <v>9.2376155853271396</v>
      </c>
      <c r="F102">
        <v>11.812492370605399</v>
      </c>
      <c r="G102" t="s">
        <v>41</v>
      </c>
      <c r="H102">
        <v>1.60290968695988</v>
      </c>
      <c r="I102">
        <v>1.4475876850399401</v>
      </c>
      <c r="J102">
        <v>4.78441649864534E-2</v>
      </c>
      <c r="K102">
        <v>0.14186111838599799</v>
      </c>
      <c r="L102">
        <v>0.499999999999998</v>
      </c>
      <c r="M102">
        <v>0</v>
      </c>
      <c r="N102">
        <v>0</v>
      </c>
    </row>
    <row r="103" spans="1:14" x14ac:dyDescent="0.2">
      <c r="A103">
        <v>4.5549400000000002</v>
      </c>
      <c r="B103">
        <v>8.0987758636474592</v>
      </c>
      <c r="C103">
        <v>7.2454442548322202</v>
      </c>
      <c r="D103">
        <v>0.441069311427362</v>
      </c>
      <c r="E103">
        <v>9.3427028656005806</v>
      </c>
      <c r="F103">
        <v>11.9254055023193</v>
      </c>
      <c r="G103" t="s">
        <v>41</v>
      </c>
      <c r="H103">
        <v>1.6028769812224499</v>
      </c>
      <c r="I103">
        <v>1.45041872898102</v>
      </c>
      <c r="J103">
        <v>4.4805535004199697E-2</v>
      </c>
      <c r="K103">
        <v>0.14319366998665001</v>
      </c>
      <c r="L103">
        <v>0.499999999999998</v>
      </c>
      <c r="M103">
        <v>0</v>
      </c>
      <c r="N103">
        <v>0</v>
      </c>
    </row>
    <row r="104" spans="1:14" x14ac:dyDescent="0.2">
      <c r="A104">
        <v>4.6274600000000001</v>
      </c>
      <c r="B104">
        <v>8.1708078384399396</v>
      </c>
      <c r="C104">
        <v>7.3410885431864301</v>
      </c>
      <c r="D104">
        <v>0.44394184586951202</v>
      </c>
      <c r="E104">
        <v>9.4480352401733398</v>
      </c>
      <c r="F104">
        <v>12.0363149642944</v>
      </c>
      <c r="G104" t="s">
        <v>41</v>
      </c>
      <c r="H104">
        <v>1.6029102471724399</v>
      </c>
      <c r="I104">
        <v>1.4529951878456999</v>
      </c>
      <c r="J104">
        <v>4.5596409811841099E-2</v>
      </c>
      <c r="K104">
        <v>0.14404279153066199</v>
      </c>
      <c r="L104">
        <v>0.499999999999998</v>
      </c>
      <c r="M104">
        <v>0</v>
      </c>
      <c r="N104">
        <v>0</v>
      </c>
    </row>
    <row r="105" spans="1:14" x14ac:dyDescent="0.2">
      <c r="A105">
        <v>4.6992200000000004</v>
      </c>
      <c r="B105">
        <v>8.2451601028442294</v>
      </c>
      <c r="C105">
        <v>7.4079472958981896</v>
      </c>
      <c r="D105">
        <v>0.44651183474716299</v>
      </c>
      <c r="E105">
        <v>9.5524072647094709</v>
      </c>
      <c r="F105">
        <v>12.1447534561157</v>
      </c>
      <c r="G105" t="s">
        <v>41</v>
      </c>
      <c r="H105">
        <v>1.60289632801436</v>
      </c>
      <c r="I105">
        <v>1.45553016241455</v>
      </c>
      <c r="J105">
        <v>5.3130167706267398E-2</v>
      </c>
      <c r="K105">
        <v>0.14640000878382201</v>
      </c>
      <c r="L105">
        <v>0.499999999999998</v>
      </c>
      <c r="M105">
        <v>0</v>
      </c>
      <c r="N105">
        <v>0</v>
      </c>
    </row>
    <row r="106" spans="1:14" x14ac:dyDescent="0.2">
      <c r="A106">
        <v>4.7717400000000003</v>
      </c>
      <c r="B106">
        <v>8.3206329345703107</v>
      </c>
      <c r="C106">
        <v>7.4919833965129596</v>
      </c>
      <c r="D106">
        <v>0.448961173420313</v>
      </c>
      <c r="E106">
        <v>9.6581039428710902</v>
      </c>
      <c r="F106">
        <v>12.255707740783601</v>
      </c>
      <c r="G106" t="s">
        <v>41</v>
      </c>
      <c r="H106">
        <v>1.6028808124151399</v>
      </c>
      <c r="I106">
        <v>1.4581757139390701</v>
      </c>
      <c r="J106">
        <v>5.0588965684475698E-2</v>
      </c>
      <c r="K106">
        <v>0.14790957227211499</v>
      </c>
      <c r="L106">
        <v>0.499999999999998</v>
      </c>
      <c r="M106">
        <v>0</v>
      </c>
      <c r="N106">
        <v>0</v>
      </c>
    </row>
    <row r="107" spans="1:14" x14ac:dyDescent="0.2">
      <c r="A107">
        <v>4.8442699999999999</v>
      </c>
      <c r="B107">
        <v>8.3927078247070295</v>
      </c>
      <c r="C107">
        <v>7.5688992319880297</v>
      </c>
      <c r="D107">
        <v>0.45247809207351902</v>
      </c>
      <c r="E107">
        <v>9.7639665603637695</v>
      </c>
      <c r="F107">
        <v>12.3672266006469</v>
      </c>
      <c r="G107" t="s">
        <v>41</v>
      </c>
      <c r="H107">
        <v>1.6028806620479401</v>
      </c>
      <c r="I107">
        <v>1.4607201682797999</v>
      </c>
      <c r="J107">
        <v>4.7068523064683399E-2</v>
      </c>
      <c r="K107">
        <v>0.149845043805237</v>
      </c>
      <c r="L107">
        <v>0.499999999999998</v>
      </c>
      <c r="M107">
        <v>0</v>
      </c>
      <c r="N107">
        <v>0</v>
      </c>
    </row>
    <row r="108" spans="1:14" x14ac:dyDescent="0.2">
      <c r="A108">
        <v>4.9167899999999998</v>
      </c>
      <c r="B108">
        <v>8.4663572311401296</v>
      </c>
      <c r="C108">
        <v>7.6994162207251096</v>
      </c>
      <c r="D108">
        <v>0.43882438131308998</v>
      </c>
      <c r="E108">
        <v>9.8699932098388601</v>
      </c>
      <c r="F108">
        <v>12.4806785583496</v>
      </c>
      <c r="G108" t="s">
        <v>41</v>
      </c>
      <c r="H108">
        <v>1.60286401880236</v>
      </c>
      <c r="I108">
        <v>1.4631577457177301</v>
      </c>
      <c r="J108">
        <v>5.3578862594931297E-2</v>
      </c>
      <c r="K108">
        <v>0.14874903387635299</v>
      </c>
      <c r="L108">
        <v>0.499999999999998</v>
      </c>
      <c r="M108">
        <v>0</v>
      </c>
      <c r="N108">
        <v>0</v>
      </c>
    </row>
    <row r="109" spans="1:14" x14ac:dyDescent="0.2">
      <c r="A109">
        <v>4.9859600000000004</v>
      </c>
      <c r="B109">
        <v>8.5358562469482404</v>
      </c>
      <c r="C109">
        <v>7.7735800127367298</v>
      </c>
      <c r="D109">
        <v>0.43360341674513703</v>
      </c>
      <c r="E109">
        <v>9.9713010787963796</v>
      </c>
      <c r="F109">
        <v>12.584719657897899</v>
      </c>
      <c r="G109" t="s">
        <v>41</v>
      </c>
      <c r="H109">
        <v>1.6028494620440901</v>
      </c>
      <c r="I109">
        <v>1.46532346700379</v>
      </c>
      <c r="J109">
        <v>5.2972328866468299E-2</v>
      </c>
      <c r="K109">
        <v>0.15039309349069099</v>
      </c>
      <c r="L109">
        <v>0.499999999999998</v>
      </c>
      <c r="M109">
        <v>0</v>
      </c>
      <c r="N109">
        <v>0</v>
      </c>
    </row>
    <row r="110" spans="1:14" x14ac:dyDescent="0.2">
      <c r="A110">
        <v>5.0584800000000003</v>
      </c>
      <c r="B110">
        <v>8.6105995178222603</v>
      </c>
      <c r="C110">
        <v>7.9054890194454703</v>
      </c>
      <c r="D110">
        <v>0.43506098165790302</v>
      </c>
      <c r="E110">
        <v>10.077678680419901</v>
      </c>
      <c r="F110">
        <v>12.6961326599121</v>
      </c>
      <c r="G110" t="s">
        <v>41</v>
      </c>
      <c r="H110">
        <v>1.6028686736870099</v>
      </c>
      <c r="I110">
        <v>1.46740753071312</v>
      </c>
      <c r="J110">
        <v>5.9649523124370898E-2</v>
      </c>
      <c r="K110">
        <v>0.14912674921048899</v>
      </c>
      <c r="L110">
        <v>0.499999999999998</v>
      </c>
      <c r="M110">
        <v>0</v>
      </c>
      <c r="N110">
        <v>0</v>
      </c>
    </row>
    <row r="111" spans="1:14" x14ac:dyDescent="0.2">
      <c r="A111">
        <v>5.1237500000000002</v>
      </c>
      <c r="B111">
        <v>8.6726770401000906</v>
      </c>
      <c r="C111">
        <v>7.99993205907428</v>
      </c>
      <c r="D111">
        <v>0.44091201758197501</v>
      </c>
      <c r="E111">
        <v>10.1734142303466</v>
      </c>
      <c r="F111">
        <v>12.797446250915501</v>
      </c>
      <c r="G111" t="s">
        <v>41</v>
      </c>
      <c r="H111">
        <v>1.60287128123346</v>
      </c>
      <c r="I111">
        <v>1.46902251502926</v>
      </c>
      <c r="J111">
        <v>5.9043882396261897E-2</v>
      </c>
      <c r="K111">
        <v>0.14927869784506301</v>
      </c>
      <c r="L111">
        <v>0.499999999999998</v>
      </c>
      <c r="M111">
        <v>0</v>
      </c>
      <c r="N111">
        <v>0</v>
      </c>
    </row>
    <row r="112" spans="1:14" x14ac:dyDescent="0.2">
      <c r="A112">
        <v>5.1962799999999998</v>
      </c>
      <c r="B112">
        <v>8.7525835037231392</v>
      </c>
      <c r="C112">
        <v>8.0681524876177608</v>
      </c>
      <c r="D112">
        <v>0.44232619202906898</v>
      </c>
      <c r="E112">
        <v>10.2800493240356</v>
      </c>
      <c r="F112">
        <v>12.907756805419901</v>
      </c>
      <c r="G112" t="s">
        <v>41</v>
      </c>
      <c r="H112">
        <v>1.6028674951747901</v>
      </c>
      <c r="I112">
        <v>1.47075648797605</v>
      </c>
      <c r="J112">
        <v>5.7629566503433899E-2</v>
      </c>
      <c r="K112">
        <v>0.151461736278339</v>
      </c>
      <c r="L112">
        <v>0.499999999999998</v>
      </c>
      <c r="M112">
        <v>0</v>
      </c>
      <c r="N112">
        <v>0</v>
      </c>
    </row>
    <row r="113" spans="1:14" x14ac:dyDescent="0.2">
      <c r="A113">
        <v>5.2687999999999997</v>
      </c>
      <c r="B113">
        <v>8.8184690475463796</v>
      </c>
      <c r="C113">
        <v>8.1554320851663693</v>
      </c>
      <c r="D113">
        <v>0.44625074036266998</v>
      </c>
      <c r="E113">
        <v>10.386776924133301</v>
      </c>
      <c r="F113">
        <v>13.019211769104</v>
      </c>
      <c r="G113" t="s">
        <v>41</v>
      </c>
      <c r="H113">
        <v>1.6028668637285099</v>
      </c>
      <c r="I113">
        <v>1.47239222830403</v>
      </c>
      <c r="J113">
        <v>5.3704625636492802E-2</v>
      </c>
      <c r="K113">
        <v>0.152678848380911</v>
      </c>
      <c r="L113">
        <v>0.499999999999998</v>
      </c>
      <c r="M113">
        <v>0</v>
      </c>
      <c r="N113">
        <v>0</v>
      </c>
    </row>
    <row r="114" spans="1:14" x14ac:dyDescent="0.2">
      <c r="A114">
        <v>5.3413199999999996</v>
      </c>
      <c r="B114">
        <v>8.8960657119750906</v>
      </c>
      <c r="C114">
        <v>8.2447717644498493</v>
      </c>
      <c r="D114">
        <v>0.445907862637276</v>
      </c>
      <c r="E114">
        <v>10.4936418533325</v>
      </c>
      <c r="F114">
        <v>13.132327079772899</v>
      </c>
      <c r="G114" t="s">
        <v>41</v>
      </c>
      <c r="H114">
        <v>1.6028345960306101</v>
      </c>
      <c r="I114">
        <v>1.47407513159341</v>
      </c>
      <c r="J114">
        <v>5.4047537656518901E-2</v>
      </c>
      <c r="K114">
        <v>0.15380088487375099</v>
      </c>
      <c r="L114">
        <v>0.499999999999998</v>
      </c>
      <c r="M114">
        <v>0</v>
      </c>
      <c r="N114">
        <v>0</v>
      </c>
    </row>
    <row r="115" spans="1:14" x14ac:dyDescent="0.2">
      <c r="A115">
        <v>5.4135999999999997</v>
      </c>
      <c r="B115">
        <v>9.0003995895385707</v>
      </c>
      <c r="C115">
        <v>8.3091584336389204</v>
      </c>
      <c r="D115">
        <v>0.44983963090023799</v>
      </c>
      <c r="E115">
        <v>10.600241661071699</v>
      </c>
      <c r="F115">
        <v>13.2437191009521</v>
      </c>
      <c r="G115" t="s">
        <v>41</v>
      </c>
      <c r="H115">
        <v>1.60283680290991</v>
      </c>
      <c r="I115">
        <v>1.47551032061112</v>
      </c>
      <c r="J115">
        <v>5.0115376138078899E-2</v>
      </c>
      <c r="K115">
        <v>0.15657719001119999</v>
      </c>
      <c r="L115">
        <v>0.499999999999998</v>
      </c>
      <c r="M115">
        <v>0</v>
      </c>
      <c r="N115">
        <v>0</v>
      </c>
    </row>
    <row r="116" spans="1:14" x14ac:dyDescent="0.2">
      <c r="A116">
        <v>5.4135999999999997</v>
      </c>
      <c r="B116">
        <v>9.0003995895385707</v>
      </c>
      <c r="C116">
        <v>8.3091584336389204</v>
      </c>
      <c r="D116">
        <v>0.44983963090023799</v>
      </c>
      <c r="E116">
        <v>10.600241661071699</v>
      </c>
      <c r="F116">
        <v>13.2437191009521</v>
      </c>
      <c r="G116" t="s">
        <v>41</v>
      </c>
      <c r="H116">
        <v>1.60283680290991</v>
      </c>
      <c r="I116">
        <v>1.47551032061112</v>
      </c>
      <c r="J116">
        <v>5.0115376138078899E-2</v>
      </c>
      <c r="K116">
        <v>0.15657719001119999</v>
      </c>
      <c r="L116">
        <v>0.499999999999998</v>
      </c>
      <c r="M116">
        <v>0</v>
      </c>
      <c r="N116">
        <v>0</v>
      </c>
    </row>
    <row r="117" spans="1:14" x14ac:dyDescent="0.2">
      <c r="A117">
        <v>5.5573800000000002</v>
      </c>
      <c r="B117">
        <v>9.1803426742553693</v>
      </c>
      <c r="C117">
        <v>8.64906930107988</v>
      </c>
      <c r="D117">
        <v>0.42754056200379797</v>
      </c>
      <c r="E117">
        <v>10.812648773193301</v>
      </c>
      <c r="F117">
        <v>13.463852882385201</v>
      </c>
      <c r="G117" t="s">
        <v>41</v>
      </c>
      <c r="H117">
        <v>1.6028276589967401</v>
      </c>
      <c r="I117">
        <v>1.47820869816586</v>
      </c>
      <c r="J117">
        <v>6.5462687591382698E-2</v>
      </c>
      <c r="K117">
        <v>0.14794595394632501</v>
      </c>
      <c r="L117">
        <v>0.499999999999998</v>
      </c>
      <c r="M117">
        <v>0</v>
      </c>
      <c r="N117">
        <v>0</v>
      </c>
    </row>
    <row r="118" spans="1:14" x14ac:dyDescent="0.2">
      <c r="A118">
        <v>5.6292</v>
      </c>
      <c r="B118">
        <v>9.2389068603515607</v>
      </c>
      <c r="C118">
        <v>8.7532764916086592</v>
      </c>
      <c r="D118">
        <v>0.43326272280054201</v>
      </c>
      <c r="E118">
        <v>10.918875694274901</v>
      </c>
      <c r="F118">
        <v>13.5737762451171</v>
      </c>
      <c r="G118" t="s">
        <v>41</v>
      </c>
      <c r="H118">
        <v>1.6028417847809999</v>
      </c>
      <c r="I118">
        <v>1.4787875838708</v>
      </c>
      <c r="J118">
        <v>6.5564183184654706E-2</v>
      </c>
      <c r="K118">
        <v>0.14770476214167499</v>
      </c>
      <c r="L118">
        <v>0.499999999999998</v>
      </c>
      <c r="M118">
        <v>0</v>
      </c>
      <c r="N118">
        <v>0</v>
      </c>
    </row>
    <row r="119" spans="1:14" x14ac:dyDescent="0.2">
      <c r="A119">
        <v>5.7006600000000001</v>
      </c>
      <c r="B119">
        <v>9.2797021865844709</v>
      </c>
      <c r="C119">
        <v>8.8243405748121795</v>
      </c>
      <c r="D119">
        <v>0.40883987487906798</v>
      </c>
      <c r="E119">
        <v>11.0245504379272</v>
      </c>
      <c r="F119">
        <v>13.68319606781</v>
      </c>
      <c r="G119" t="s">
        <v>41</v>
      </c>
      <c r="H119">
        <v>1.6028170661450201</v>
      </c>
      <c r="I119">
        <v>1.47908175622917</v>
      </c>
      <c r="J119">
        <v>6.1421531067931703E-2</v>
      </c>
      <c r="K119">
        <v>0.149666750901886</v>
      </c>
      <c r="L119">
        <v>0.499999999999998</v>
      </c>
      <c r="M119">
        <v>0</v>
      </c>
      <c r="N119">
        <v>0</v>
      </c>
    </row>
    <row r="120" spans="1:14" x14ac:dyDescent="0.2">
      <c r="A120">
        <v>5.7682500000000001</v>
      </c>
      <c r="B120">
        <v>9.3363876342773402</v>
      </c>
      <c r="C120">
        <v>8.9495602150012896</v>
      </c>
      <c r="D120">
        <v>0.410951979167059</v>
      </c>
      <c r="E120">
        <v>11.1245574951171</v>
      </c>
      <c r="F120">
        <v>13.7856740951538</v>
      </c>
      <c r="G120" t="s">
        <v>41</v>
      </c>
      <c r="H120">
        <v>1.6028111261062801</v>
      </c>
      <c r="I120">
        <v>1.4790524996776799</v>
      </c>
      <c r="J120">
        <v>5.7732338855728503E-2</v>
      </c>
      <c r="K120">
        <v>0.14768084201977399</v>
      </c>
      <c r="L120">
        <v>0.499999999999998</v>
      </c>
      <c r="M120">
        <v>0</v>
      </c>
      <c r="N120">
        <v>0</v>
      </c>
    </row>
    <row r="121" spans="1:14" x14ac:dyDescent="0.2">
      <c r="A121">
        <v>5.8314199999999996</v>
      </c>
      <c r="B121">
        <v>9.3868455886840803</v>
      </c>
      <c r="C121">
        <v>9.1186083362440797</v>
      </c>
      <c r="D121">
        <v>0.42098140488842101</v>
      </c>
      <c r="E121">
        <v>11.2179861068725</v>
      </c>
      <c r="F121">
        <v>13.8831338882446</v>
      </c>
      <c r="G121" t="s">
        <v>41</v>
      </c>
      <c r="H121">
        <v>1.6028197108140401</v>
      </c>
      <c r="I121">
        <v>1.47903148123201</v>
      </c>
      <c r="J121">
        <v>5.5689986544297201E-2</v>
      </c>
      <c r="K121">
        <v>0.142264079154484</v>
      </c>
      <c r="L121">
        <v>0.499999999999998</v>
      </c>
      <c r="M121">
        <v>0</v>
      </c>
      <c r="N121">
        <v>0</v>
      </c>
    </row>
    <row r="122" spans="1:14" x14ac:dyDescent="0.2">
      <c r="A122">
        <v>5.8981000000000003</v>
      </c>
      <c r="B122">
        <v>9.4393100738525302</v>
      </c>
      <c r="C122">
        <v>9.2340773723521004</v>
      </c>
      <c r="D122">
        <v>0.42318474779665699</v>
      </c>
      <c r="E122">
        <v>11.3166198730468</v>
      </c>
      <c r="F122">
        <v>13.9847087860107</v>
      </c>
      <c r="G122" t="s">
        <v>41</v>
      </c>
      <c r="H122">
        <v>1.6028698669921499</v>
      </c>
      <c r="I122">
        <v>1.4790120680904599</v>
      </c>
      <c r="J122">
        <v>5.7428690176887703E-2</v>
      </c>
      <c r="K122">
        <v>0.14051121632729299</v>
      </c>
      <c r="L122">
        <v>0.499999999999998</v>
      </c>
      <c r="M122">
        <v>0</v>
      </c>
      <c r="N122">
        <v>0</v>
      </c>
    </row>
    <row r="123" spans="1:14" x14ac:dyDescent="0.2">
      <c r="A123">
        <v>5.9589800000000004</v>
      </c>
      <c r="B123">
        <v>9.4814739227294904</v>
      </c>
      <c r="C123">
        <v>9.3302256347346404</v>
      </c>
      <c r="D123">
        <v>0.42556445607724902</v>
      </c>
      <c r="E123">
        <v>11.4066505432128</v>
      </c>
      <c r="F123">
        <v>14.0795335769653</v>
      </c>
      <c r="G123" t="s">
        <v>41</v>
      </c>
      <c r="H123">
        <v>1.6027703888799001</v>
      </c>
      <c r="I123">
        <v>1.47931799925122</v>
      </c>
      <c r="J123">
        <v>6.2580284095763494E-2</v>
      </c>
      <c r="K123">
        <v>0.13959434699971701</v>
      </c>
      <c r="L123">
        <v>0.499999999999998</v>
      </c>
      <c r="M123">
        <v>0</v>
      </c>
      <c r="N123">
        <v>0</v>
      </c>
    </row>
    <row r="124" spans="1:14" x14ac:dyDescent="0.2">
      <c r="A124">
        <v>6.0008299999999997</v>
      </c>
      <c r="B124">
        <v>9.5243892669677699</v>
      </c>
      <c r="C124">
        <v>9.4146077128121402</v>
      </c>
      <c r="D124">
        <v>0.42437389611226001</v>
      </c>
      <c r="E124">
        <v>11.4685764312744</v>
      </c>
      <c r="F124">
        <v>14.143219947814901</v>
      </c>
      <c r="G124" t="s">
        <v>41</v>
      </c>
      <c r="H124">
        <v>1.6027026861621401</v>
      </c>
      <c r="I124">
        <v>1.47924263447836</v>
      </c>
      <c r="J124">
        <v>6.8066511886553702E-2</v>
      </c>
      <c r="K124">
        <v>0.13765346905089801</v>
      </c>
      <c r="L124">
        <v>0.499999999999998</v>
      </c>
      <c r="M124">
        <v>0</v>
      </c>
      <c r="N124">
        <v>0</v>
      </c>
    </row>
    <row r="125" spans="1:14" x14ac:dyDescent="0.2">
      <c r="A125">
        <v>6.0214600000000003</v>
      </c>
      <c r="B125">
        <v>9.5447816848754794</v>
      </c>
      <c r="C125">
        <v>9.4532779625313594</v>
      </c>
      <c r="D125">
        <v>0.42437309700974102</v>
      </c>
      <c r="E125">
        <v>11.499071121215801</v>
      </c>
      <c r="F125">
        <v>14.1737356185913</v>
      </c>
      <c r="G125" t="s">
        <v>41</v>
      </c>
      <c r="H125">
        <v>1.60267072743476</v>
      </c>
      <c r="I125">
        <v>1.47892686697392</v>
      </c>
      <c r="J125">
        <v>7.4221694059763005E-2</v>
      </c>
      <c r="K125">
        <v>0.13689644289540401</v>
      </c>
      <c r="L125">
        <v>0.499999999999998</v>
      </c>
      <c r="M125">
        <v>0</v>
      </c>
      <c r="N125">
        <v>0</v>
      </c>
    </row>
    <row r="126" spans="1:14" x14ac:dyDescent="0.2">
      <c r="A126">
        <v>6.0484799999999996</v>
      </c>
      <c r="B126">
        <v>9.5716972351074201</v>
      </c>
      <c r="C126">
        <v>9.5046686613508395</v>
      </c>
      <c r="D126">
        <v>0.42378033176241198</v>
      </c>
      <c r="E126">
        <v>11.539077758789</v>
      </c>
      <c r="F126">
        <v>14.218375205993601</v>
      </c>
      <c r="G126" t="s">
        <v>41</v>
      </c>
      <c r="H126">
        <v>1.60268353137062</v>
      </c>
      <c r="I126">
        <v>1.4782414183883601</v>
      </c>
      <c r="J126">
        <v>7.6177281727109095E-2</v>
      </c>
      <c r="K126">
        <v>0.13582630539447901</v>
      </c>
      <c r="L126">
        <v>0.499999999999998</v>
      </c>
      <c r="M126">
        <v>0</v>
      </c>
      <c r="N126">
        <v>0</v>
      </c>
    </row>
    <row r="127" spans="1:14" x14ac:dyDescent="0.2">
      <c r="A127">
        <v>6.0842900000000002</v>
      </c>
      <c r="B127">
        <v>9.6160516738891602</v>
      </c>
      <c r="C127">
        <v>9.5791086210633694</v>
      </c>
      <c r="D127">
        <v>0.41783282228069002</v>
      </c>
      <c r="E127">
        <v>11.5919599533081</v>
      </c>
      <c r="F127">
        <v>14.271039009094199</v>
      </c>
      <c r="G127" t="s">
        <v>41</v>
      </c>
      <c r="H127">
        <v>1.60267383433892</v>
      </c>
      <c r="I127">
        <v>1.47727657169507</v>
      </c>
      <c r="J127">
        <v>8.2125386078752902E-2</v>
      </c>
      <c r="K127">
        <v>0.13386308953185899</v>
      </c>
      <c r="L127">
        <v>0.499999999999998</v>
      </c>
      <c r="M127">
        <v>0</v>
      </c>
      <c r="N127">
        <v>0</v>
      </c>
    </row>
    <row r="128" spans="1:14" x14ac:dyDescent="0.2">
      <c r="A128">
        <v>6.1095600000000001</v>
      </c>
      <c r="B128">
        <v>9.6448278427124006</v>
      </c>
      <c r="C128">
        <v>9.6247261340933594</v>
      </c>
      <c r="D128">
        <v>0.41537582719882199</v>
      </c>
      <c r="E128">
        <v>11.629277229309</v>
      </c>
      <c r="F128">
        <v>14.311291694641101</v>
      </c>
      <c r="G128" t="s">
        <v>41</v>
      </c>
      <c r="H128">
        <v>1.6026290504018099</v>
      </c>
      <c r="I128">
        <v>1.4762989431086</v>
      </c>
      <c r="J128">
        <v>8.4582626909279604E-2</v>
      </c>
      <c r="K128">
        <v>0.13303000247466101</v>
      </c>
      <c r="L128">
        <v>0.499999999999998</v>
      </c>
      <c r="M128">
        <v>0</v>
      </c>
      <c r="N128">
        <v>0</v>
      </c>
    </row>
    <row r="129" spans="1:14" x14ac:dyDescent="0.2">
      <c r="A129">
        <v>6.13422</v>
      </c>
      <c r="B129">
        <v>9.6638259887695295</v>
      </c>
      <c r="C129">
        <v>9.6746504142983198</v>
      </c>
      <c r="D129">
        <v>0.41437707955665698</v>
      </c>
      <c r="E129">
        <v>11.6657037734985</v>
      </c>
      <c r="F129">
        <v>14.3497562408447</v>
      </c>
      <c r="G129" t="s">
        <v>41</v>
      </c>
      <c r="H129">
        <v>1.6026374311420299</v>
      </c>
      <c r="I129">
        <v>1.4749971536964599</v>
      </c>
      <c r="J129">
        <v>8.55814744461873E-2</v>
      </c>
      <c r="K129">
        <v>0.131933887207593</v>
      </c>
      <c r="L129">
        <v>0.49089238709928601</v>
      </c>
      <c r="M129">
        <v>0</v>
      </c>
      <c r="N129">
        <v>0</v>
      </c>
    </row>
    <row r="130" spans="1:14" x14ac:dyDescent="0.2">
      <c r="A130">
        <v>6.1671300000000002</v>
      </c>
      <c r="B130">
        <v>9.6986589431762695</v>
      </c>
      <c r="C130">
        <v>9.7851825108085997</v>
      </c>
      <c r="D130">
        <v>0.41058397967468302</v>
      </c>
      <c r="E130">
        <v>11.7142238616943</v>
      </c>
      <c r="F130">
        <v>14.3992547988891</v>
      </c>
      <c r="G130" t="s">
        <v>41</v>
      </c>
      <c r="H130">
        <v>1.60267987984019</v>
      </c>
      <c r="I130">
        <v>1.4738770947211099</v>
      </c>
      <c r="J130">
        <v>8.8963835325674798E-2</v>
      </c>
      <c r="K130">
        <v>0.128497254313821</v>
      </c>
      <c r="L130">
        <v>0.36523506468661099</v>
      </c>
      <c r="M130">
        <v>0</v>
      </c>
      <c r="N130">
        <v>0</v>
      </c>
    </row>
    <row r="131" spans="1:14" x14ac:dyDescent="0.2">
      <c r="A131">
        <v>6.2020999999999997</v>
      </c>
      <c r="B131">
        <v>9.7458705902099592</v>
      </c>
      <c r="C131">
        <v>9.8487819163653096</v>
      </c>
      <c r="D131">
        <v>0.41272184122348299</v>
      </c>
      <c r="E131">
        <v>11.765778541564901</v>
      </c>
      <c r="F131">
        <v>14.4520301818847</v>
      </c>
      <c r="G131" t="s">
        <v>41</v>
      </c>
      <c r="H131">
        <v>1.60272177062591</v>
      </c>
      <c r="I131">
        <v>1.47354200903555</v>
      </c>
      <c r="J131">
        <v>8.7195589637530102E-2</v>
      </c>
      <c r="K131">
        <v>0.12840747106408401</v>
      </c>
      <c r="L131">
        <v>0.23911570413267699</v>
      </c>
      <c r="M131">
        <v>0</v>
      </c>
      <c r="N131">
        <v>0</v>
      </c>
    </row>
    <row r="132" spans="1:14" x14ac:dyDescent="0.2">
      <c r="A132">
        <v>6.2550299999999996</v>
      </c>
      <c r="B132">
        <v>9.8224611282348597</v>
      </c>
      <c r="C132">
        <v>9.9602134697722704</v>
      </c>
      <c r="D132">
        <v>0.41517273927238502</v>
      </c>
      <c r="E132">
        <v>11.8438272476196</v>
      </c>
      <c r="F132">
        <v>14.529135704040501</v>
      </c>
      <c r="G132" t="s">
        <v>41</v>
      </c>
      <c r="H132">
        <v>1.6027743725952499</v>
      </c>
      <c r="I132">
        <v>1.47384966853495</v>
      </c>
      <c r="J132">
        <v>8.4661108555819403E-2</v>
      </c>
      <c r="K132">
        <v>0.128297540121598</v>
      </c>
      <c r="L132">
        <v>0.206187638776335</v>
      </c>
      <c r="M132">
        <v>0</v>
      </c>
      <c r="N132">
        <v>0</v>
      </c>
    </row>
    <row r="133" spans="1:14" x14ac:dyDescent="0.2">
      <c r="A133">
        <v>6.3154199999999996</v>
      </c>
      <c r="B133">
        <v>9.9051189422607404</v>
      </c>
      <c r="C133">
        <v>10.099339086683401</v>
      </c>
      <c r="D133">
        <v>0.41662728567204199</v>
      </c>
      <c r="E133">
        <v>11.932892799377401</v>
      </c>
      <c r="F133">
        <v>14.626441001891999</v>
      </c>
      <c r="G133" t="s">
        <v>41</v>
      </c>
      <c r="H133">
        <v>1.6028281385097001</v>
      </c>
      <c r="I133">
        <v>1.4746201795343099</v>
      </c>
      <c r="J133">
        <v>8.3331043265178095E-2</v>
      </c>
      <c r="K133">
        <v>0.12819141163721001</v>
      </c>
      <c r="L133">
        <v>0.21048105011479401</v>
      </c>
      <c r="M133">
        <v>0</v>
      </c>
      <c r="N133">
        <v>0</v>
      </c>
    </row>
    <row r="134" spans="1:14" x14ac:dyDescent="0.2">
      <c r="A134">
        <v>6.3838400000000002</v>
      </c>
      <c r="B134">
        <v>9.9947519302368093</v>
      </c>
      <c r="C134">
        <v>10.1855215981955</v>
      </c>
      <c r="D134">
        <v>0.42191209142160502</v>
      </c>
      <c r="E134">
        <v>12.033850669860801</v>
      </c>
      <c r="F134">
        <v>14.7310237884521</v>
      </c>
      <c r="G134" t="s">
        <v>41</v>
      </c>
      <c r="H134">
        <v>1.6028591905159699</v>
      </c>
      <c r="I134">
        <v>1.4749494369682501</v>
      </c>
      <c r="J134">
        <v>7.8045708929322194E-2</v>
      </c>
      <c r="K134">
        <v>0.12870711746834099</v>
      </c>
      <c r="L134">
        <v>0.22156146479195299</v>
      </c>
      <c r="M134">
        <v>0</v>
      </c>
      <c r="N134">
        <v>0</v>
      </c>
    </row>
    <row r="135" spans="1:14" x14ac:dyDescent="0.2">
      <c r="A135">
        <v>6.4364299999999997</v>
      </c>
      <c r="B135">
        <v>10.0699405670166</v>
      </c>
      <c r="C135">
        <v>10.2352259717281</v>
      </c>
      <c r="D135">
        <v>0.42666701328808998</v>
      </c>
      <c r="E135">
        <v>12.111496925354</v>
      </c>
      <c r="F135">
        <v>14.8115978240966</v>
      </c>
      <c r="G135" t="s">
        <v>41</v>
      </c>
      <c r="H135">
        <v>1.60282880661472</v>
      </c>
      <c r="I135">
        <v>1.47671600774989</v>
      </c>
      <c r="J135">
        <v>7.3290311475533207E-2</v>
      </c>
      <c r="K135">
        <v>0.12936134119866799</v>
      </c>
      <c r="L135">
        <v>0.23816920328941499</v>
      </c>
      <c r="M135">
        <v>0</v>
      </c>
      <c r="N135">
        <v>0</v>
      </c>
    </row>
    <row r="136" spans="1:14" x14ac:dyDescent="0.2">
      <c r="A136">
        <v>6.5038900000000002</v>
      </c>
      <c r="B136">
        <v>10.149095535278301</v>
      </c>
      <c r="C136">
        <v>10.334903650181699</v>
      </c>
      <c r="D136">
        <v>0.43147494673160203</v>
      </c>
      <c r="E136">
        <v>12.2111663818359</v>
      </c>
      <c r="F136">
        <v>14.9138164520263</v>
      </c>
      <c r="G136" t="s">
        <v>41</v>
      </c>
      <c r="H136">
        <v>1.6028386583265899</v>
      </c>
      <c r="I136">
        <v>1.4779899958870799</v>
      </c>
      <c r="J136">
        <v>6.8481897142499096E-2</v>
      </c>
      <c r="K136">
        <v>0.129734142784794</v>
      </c>
      <c r="L136">
        <v>0.234556153221815</v>
      </c>
      <c r="M136">
        <v>0</v>
      </c>
      <c r="N136">
        <v>0</v>
      </c>
    </row>
    <row r="137" spans="1:14" x14ac:dyDescent="0.2">
      <c r="A137">
        <v>6.5672899999999998</v>
      </c>
      <c r="B137">
        <v>10.211675643920801</v>
      </c>
      <c r="C137">
        <v>10.4226579017574</v>
      </c>
      <c r="D137">
        <v>0.43217050659541001</v>
      </c>
      <c r="E137">
        <v>12.304506301879799</v>
      </c>
      <c r="F137">
        <v>15.011833190917899</v>
      </c>
      <c r="G137" t="s">
        <v>41</v>
      </c>
      <c r="H137">
        <v>1.60205390073096</v>
      </c>
      <c r="I137">
        <v>1.4797589156448001</v>
      </c>
      <c r="J137">
        <v>6.7786267708790399E-2</v>
      </c>
      <c r="K137">
        <v>0.13025194983643101</v>
      </c>
      <c r="L137">
        <v>0.235096064138165</v>
      </c>
      <c r="M137">
        <v>0</v>
      </c>
      <c r="N137">
        <v>0</v>
      </c>
    </row>
    <row r="138" spans="1:14" x14ac:dyDescent="0.2">
      <c r="A138">
        <v>6.6310500000000001</v>
      </c>
      <c r="B138">
        <v>10.309567451476999</v>
      </c>
      <c r="C138">
        <v>10.483863864711299</v>
      </c>
      <c r="D138">
        <v>0.435390509308486</v>
      </c>
      <c r="E138">
        <v>12.3992309570312</v>
      </c>
      <c r="F138">
        <v>15.108503341674799</v>
      </c>
      <c r="G138" t="s">
        <v>41</v>
      </c>
      <c r="H138">
        <v>1.60258989154655</v>
      </c>
      <c r="I138">
        <v>1.4813275526752501</v>
      </c>
      <c r="J138">
        <v>6.4565942931030906E-2</v>
      </c>
      <c r="K138">
        <v>0.131200948557506</v>
      </c>
      <c r="L138">
        <v>0.28198265703249098</v>
      </c>
      <c r="M138">
        <v>0</v>
      </c>
      <c r="N138">
        <v>0</v>
      </c>
    </row>
    <row r="139" spans="1:14" x14ac:dyDescent="0.2">
      <c r="A139">
        <v>6.6933499999999997</v>
      </c>
      <c r="B139">
        <v>10.4336442947387</v>
      </c>
      <c r="C139">
        <v>10.5869641087987</v>
      </c>
      <c r="D139">
        <v>0.43357396117008301</v>
      </c>
      <c r="E139">
        <v>12.491869926452599</v>
      </c>
      <c r="F139">
        <v>15.2045907974243</v>
      </c>
      <c r="G139" t="s">
        <v>41</v>
      </c>
      <c r="H139">
        <v>1.6028861207930201</v>
      </c>
      <c r="I139">
        <v>1.48312153284557</v>
      </c>
      <c r="J139">
        <v>6.6382672760585501E-2</v>
      </c>
      <c r="K139">
        <v>0.13128274241396701</v>
      </c>
      <c r="L139">
        <v>0.34699520427536901</v>
      </c>
      <c r="M139">
        <v>0</v>
      </c>
      <c r="N139">
        <v>0</v>
      </c>
    </row>
    <row r="140" spans="1:14" x14ac:dyDescent="0.2">
      <c r="A140">
        <v>6.75136</v>
      </c>
      <c r="B140">
        <v>10.539933204650801</v>
      </c>
      <c r="C140">
        <v>10.655967430563299</v>
      </c>
      <c r="D140">
        <v>0.43688881267918001</v>
      </c>
      <c r="E140">
        <v>12.577953338623001</v>
      </c>
      <c r="F140">
        <v>15.290225028991699</v>
      </c>
      <c r="G140" t="s">
        <v>41</v>
      </c>
      <c r="H140">
        <v>1.60286602371176</v>
      </c>
      <c r="I140">
        <v>1.4850014199483199</v>
      </c>
      <c r="J140">
        <v>6.3067489700027402E-2</v>
      </c>
      <c r="K140">
        <v>0.131990031813632</v>
      </c>
      <c r="L140">
        <v>0.41196978109034799</v>
      </c>
      <c r="M140">
        <v>0</v>
      </c>
      <c r="N140">
        <v>0</v>
      </c>
    </row>
    <row r="141" spans="1:14" x14ac:dyDescent="0.2">
      <c r="A141">
        <v>6.8059099999999999</v>
      </c>
      <c r="B141">
        <v>10.635853767395</v>
      </c>
      <c r="C141">
        <v>10.722459072327</v>
      </c>
      <c r="D141">
        <v>0.439716499444336</v>
      </c>
      <c r="E141">
        <v>12.659038543701101</v>
      </c>
      <c r="F141">
        <v>15.37118434906</v>
      </c>
      <c r="G141" t="s">
        <v>41</v>
      </c>
      <c r="H141">
        <v>1.60285977995722</v>
      </c>
      <c r="I141">
        <v>1.4862585970817499</v>
      </c>
      <c r="J141">
        <v>6.0239520109629699E-2</v>
      </c>
      <c r="K141">
        <v>0.13270720170299399</v>
      </c>
      <c r="L141">
        <v>0.435874591890416</v>
      </c>
      <c r="M141">
        <v>0</v>
      </c>
      <c r="N141">
        <v>0</v>
      </c>
    </row>
    <row r="142" spans="1:14" x14ac:dyDescent="0.2">
      <c r="A142">
        <v>6.8359899999999998</v>
      </c>
      <c r="B142">
        <v>10.6859588623046</v>
      </c>
      <c r="C142">
        <v>10.758960553915101</v>
      </c>
      <c r="D142">
        <v>0.44030918444649503</v>
      </c>
      <c r="E142">
        <v>12.703746795654199</v>
      </c>
      <c r="F142">
        <v>15.4186182022094</v>
      </c>
      <c r="G142" t="s">
        <v>41</v>
      </c>
      <c r="H142">
        <v>1.60278410401014</v>
      </c>
      <c r="I142">
        <v>1.4860458223034401</v>
      </c>
      <c r="J142">
        <v>5.9646775827115001E-2</v>
      </c>
      <c r="K142">
        <v>0.133127241804776</v>
      </c>
      <c r="L142">
        <v>0.44617168603049101</v>
      </c>
      <c r="M142">
        <v>0</v>
      </c>
      <c r="N142">
        <v>0</v>
      </c>
    </row>
    <row r="143" spans="1:14" x14ac:dyDescent="0.2">
      <c r="A143">
        <v>6.86686</v>
      </c>
      <c r="B143">
        <v>10.734488487243601</v>
      </c>
      <c r="C143">
        <v>10.7910531414355</v>
      </c>
      <c r="D143">
        <v>0.441429106118849</v>
      </c>
      <c r="E143">
        <v>12.749625205993601</v>
      </c>
      <c r="F143">
        <v>15.4651594161987</v>
      </c>
      <c r="G143" t="s">
        <v>41</v>
      </c>
      <c r="H143">
        <v>1.6028103874613999</v>
      </c>
      <c r="I143">
        <v>1.4855975586661501</v>
      </c>
      <c r="J143">
        <v>5.8526742140190699E-2</v>
      </c>
      <c r="K143">
        <v>0.13371050789541999</v>
      </c>
      <c r="L143">
        <v>0.45867308273547203</v>
      </c>
      <c r="M143">
        <v>0</v>
      </c>
      <c r="N143">
        <v>0</v>
      </c>
    </row>
    <row r="144" spans="1:14" x14ac:dyDescent="0.2">
      <c r="A144">
        <v>6.9110699999999996</v>
      </c>
      <c r="B144">
        <v>10.7994947433471</v>
      </c>
      <c r="C144">
        <v>10.839573929126001</v>
      </c>
      <c r="D144">
        <v>0.44464331473080598</v>
      </c>
      <c r="E144">
        <v>12.815360069274901</v>
      </c>
      <c r="F144">
        <v>15.5321502685546</v>
      </c>
      <c r="G144" t="s">
        <v>41</v>
      </c>
      <c r="H144">
        <v>1.6028247712652099</v>
      </c>
      <c r="I144">
        <v>1.48555526380364</v>
      </c>
      <c r="J144">
        <v>5.5312212043075203E-2</v>
      </c>
      <c r="K144">
        <v>0.13449212625430901</v>
      </c>
      <c r="L144">
        <v>0.47160994691172498</v>
      </c>
      <c r="M144">
        <v>0</v>
      </c>
      <c r="N144">
        <v>0</v>
      </c>
    </row>
    <row r="145" spans="1:14" x14ac:dyDescent="0.2">
      <c r="A145">
        <v>6.9768600000000003</v>
      </c>
      <c r="B145">
        <v>10.877723693847599</v>
      </c>
      <c r="C145">
        <v>10.9142365091764</v>
      </c>
      <c r="D145">
        <v>0.45003159863869702</v>
      </c>
      <c r="E145">
        <v>12.9130945205688</v>
      </c>
      <c r="F145">
        <v>15.6327590942382</v>
      </c>
      <c r="G145" t="s">
        <v>41</v>
      </c>
      <c r="H145">
        <v>1.60275593688916</v>
      </c>
      <c r="I145">
        <v>1.4860476047782101</v>
      </c>
      <c r="J145">
        <v>4.9923389199005803E-2</v>
      </c>
      <c r="K145">
        <v>0.13559259605624799</v>
      </c>
      <c r="L145">
        <v>0.48161764685064501</v>
      </c>
      <c r="M145">
        <v>0</v>
      </c>
      <c r="N145">
        <v>0</v>
      </c>
    </row>
    <row r="146" spans="1:14" x14ac:dyDescent="0.2">
      <c r="A146">
        <v>7.0387500000000003</v>
      </c>
      <c r="B146">
        <v>10.983283996581999</v>
      </c>
      <c r="C146">
        <v>11.001732304807</v>
      </c>
      <c r="D146">
        <v>0.44851305516117301</v>
      </c>
      <c r="E146">
        <v>13.0049829483032</v>
      </c>
      <c r="F146">
        <v>15.726828575134199</v>
      </c>
      <c r="G146" t="s">
        <v>41</v>
      </c>
      <c r="H146">
        <v>1.6027248342935301</v>
      </c>
      <c r="I146">
        <v>1.48681039272896</v>
      </c>
      <c r="J146">
        <v>5.1442084561255201E-2</v>
      </c>
      <c r="K146">
        <v>0.136020174380166</v>
      </c>
      <c r="L146">
        <v>0.46556254326442498</v>
      </c>
      <c r="M146">
        <v>0</v>
      </c>
      <c r="N146">
        <v>0</v>
      </c>
    </row>
    <row r="147" spans="1:14" x14ac:dyDescent="0.2">
      <c r="A147">
        <v>7.1091899999999999</v>
      </c>
      <c r="B147">
        <v>11.093035697936999</v>
      </c>
      <c r="C147">
        <v>11.0960892022925</v>
      </c>
      <c r="D147">
        <v>0.44447333283218299</v>
      </c>
      <c r="E147">
        <v>13.1097660064697</v>
      </c>
      <c r="F147">
        <v>15.8344526290893</v>
      </c>
      <c r="G147" t="s">
        <v>41</v>
      </c>
      <c r="H147">
        <v>1.6026602729416</v>
      </c>
      <c r="I147">
        <v>1.4877526036692901</v>
      </c>
      <c r="J147">
        <v>5.5482210943288097E-2</v>
      </c>
      <c r="K147">
        <v>0.13663580161062799</v>
      </c>
      <c r="L147">
        <v>0.48484152337875902</v>
      </c>
      <c r="M147">
        <v>0</v>
      </c>
      <c r="N147">
        <v>0</v>
      </c>
    </row>
    <row r="148" spans="1:14" x14ac:dyDescent="0.2">
      <c r="A148">
        <v>7.1751800000000001</v>
      </c>
      <c r="B148">
        <v>11.184681892395</v>
      </c>
      <c r="C148">
        <v>11.171150593510101</v>
      </c>
      <c r="D148">
        <v>0.44686820096797097</v>
      </c>
      <c r="E148">
        <v>13.2079048156738</v>
      </c>
      <c r="F148">
        <v>15.9358472824096</v>
      </c>
      <c r="G148" t="s">
        <v>41</v>
      </c>
      <c r="H148">
        <v>1.6025778532499</v>
      </c>
      <c r="I148">
        <v>1.48843854842912</v>
      </c>
      <c r="J148">
        <v>5.30871032727794E-2</v>
      </c>
      <c r="K148">
        <v>0.13765495565264099</v>
      </c>
      <c r="L148">
        <v>0.499999999999998</v>
      </c>
      <c r="M148">
        <v>0</v>
      </c>
      <c r="N148">
        <v>0</v>
      </c>
    </row>
    <row r="149" spans="1:14" x14ac:dyDescent="0.2">
      <c r="A149">
        <v>7.24369</v>
      </c>
      <c r="B149">
        <v>11.271975517272899</v>
      </c>
      <c r="C149">
        <v>11.251728797509699</v>
      </c>
      <c r="D149">
        <v>0.453354651324271</v>
      </c>
      <c r="E149">
        <v>13.309908866882299</v>
      </c>
      <c r="F149">
        <v>16.0393371582031</v>
      </c>
      <c r="G149" t="s">
        <v>41</v>
      </c>
      <c r="H149">
        <v>1.60252617569058</v>
      </c>
      <c r="I149">
        <v>1.4891096570342099</v>
      </c>
      <c r="J149">
        <v>4.6600004141689098E-2</v>
      </c>
      <c r="K149">
        <v>0.13883250548821999</v>
      </c>
      <c r="L149">
        <v>0.499999999999998</v>
      </c>
      <c r="M149">
        <v>0</v>
      </c>
      <c r="N149">
        <v>0</v>
      </c>
    </row>
    <row r="150" spans="1:14" x14ac:dyDescent="0.2">
      <c r="A150">
        <v>7.3104100000000001</v>
      </c>
      <c r="B150">
        <v>11.352805137634199</v>
      </c>
      <c r="C150">
        <v>11.3411944161678</v>
      </c>
      <c r="D150">
        <v>0.44291413121330198</v>
      </c>
      <c r="E150">
        <v>13.409343719482401</v>
      </c>
      <c r="F150">
        <v>16.140964508056602</v>
      </c>
      <c r="G150" t="s">
        <v>41</v>
      </c>
      <c r="H150">
        <v>1.6024241995427699</v>
      </c>
      <c r="I150">
        <v>1.4897713844917699</v>
      </c>
      <c r="J150">
        <v>5.7041568513521303E-2</v>
      </c>
      <c r="K150">
        <v>0.13968391262119001</v>
      </c>
      <c r="L150">
        <v>0.499999999999998</v>
      </c>
      <c r="M150">
        <v>0</v>
      </c>
      <c r="N150">
        <v>0</v>
      </c>
    </row>
    <row r="151" spans="1:14" x14ac:dyDescent="0.2">
      <c r="A151">
        <v>7.3763699999999996</v>
      </c>
      <c r="B151">
        <v>11.436222076416</v>
      </c>
      <c r="C151">
        <v>11.4024277004269</v>
      </c>
      <c r="D151">
        <v>0.44517024891183099</v>
      </c>
      <c r="E151">
        <v>13.5076351165771</v>
      </c>
      <c r="F151">
        <v>16.24169921875</v>
      </c>
      <c r="G151" t="s">
        <v>41</v>
      </c>
      <c r="H151">
        <v>1.60239332753862</v>
      </c>
      <c r="I151">
        <v>1.4905832280258899</v>
      </c>
      <c r="J151">
        <v>5.4785225158090999E-2</v>
      </c>
      <c r="K151">
        <v>0.14253178289979501</v>
      </c>
      <c r="L151">
        <v>0.499999999999998</v>
      </c>
      <c r="M151">
        <v>0</v>
      </c>
      <c r="N151">
        <v>0</v>
      </c>
    </row>
    <row r="152" spans="1:14" x14ac:dyDescent="0.2">
      <c r="A152">
        <v>7.4460699999999997</v>
      </c>
      <c r="B152">
        <v>11.5336818695068</v>
      </c>
      <c r="C152">
        <v>11.4804298974285</v>
      </c>
      <c r="D152">
        <v>0.44996044608621999</v>
      </c>
      <c r="E152">
        <v>13.611578941345201</v>
      </c>
      <c r="F152">
        <v>16.3496589660644</v>
      </c>
      <c r="G152" t="s">
        <v>41</v>
      </c>
      <c r="H152">
        <v>1.60239192061817</v>
      </c>
      <c r="I152">
        <v>1.49167861310076</v>
      </c>
      <c r="J152">
        <v>4.9994548868162E-2</v>
      </c>
      <c r="K152">
        <v>0.144719951947341</v>
      </c>
      <c r="L152">
        <v>0.499999999999998</v>
      </c>
      <c r="M152">
        <v>0</v>
      </c>
      <c r="N152">
        <v>0</v>
      </c>
    </row>
    <row r="153" spans="1:14" x14ac:dyDescent="0.2">
      <c r="A153">
        <v>7.5143500000000003</v>
      </c>
      <c r="B153">
        <v>11.6423082351684</v>
      </c>
      <c r="C153">
        <v>11.590710942393899</v>
      </c>
      <c r="D153">
        <v>0.43031947900189199</v>
      </c>
      <c r="E153">
        <v>13.7134790420532</v>
      </c>
      <c r="F153">
        <v>16.451738357543899</v>
      </c>
      <c r="G153" t="s">
        <v>41</v>
      </c>
      <c r="H153">
        <v>1.6024267670046</v>
      </c>
      <c r="I153">
        <v>1.4927709233169499</v>
      </c>
      <c r="J153">
        <v>6.9637480442096195E-2</v>
      </c>
      <c r="K153">
        <v>0.14409392450643899</v>
      </c>
      <c r="L153">
        <v>0.499999999999998</v>
      </c>
      <c r="M153">
        <v>0</v>
      </c>
      <c r="N153">
        <v>0</v>
      </c>
    </row>
    <row r="154" spans="1:14" x14ac:dyDescent="0.2">
      <c r="A154">
        <v>7.5709200000000001</v>
      </c>
      <c r="B154">
        <v>11.736517906188899</v>
      </c>
      <c r="C154">
        <v>11.732284226576301</v>
      </c>
      <c r="D154">
        <v>0.43170493812584398</v>
      </c>
      <c r="E154">
        <v>13.797995567321699</v>
      </c>
      <c r="F154">
        <v>16.537033081054599</v>
      </c>
      <c r="G154" t="s">
        <v>41</v>
      </c>
      <c r="H154">
        <v>1.6023810569239001</v>
      </c>
      <c r="I154">
        <v>1.49352369491878</v>
      </c>
      <c r="J154">
        <v>6.8251882744516795E-2</v>
      </c>
      <c r="K154">
        <v>0.14043347668230199</v>
      </c>
      <c r="L154">
        <v>0.499999999999998</v>
      </c>
      <c r="M154">
        <v>0</v>
      </c>
      <c r="N154">
        <v>0</v>
      </c>
    </row>
    <row r="155" spans="1:14" x14ac:dyDescent="0.2">
      <c r="A155">
        <v>7.6336700000000004</v>
      </c>
      <c r="B155">
        <v>11.834774971008301</v>
      </c>
      <c r="C155">
        <v>11.8121414700559</v>
      </c>
      <c r="D155">
        <v>0.42763456883420797</v>
      </c>
      <c r="E155">
        <v>13.891741752624499</v>
      </c>
      <c r="F155">
        <v>16.633470535278299</v>
      </c>
      <c r="G155" t="s">
        <v>41</v>
      </c>
      <c r="H155">
        <v>1.60245138423096</v>
      </c>
      <c r="I155">
        <v>1.49445238468219</v>
      </c>
      <c r="J155">
        <v>7.2322659154505503E-2</v>
      </c>
      <c r="K155">
        <v>0.14130486589468499</v>
      </c>
      <c r="L155">
        <v>0.499999999999998</v>
      </c>
      <c r="M155">
        <v>0</v>
      </c>
      <c r="N155">
        <v>0</v>
      </c>
    </row>
    <row r="156" spans="1:14" x14ac:dyDescent="0.2">
      <c r="A156">
        <v>7.7020200000000001</v>
      </c>
      <c r="B156">
        <v>11.932538032531699</v>
      </c>
      <c r="C156">
        <v>11.9165420872722</v>
      </c>
      <c r="D156">
        <v>0.42036932072627697</v>
      </c>
      <c r="E156">
        <v>13.9939107894897</v>
      </c>
      <c r="F156">
        <v>16.7380676269531</v>
      </c>
      <c r="G156" t="s">
        <v>41</v>
      </c>
      <c r="H156">
        <v>1.6024124396481501</v>
      </c>
      <c r="I156">
        <v>1.4956493520349801</v>
      </c>
      <c r="J156">
        <v>7.9588633932581601E-2</v>
      </c>
      <c r="K156">
        <v>0.14147603007524001</v>
      </c>
      <c r="L156">
        <v>0.499999999999998</v>
      </c>
      <c r="M156">
        <v>0</v>
      </c>
      <c r="N156">
        <v>0</v>
      </c>
    </row>
    <row r="157" spans="1:14" x14ac:dyDescent="0.2">
      <c r="A157">
        <v>7.76891</v>
      </c>
      <c r="B157">
        <v>12.0264635086059</v>
      </c>
      <c r="C157">
        <v>12.0622533062289</v>
      </c>
      <c r="D157">
        <v>0.40080285666855597</v>
      </c>
      <c r="E157">
        <v>14.0940399169921</v>
      </c>
      <c r="F157">
        <v>16.840311050415</v>
      </c>
      <c r="G157" t="s">
        <v>41</v>
      </c>
      <c r="H157">
        <v>1.6023993978273099</v>
      </c>
      <c r="I157">
        <v>1.49688175699462</v>
      </c>
      <c r="J157">
        <v>9.1391949038652096E-2</v>
      </c>
      <c r="K157">
        <v>0.14076340039430099</v>
      </c>
      <c r="L157">
        <v>0.340417183701755</v>
      </c>
      <c r="M157">
        <v>0</v>
      </c>
      <c r="N157">
        <v>0</v>
      </c>
    </row>
    <row r="158" spans="1:14" x14ac:dyDescent="0.2">
      <c r="A158">
        <v>7.8382199999999997</v>
      </c>
      <c r="B158">
        <v>12.124000549316399</v>
      </c>
      <c r="C158">
        <v>12.2084579931305</v>
      </c>
      <c r="D158">
        <v>0.41205158177703799</v>
      </c>
      <c r="E158">
        <v>14.1978502273559</v>
      </c>
      <c r="F158">
        <v>16.949548721313398</v>
      </c>
      <c r="G158" t="s">
        <v>41</v>
      </c>
      <c r="H158">
        <v>1.6023894357625199</v>
      </c>
      <c r="I158">
        <v>1.49806248906541</v>
      </c>
      <c r="J158">
        <v>8.7907204822103693E-2</v>
      </c>
      <c r="K158">
        <v>0.140429025551813</v>
      </c>
      <c r="L158">
        <v>0.31413912796983301</v>
      </c>
      <c r="M158">
        <v>0</v>
      </c>
      <c r="N158">
        <v>0</v>
      </c>
    </row>
    <row r="159" spans="1:14" x14ac:dyDescent="0.2">
      <c r="A159">
        <v>7.90029</v>
      </c>
      <c r="B159">
        <v>12.214246749877899</v>
      </c>
      <c r="C159">
        <v>12.2861897748689</v>
      </c>
      <c r="D159">
        <v>0.41872452690832401</v>
      </c>
      <c r="E159">
        <v>14.290781974792401</v>
      </c>
      <c r="F159">
        <v>17.040580749511701</v>
      </c>
      <c r="G159" t="s">
        <v>41</v>
      </c>
      <c r="H159">
        <v>1.6023875649797501</v>
      </c>
      <c r="I159">
        <v>1.49898255109569</v>
      </c>
      <c r="J159">
        <v>8.1233592262819398E-2</v>
      </c>
      <c r="K159">
        <v>0.14076945694140899</v>
      </c>
      <c r="L159">
        <v>0.31698009164198698</v>
      </c>
      <c r="M159">
        <v>0</v>
      </c>
      <c r="N159">
        <v>0</v>
      </c>
    </row>
    <row r="160" spans="1:14" x14ac:dyDescent="0.2">
      <c r="A160">
        <v>7.9623100000000004</v>
      </c>
      <c r="B160">
        <v>12.3032894134521</v>
      </c>
      <c r="C160">
        <v>12.311415667056499</v>
      </c>
      <c r="D160">
        <v>0.405800228364527</v>
      </c>
      <c r="E160">
        <v>14.3837890625</v>
      </c>
      <c r="F160">
        <v>17.139020919799801</v>
      </c>
      <c r="G160" t="s">
        <v>41</v>
      </c>
      <c r="H160">
        <v>1.60235977085773</v>
      </c>
      <c r="I160">
        <v>1.49961459625561</v>
      </c>
      <c r="J160">
        <v>7.3692321557373999E-2</v>
      </c>
      <c r="K160">
        <v>0.142089442690085</v>
      </c>
      <c r="L160">
        <v>0.47753725351911203</v>
      </c>
      <c r="M160">
        <v>0</v>
      </c>
      <c r="N160">
        <v>0</v>
      </c>
    </row>
    <row r="161" spans="1:14" x14ac:dyDescent="0.2">
      <c r="A161">
        <v>8.0196199999999997</v>
      </c>
      <c r="B161">
        <v>12.3666830062866</v>
      </c>
      <c r="C161">
        <v>12.388333854061001</v>
      </c>
      <c r="D161">
        <v>0.41186561589709503</v>
      </c>
      <c r="E161">
        <v>14.469738960266101</v>
      </c>
      <c r="F161">
        <v>17.226541519165</v>
      </c>
      <c r="G161" t="s">
        <v>41</v>
      </c>
      <c r="H161">
        <v>1.6023513080446501</v>
      </c>
      <c r="I161">
        <v>1.50002940695936</v>
      </c>
      <c r="J161">
        <v>6.7819887359108599E-2</v>
      </c>
      <c r="K161">
        <v>0.14248399615575</v>
      </c>
      <c r="L161">
        <v>0.440225588442337</v>
      </c>
      <c r="M161">
        <v>0</v>
      </c>
      <c r="N161">
        <v>0</v>
      </c>
    </row>
    <row r="162" spans="1:14" x14ac:dyDescent="0.2">
      <c r="A162">
        <v>8.0909700000000004</v>
      </c>
      <c r="B162">
        <v>12.4433526992797</v>
      </c>
      <c r="C162">
        <v>12.539418494347199</v>
      </c>
      <c r="D162">
        <v>0.43652547679255199</v>
      </c>
      <c r="E162">
        <v>14.576743125915501</v>
      </c>
      <c r="F162">
        <v>17.332382202148398</v>
      </c>
      <c r="G162" t="s">
        <v>41</v>
      </c>
      <c r="H162">
        <v>1.6023388091661299</v>
      </c>
      <c r="I162">
        <v>1.50036148509053</v>
      </c>
      <c r="J162">
        <v>6.34308619275121E-2</v>
      </c>
      <c r="K162">
        <v>0.141715146914836</v>
      </c>
      <c r="L162">
        <v>0.33169220811504402</v>
      </c>
      <c r="M162">
        <v>0</v>
      </c>
      <c r="N162">
        <v>0</v>
      </c>
    </row>
    <row r="163" spans="1:14" x14ac:dyDescent="0.2">
      <c r="A163">
        <v>8.1624199999999991</v>
      </c>
      <c r="B163">
        <v>12.5387153625488</v>
      </c>
      <c r="C163">
        <v>12.634258220667601</v>
      </c>
      <c r="D163">
        <v>0.437625977048754</v>
      </c>
      <c r="E163">
        <v>14.6839542388916</v>
      </c>
      <c r="F163">
        <v>17.4406013488769</v>
      </c>
      <c r="G163" t="s">
        <v>41</v>
      </c>
      <c r="H163">
        <v>1.6023229696780299</v>
      </c>
      <c r="I163">
        <v>1.5007929600095</v>
      </c>
      <c r="J163">
        <v>6.2330251599270102E-2</v>
      </c>
      <c r="K163">
        <v>0.14222087943379799</v>
      </c>
      <c r="L163">
        <v>0.35544409103436497</v>
      </c>
      <c r="M163">
        <v>0</v>
      </c>
      <c r="N163">
        <v>0</v>
      </c>
    </row>
    <row r="164" spans="1:14" x14ac:dyDescent="0.2">
      <c r="A164">
        <v>8.2345799999999993</v>
      </c>
      <c r="B164">
        <v>12.599175453186</v>
      </c>
      <c r="C164">
        <v>12.6942046343153</v>
      </c>
      <c r="D164">
        <v>0.42655082928881</v>
      </c>
      <c r="E164">
        <v>14.792295455932599</v>
      </c>
      <c r="F164">
        <v>17.551622390746999</v>
      </c>
      <c r="G164" t="s">
        <v>41</v>
      </c>
      <c r="H164">
        <v>1.6023381505254</v>
      </c>
      <c r="I164">
        <v>1.5018517066102901</v>
      </c>
      <c r="J164">
        <v>6.8922403268767404E-2</v>
      </c>
      <c r="K164">
        <v>0.143787104813836</v>
      </c>
      <c r="L164">
        <v>0.443908656261775</v>
      </c>
      <c r="M164">
        <v>0</v>
      </c>
      <c r="N164">
        <v>0</v>
      </c>
    </row>
    <row r="165" spans="1:14" x14ac:dyDescent="0.2">
      <c r="A165">
        <v>8.3041699999999992</v>
      </c>
      <c r="B165">
        <v>12.7408733367919</v>
      </c>
      <c r="C165">
        <v>12.787375687909</v>
      </c>
      <c r="D165">
        <v>0.429584311776535</v>
      </c>
      <c r="E165">
        <v>14.8968858718872</v>
      </c>
      <c r="F165">
        <v>17.656873703002901</v>
      </c>
      <c r="G165" t="s">
        <v>41</v>
      </c>
      <c r="H165">
        <v>1.60228356735558</v>
      </c>
      <c r="I165">
        <v>1.5029609654637699</v>
      </c>
      <c r="J165">
        <v>7.0372721198882202E-2</v>
      </c>
      <c r="K165">
        <v>0.144523583636193</v>
      </c>
      <c r="L165">
        <v>0.43204532857310302</v>
      </c>
      <c r="M165">
        <v>0</v>
      </c>
      <c r="N165">
        <v>0</v>
      </c>
    </row>
    <row r="166" spans="1:14" x14ac:dyDescent="0.2">
      <c r="A166">
        <v>8.3717100000000002</v>
      </c>
      <c r="B166">
        <v>12.862921714782701</v>
      </c>
      <c r="C166">
        <v>12.8578628079749</v>
      </c>
      <c r="D166">
        <v>0.42834564299220901</v>
      </c>
      <c r="E166">
        <v>14.9983873367309</v>
      </c>
      <c r="F166">
        <v>17.760509490966701</v>
      </c>
      <c r="G166" t="s">
        <v>41</v>
      </c>
      <c r="H166">
        <v>1.6023186663495901</v>
      </c>
      <c r="I166">
        <v>1.5034858872826</v>
      </c>
      <c r="J166">
        <v>7.1611513874864405E-2</v>
      </c>
      <c r="K166">
        <v>0.146372610062425</v>
      </c>
      <c r="L166">
        <v>0.499999999999998</v>
      </c>
      <c r="M166">
        <v>0</v>
      </c>
      <c r="N166">
        <v>0</v>
      </c>
    </row>
    <row r="167" spans="1:14" x14ac:dyDescent="0.2">
      <c r="A167">
        <v>8.4435099999999998</v>
      </c>
      <c r="B167">
        <v>12.987418174743601</v>
      </c>
      <c r="C167">
        <v>12.9460577713464</v>
      </c>
      <c r="D167">
        <v>0.440217475751017</v>
      </c>
      <c r="E167">
        <v>15.106376647949199</v>
      </c>
      <c r="F167">
        <v>17.871442794799801</v>
      </c>
      <c r="G167" t="s">
        <v>41</v>
      </c>
      <c r="H167">
        <v>1.6023176282634799</v>
      </c>
      <c r="I167">
        <v>1.50389539705799</v>
      </c>
      <c r="J167">
        <v>5.9738493695296803E-2</v>
      </c>
      <c r="K167">
        <v>0.14793041160756901</v>
      </c>
      <c r="L167">
        <v>0.499999999999998</v>
      </c>
      <c r="M167">
        <v>0</v>
      </c>
      <c r="N167">
        <v>0</v>
      </c>
    </row>
    <row r="168" spans="1:14" x14ac:dyDescent="0.2">
      <c r="A168">
        <v>8.5114199999999993</v>
      </c>
      <c r="B168">
        <v>13.103045463561999</v>
      </c>
      <c r="C168">
        <v>13.0408262504984</v>
      </c>
      <c r="D168">
        <v>0.44294969020386998</v>
      </c>
      <c r="E168">
        <v>15.208548545837401</v>
      </c>
      <c r="F168">
        <v>17.974424362182599</v>
      </c>
      <c r="G168" t="s">
        <v>41</v>
      </c>
      <c r="H168">
        <v>1.6022802545561801</v>
      </c>
      <c r="I168">
        <v>1.50456563545231</v>
      </c>
      <c r="J168">
        <v>5.70060059663429E-2</v>
      </c>
      <c r="K168">
        <v>0.14864443995756799</v>
      </c>
      <c r="L168">
        <v>0.499999999999998</v>
      </c>
      <c r="M168">
        <v>0</v>
      </c>
      <c r="N168">
        <v>0</v>
      </c>
    </row>
    <row r="169" spans="1:14" x14ac:dyDescent="0.2">
      <c r="A169">
        <v>8.5790900000000008</v>
      </c>
      <c r="B169">
        <v>13.211499214172299</v>
      </c>
      <c r="C169">
        <v>13.1398352160312</v>
      </c>
      <c r="D169">
        <v>0.42642514486275301</v>
      </c>
      <c r="E169">
        <v>15.3104200363159</v>
      </c>
      <c r="F169">
        <v>18.0776672363281</v>
      </c>
      <c r="G169" t="s">
        <v>41</v>
      </c>
      <c r="H169">
        <v>1.6023182386505901</v>
      </c>
      <c r="I169">
        <v>1.5054740310324499</v>
      </c>
      <c r="J169">
        <v>7.3532204092551401E-2</v>
      </c>
      <c r="K169">
        <v>0.149051208052915</v>
      </c>
      <c r="L169">
        <v>0.499999999999998</v>
      </c>
      <c r="M169">
        <v>0</v>
      </c>
      <c r="N169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E62"/>
  <sheetViews>
    <sheetView topLeftCell="K1" zoomScale="115" zoomScaleNormal="115" workbookViewId="0">
      <selection activeCell="A17" sqref="A17"/>
    </sheetView>
  </sheetViews>
  <sheetFormatPr baseColWidth="10" defaultColWidth="8.83203125" defaultRowHeight="16" x14ac:dyDescent="0.2"/>
  <cols>
    <col min="2" max="4" width="12.5"/>
    <col min="6" max="6" width="12.5"/>
    <col min="7" max="7" width="13.5"/>
    <col min="29" max="29" width="11" customWidth="1"/>
    <col min="30" max="31" width="12.5"/>
  </cols>
  <sheetData>
    <row r="1" spans="1:3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4" t="s">
        <v>14</v>
      </c>
      <c r="P1" t="s">
        <v>44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s="35" t="s">
        <v>25</v>
      </c>
      <c r="AA1" s="35"/>
      <c r="AB1" s="36" t="s">
        <v>26</v>
      </c>
      <c r="AC1" s="36"/>
      <c r="AD1" t="s">
        <v>45</v>
      </c>
      <c r="AE1" t="s">
        <v>46</v>
      </c>
    </row>
    <row r="2" spans="1:31" x14ac:dyDescent="0.2">
      <c r="A2">
        <v>0.117494</v>
      </c>
      <c r="B2">
        <v>1.67061650753021</v>
      </c>
      <c r="C2">
        <v>1.9991027116775499</v>
      </c>
      <c r="D2">
        <v>0.45477580239176002</v>
      </c>
      <c r="E2">
        <v>2.82901406288146</v>
      </c>
      <c r="F2">
        <v>4.1473903656005797</v>
      </c>
      <c r="G2">
        <f>F2-($AE$2*A2+$AD$2)</f>
        <v>-1.5665029637974115E-2</v>
      </c>
      <c r="H2">
        <v>1.38528254526025</v>
      </c>
      <c r="I2">
        <v>1.2397353788602601</v>
      </c>
      <c r="J2">
        <v>4.52241976082393E-2</v>
      </c>
      <c r="K2">
        <v>4.9795447805763199E-2</v>
      </c>
      <c r="L2">
        <v>4.89839811591102E-2</v>
      </c>
      <c r="M2">
        <v>4.52241976082393E-2</v>
      </c>
      <c r="N2">
        <v>0.199280340998712</v>
      </c>
      <c r="O2" s="5">
        <v>2.3E-2</v>
      </c>
      <c r="P2" s="6">
        <v>1.58</v>
      </c>
      <c r="Q2" t="e">
        <f ca="1">AVERAGE(INDIRECT("H"&amp;(P4)&amp;":H"&amp;(Q4)))</f>
        <v>#DIV/0!</v>
      </c>
      <c r="R2" t="e">
        <f ca="1">Q2*P2</f>
        <v>#DIV/0!</v>
      </c>
      <c r="S2" t="e">
        <f>AVERAGE(#REF!)</f>
        <v>#REF!</v>
      </c>
      <c r="T2" t="e">
        <f>MIN(#REF!)</f>
        <v>#REF!</v>
      </c>
      <c r="U2" t="e">
        <f>MIN(#REF!)</f>
        <v>#REF!</v>
      </c>
      <c r="V2">
        <v>13</v>
      </c>
      <c r="W2">
        <v>30</v>
      </c>
      <c r="X2">
        <f>W2/2^V2</f>
        <v>3.662109375E-3</v>
      </c>
      <c r="Y2" t="e">
        <f>T2/X2</f>
        <v>#REF!</v>
      </c>
      <c r="Z2" t="s">
        <v>27</v>
      </c>
      <c r="AA2" t="s">
        <v>42</v>
      </c>
      <c r="AB2" s="3" t="s">
        <v>27</v>
      </c>
      <c r="AC2" s="3" t="s">
        <v>42</v>
      </c>
      <c r="AD2">
        <f>INTERCEPT(F2:F17,A2:A17)</f>
        <v>4.0218985474934481</v>
      </c>
      <c r="AE2">
        <f>SLOPE(F2:F17,A2:A17)</f>
        <v>1.2013962223186325</v>
      </c>
    </row>
    <row r="3" spans="1:31" x14ac:dyDescent="0.2">
      <c r="A3">
        <v>2.0526599999999999</v>
      </c>
      <c r="B3">
        <v>3.9729969501495299</v>
      </c>
      <c r="C3">
        <v>4.20943260192871</v>
      </c>
      <c r="D3">
        <v>0.472316920556554</v>
      </c>
      <c r="E3">
        <v>5.1686415672302202</v>
      </c>
      <c r="F3">
        <v>6.5313348770141602</v>
      </c>
      <c r="G3">
        <f t="shared" ref="G3:G17" si="0">F3-($AE$2*A3+$AD$2)</f>
        <v>4.3378359816147238E-2</v>
      </c>
      <c r="H3">
        <v>1.385410636159</v>
      </c>
      <c r="I3">
        <v>1.19429940575426</v>
      </c>
      <c r="J3">
        <v>2.7683079443445599E-2</v>
      </c>
      <c r="K3">
        <v>5.4060737697553297E-2</v>
      </c>
      <c r="L3">
        <v>7.9451909284976696E-2</v>
      </c>
      <c r="M3">
        <v>2.7683079443445599E-2</v>
      </c>
      <c r="N3">
        <v>0.19770013676915199</v>
      </c>
      <c r="O3" s="4"/>
      <c r="P3" t="s">
        <v>31</v>
      </c>
      <c r="Q3" t="s">
        <v>32</v>
      </c>
      <c r="Z3">
        <v>5.3999999999999999E-2</v>
      </c>
      <c r="AA3">
        <v>1.944</v>
      </c>
      <c r="AB3" s="3">
        <v>6.3399999999999998E-2</v>
      </c>
      <c r="AC3" s="3">
        <v>1.82</v>
      </c>
    </row>
    <row r="4" spans="1:31" x14ac:dyDescent="0.2">
      <c r="A4">
        <v>3.0222600000000002</v>
      </c>
      <c r="B4">
        <v>5.1412415504455504</v>
      </c>
      <c r="C4">
        <v>5.3576784133911097</v>
      </c>
      <c r="D4">
        <v>0.47417813194916802</v>
      </c>
      <c r="E4">
        <v>6.3220977783203098</v>
      </c>
      <c r="F4">
        <v>7.6840977668762198</v>
      </c>
      <c r="G4">
        <f t="shared" si="0"/>
        <v>3.1267472518060835E-2</v>
      </c>
      <c r="H4">
        <v>1.38532635815245</v>
      </c>
      <c r="I4">
        <v>1.1878747626842401</v>
      </c>
      <c r="J4">
        <v>2.5821868050831798E-2</v>
      </c>
      <c r="K4">
        <v>5.2526146489832601E-2</v>
      </c>
      <c r="L4">
        <v>8.0534644655043397E-2</v>
      </c>
      <c r="M4">
        <v>2.5821868050831798E-2</v>
      </c>
      <c r="N4">
        <v>0.19928033584730001</v>
      </c>
      <c r="O4" s="4"/>
      <c r="P4" s="7">
        <v>280</v>
      </c>
      <c r="Q4" s="8">
        <v>531</v>
      </c>
    </row>
    <row r="5" spans="1:31" x14ac:dyDescent="0.2">
      <c r="A5">
        <v>4.83622</v>
      </c>
      <c r="B5">
        <v>7.2848014831542898</v>
      </c>
      <c r="C5">
        <v>7.50524473190307</v>
      </c>
      <c r="D5">
        <v>0.476419223252671</v>
      </c>
      <c r="E5">
        <v>8.4699048995971609</v>
      </c>
      <c r="F5">
        <v>9.8366556167602504</v>
      </c>
      <c r="G5">
        <f t="shared" si="0"/>
        <v>4.5406309649855814E-3</v>
      </c>
      <c r="H5">
        <v>1.38542120828457</v>
      </c>
      <c r="I5">
        <v>1.18450886445824</v>
      </c>
      <c r="J5">
        <v>2.3580776747328999E-2</v>
      </c>
      <c r="K5">
        <v>5.0851094616060001E-2</v>
      </c>
      <c r="L5">
        <v>7.7383290170339902E-2</v>
      </c>
      <c r="M5">
        <v>2.3580776747328999E-2</v>
      </c>
      <c r="N5">
        <v>0.19934168112252801</v>
      </c>
      <c r="O5" s="4"/>
      <c r="P5" t="s">
        <v>43</v>
      </c>
    </row>
    <row r="6" spans="1:31" x14ac:dyDescent="0.2">
      <c r="A6">
        <v>5.8058300000000003</v>
      </c>
      <c r="B6">
        <v>8.4380817413330007</v>
      </c>
      <c r="C6">
        <v>8.6486301422119105</v>
      </c>
      <c r="D6">
        <v>0.477049880191868</v>
      </c>
      <c r="E6">
        <v>9.6175155639648402</v>
      </c>
      <c r="F6">
        <v>10.9842128753662</v>
      </c>
      <c r="G6">
        <f t="shared" si="0"/>
        <v>-1.2787901551433833E-2</v>
      </c>
      <c r="H6">
        <v>1.38540938182852</v>
      </c>
      <c r="I6">
        <v>1.1837451589681101</v>
      </c>
      <c r="J6">
        <v>2.2950119808131199E-2</v>
      </c>
      <c r="K6">
        <v>5.1382623025543001E-2</v>
      </c>
      <c r="L6">
        <v>7.7336874087200302E-2</v>
      </c>
      <c r="M6">
        <v>2.2950119808131199E-2</v>
      </c>
      <c r="N6">
        <v>0.19797922746917901</v>
      </c>
      <c r="O6" s="4"/>
    </row>
    <row r="7" spans="1:31" x14ac:dyDescent="0.2">
      <c r="A7">
        <v>5.9229900000000004</v>
      </c>
      <c r="B7">
        <v>8.5884017944335902</v>
      </c>
      <c r="C7">
        <v>8.7746496200561506</v>
      </c>
      <c r="D7">
        <v>0.47861979110961</v>
      </c>
      <c r="E7">
        <v>9.7560987472534109</v>
      </c>
      <c r="F7">
        <v>11.1200656890869</v>
      </c>
      <c r="G7">
        <f t="shared" si="0"/>
        <v>-1.7690669237586221E-2</v>
      </c>
      <c r="H7">
        <v>1.38546868049343</v>
      </c>
      <c r="I7">
        <v>1.1829257540478999</v>
      </c>
      <c r="J7">
        <v>2.1380208890389801E-2</v>
      </c>
      <c r="K7">
        <v>5.14129095291007E-2</v>
      </c>
      <c r="L7">
        <v>7.7093454720525506E-2</v>
      </c>
      <c r="M7">
        <v>2.1380208890389801E-2</v>
      </c>
      <c r="N7">
        <v>0.19797922746917901</v>
      </c>
      <c r="O7" s="4"/>
    </row>
    <row r="8" spans="1:31" x14ac:dyDescent="0.2">
      <c r="A8">
        <v>6.2865900000000003</v>
      </c>
      <c r="B8">
        <v>9.0019855499267507</v>
      </c>
      <c r="C8">
        <v>9.2043771743774396</v>
      </c>
      <c r="D8">
        <v>0.47658901980415402</v>
      </c>
      <c r="E8">
        <v>10.186271667480399</v>
      </c>
      <c r="F8">
        <v>11.5473642349243</v>
      </c>
      <c r="G8">
        <f t="shared" si="0"/>
        <v>-2.7219789835241315E-2</v>
      </c>
      <c r="H8">
        <v>1.38548188072828</v>
      </c>
      <c r="I8">
        <v>1.1829258932101501</v>
      </c>
      <c r="J8">
        <v>2.3410980195845001E-2</v>
      </c>
      <c r="K8">
        <v>5.1981189909415797E-2</v>
      </c>
      <c r="L8">
        <v>8.1229240390632201E-2</v>
      </c>
      <c r="M8">
        <v>2.3410980195845001E-2</v>
      </c>
      <c r="N8">
        <v>0.199280340998712</v>
      </c>
      <c r="O8" s="4"/>
      <c r="Z8" s="10"/>
    </row>
    <row r="9" spans="1:31" x14ac:dyDescent="0.2">
      <c r="A9">
        <v>8.3429500000000001</v>
      </c>
      <c r="B9">
        <v>11.427053451538001</v>
      </c>
      <c r="C9">
        <v>11.6467294692993</v>
      </c>
      <c r="D9">
        <v>0.47620208616223098</v>
      </c>
      <c r="E9">
        <v>12.618878364562899</v>
      </c>
      <c r="F9">
        <v>13.983131408691399</v>
      </c>
      <c r="G9">
        <f t="shared" si="0"/>
        <v>-6.1955751795284897E-2</v>
      </c>
      <c r="H9">
        <v>1.3854052978181199</v>
      </c>
      <c r="I9">
        <v>1.1829445259137199</v>
      </c>
      <c r="J9">
        <v>2.37979138377684E-2</v>
      </c>
      <c r="K9">
        <v>5.16583064155621E-2</v>
      </c>
      <c r="L9">
        <v>8.0760257671594504E-2</v>
      </c>
      <c r="M9">
        <v>2.37979138377684E-2</v>
      </c>
      <c r="N9">
        <v>0.199280340998712</v>
      </c>
      <c r="O9" s="4"/>
    </row>
    <row r="10" spans="1:31" x14ac:dyDescent="0.2">
      <c r="A10">
        <v>11.741899999999999</v>
      </c>
      <c r="B10">
        <v>15.562715530395501</v>
      </c>
      <c r="C10">
        <v>15.7664833068847</v>
      </c>
      <c r="D10">
        <v>0.47648699855402499</v>
      </c>
      <c r="E10">
        <v>16.766042709350501</v>
      </c>
      <c r="F10">
        <v>18.147537231445298</v>
      </c>
      <c r="G10">
        <f t="shared" si="0"/>
        <v>1.8964381108702355E-2</v>
      </c>
      <c r="H10">
        <v>1.3836701099273701</v>
      </c>
      <c r="I10">
        <v>1.1943751306853401</v>
      </c>
      <c r="J10">
        <v>2.35130014459746E-2</v>
      </c>
      <c r="K10">
        <v>5.5091916176746802E-2</v>
      </c>
      <c r="L10">
        <v>8.2167308153493102E-2</v>
      </c>
      <c r="M10">
        <v>2.35130014459746E-2</v>
      </c>
      <c r="N10">
        <v>0.197654816794264</v>
      </c>
      <c r="O10" s="4"/>
    </row>
    <row r="11" spans="1:31" x14ac:dyDescent="0.2">
      <c r="A11">
        <v>11.8172</v>
      </c>
      <c r="B11">
        <v>15.640285491943301</v>
      </c>
      <c r="C11">
        <v>15.8675470352172</v>
      </c>
      <c r="D11">
        <v>0.47564912449952901</v>
      </c>
      <c r="E11">
        <v>16.856317520141602</v>
      </c>
      <c r="F11">
        <v>18.240188598632798</v>
      </c>
      <c r="G11">
        <f t="shared" si="0"/>
        <v>2.1150612755604925E-2</v>
      </c>
      <c r="H11">
        <v>1.38366794189802</v>
      </c>
      <c r="I11">
        <v>1.1980657333621301</v>
      </c>
      <c r="J11">
        <v>2.4350875500470302E-2</v>
      </c>
      <c r="K11">
        <v>5.5343642181455703E-2</v>
      </c>
      <c r="L11">
        <v>8.3113018772497702E-2</v>
      </c>
      <c r="M11">
        <v>2.4350875500470302E-2</v>
      </c>
      <c r="N11">
        <v>0.19843643009445999</v>
      </c>
      <c r="O11" s="4"/>
    </row>
    <row r="12" spans="1:31" x14ac:dyDescent="0.2">
      <c r="A12">
        <v>12.0512</v>
      </c>
      <c r="B12">
        <v>15.939393043518001</v>
      </c>
      <c r="C12">
        <v>16.149303436279201</v>
      </c>
      <c r="D12">
        <v>0.47399579440441503</v>
      </c>
      <c r="E12">
        <v>17.13645362854</v>
      </c>
      <c r="F12">
        <v>18.514003753662099</v>
      </c>
      <c r="G12">
        <f t="shared" si="0"/>
        <v>1.3839051762346344E-2</v>
      </c>
      <c r="H12">
        <v>1.3835710096446401</v>
      </c>
      <c r="I12">
        <v>1.19646222420665</v>
      </c>
      <c r="J12">
        <v>2.6004205595584098E-2</v>
      </c>
      <c r="K12">
        <v>5.5102710090377899E-2</v>
      </c>
      <c r="L12">
        <v>8.3921779239881603E-2</v>
      </c>
      <c r="M12">
        <v>2.6004205595584098E-2</v>
      </c>
      <c r="N12">
        <v>0.19928033584730001</v>
      </c>
      <c r="O12" s="4"/>
    </row>
    <row r="13" spans="1:31" x14ac:dyDescent="0.2">
      <c r="A13">
        <v>12.167899999999999</v>
      </c>
      <c r="B13">
        <v>16.091131210327099</v>
      </c>
      <c r="C13">
        <v>16.281223297119102</v>
      </c>
      <c r="D13">
        <v>0.47697750718429999</v>
      </c>
      <c r="E13">
        <v>17.2759189605712</v>
      </c>
      <c r="F13">
        <v>18.647764205932599</v>
      </c>
      <c r="G13">
        <f t="shared" si="0"/>
        <v>7.3965648882641233E-3</v>
      </c>
      <c r="H13">
        <v>1.38363800806135</v>
      </c>
      <c r="I13">
        <v>1.19378180929963</v>
      </c>
      <c r="J13">
        <v>2.30224928156996E-2</v>
      </c>
      <c r="K13">
        <v>5.49316223095411E-2</v>
      </c>
      <c r="L13">
        <v>8.1756456758765403E-2</v>
      </c>
      <c r="M13">
        <v>2.30224928156996E-2</v>
      </c>
      <c r="N13">
        <v>0.19928033584730001</v>
      </c>
      <c r="O13" s="4"/>
    </row>
    <row r="14" spans="1:31" x14ac:dyDescent="0.2">
      <c r="A14">
        <v>12.285399999999999</v>
      </c>
      <c r="B14">
        <v>16.2461833953857</v>
      </c>
      <c r="C14">
        <v>16.409568786621001</v>
      </c>
      <c r="D14">
        <v>0.47868309032614098</v>
      </c>
      <c r="E14">
        <v>17.416082382202099</v>
      </c>
      <c r="F14">
        <v>18.783531188964801</v>
      </c>
      <c r="G14">
        <f t="shared" si="0"/>
        <v>1.9994917980241667E-3</v>
      </c>
      <c r="H14">
        <v>1.38359544032491</v>
      </c>
      <c r="I14">
        <v>1.1913807956105</v>
      </c>
      <c r="J14">
        <v>2.1316909673858901E-2</v>
      </c>
      <c r="K14">
        <v>5.5017635080998897E-2</v>
      </c>
      <c r="L14">
        <v>8.1005778609267595E-2</v>
      </c>
      <c r="M14">
        <v>2.1316909673858901E-2</v>
      </c>
      <c r="N14">
        <v>0.19928033584730001</v>
      </c>
      <c r="O14" s="4"/>
    </row>
    <row r="15" spans="1:31" x14ac:dyDescent="0.2">
      <c r="A15">
        <v>12.4057</v>
      </c>
      <c r="B15">
        <v>16.3981628417968</v>
      </c>
      <c r="C15">
        <v>16.549909591674801</v>
      </c>
      <c r="D15">
        <v>0.47868791873996802</v>
      </c>
      <c r="E15">
        <v>17.5594062805175</v>
      </c>
      <c r="F15">
        <v>18.924657821655199</v>
      </c>
      <c r="G15">
        <f t="shared" si="0"/>
        <v>-1.401841056509312E-3</v>
      </c>
      <c r="H15">
        <v>1.38358900681041</v>
      </c>
      <c r="I15">
        <v>1.1899592144315301</v>
      </c>
      <c r="J15">
        <v>2.1312081260031299E-2</v>
      </c>
      <c r="K15">
        <v>5.5355497647436303E-2</v>
      </c>
      <c r="L15">
        <v>8.35116406387163E-2</v>
      </c>
      <c r="M15">
        <v>2.1312081260031299E-2</v>
      </c>
      <c r="N15">
        <v>0.199280340998712</v>
      </c>
      <c r="O15" s="4"/>
    </row>
    <row r="16" spans="1:31" x14ac:dyDescent="0.2">
      <c r="A16">
        <v>12.524900000000001</v>
      </c>
      <c r="B16">
        <v>16.5266208648681</v>
      </c>
      <c r="C16">
        <v>16.6928901672363</v>
      </c>
      <c r="D16">
        <v>0.47628400833290802</v>
      </c>
      <c r="E16">
        <v>17.7012119293212</v>
      </c>
      <c r="F16">
        <v>19.066358566284102</v>
      </c>
      <c r="G16">
        <f t="shared" si="0"/>
        <v>-2.9075261279878362E-3</v>
      </c>
      <c r="H16">
        <v>1.3835460925447201</v>
      </c>
      <c r="I16">
        <v>1.18919551650069</v>
      </c>
      <c r="J16">
        <v>2.37159916670917E-2</v>
      </c>
      <c r="K16">
        <v>5.5465487503985701E-2</v>
      </c>
      <c r="L16">
        <v>8.77038067102201E-2</v>
      </c>
      <c r="M16">
        <v>2.37159916670917E-2</v>
      </c>
      <c r="N16">
        <v>0.199280340998712</v>
      </c>
      <c r="O16" s="4"/>
    </row>
    <row r="17" spans="1:29" x14ac:dyDescent="0.2">
      <c r="A17">
        <v>12.645200000000001</v>
      </c>
      <c r="B17">
        <v>16.644445419311499</v>
      </c>
      <c r="C17">
        <v>16.852838516235298</v>
      </c>
      <c r="D17">
        <v>0.47468382032547601</v>
      </c>
      <c r="E17">
        <v>17.844129562377901</v>
      </c>
      <c r="F17">
        <v>19.2108860015869</v>
      </c>
      <c r="G17">
        <f t="shared" si="0"/>
        <v>-2.9080563701207041E-3</v>
      </c>
      <c r="H17">
        <v>1.38355137474685</v>
      </c>
      <c r="I17">
        <v>1.1875254820604599</v>
      </c>
      <c r="J17">
        <v>2.5316179674523799E-2</v>
      </c>
      <c r="K17">
        <v>5.5395476158043903E-2</v>
      </c>
      <c r="L17">
        <v>8.8947809923777502E-2</v>
      </c>
      <c r="M17">
        <v>2.5316179674523799E-2</v>
      </c>
      <c r="N17">
        <v>0.19852171888971901</v>
      </c>
      <c r="O17" s="4"/>
    </row>
    <row r="18" spans="1:29" x14ac:dyDescent="0.2">
      <c r="A18">
        <v>12.7658</v>
      </c>
      <c r="B18">
        <v>16.7741889953613</v>
      </c>
      <c r="C18">
        <v>16.9993991851806</v>
      </c>
      <c r="D18">
        <v>0.473774221487887</v>
      </c>
      <c r="E18">
        <v>17.987401962280199</v>
      </c>
      <c r="F18">
        <v>19.353254318237301</v>
      </c>
      <c r="H18">
        <v>1.3836063240691701</v>
      </c>
      <c r="I18">
        <v>1.18662153096453</v>
      </c>
      <c r="J18">
        <v>2.6225778512112701E-2</v>
      </c>
      <c r="K18">
        <v>5.4640535021385502E-2</v>
      </c>
      <c r="L18">
        <v>8.7700172783650193E-2</v>
      </c>
      <c r="M18">
        <v>2.6225778512112701E-2</v>
      </c>
      <c r="N18">
        <v>0.19722860365197301</v>
      </c>
      <c r="O18" s="4"/>
    </row>
    <row r="19" spans="1:29" x14ac:dyDescent="0.2">
      <c r="A19">
        <v>12.8865</v>
      </c>
      <c r="B19">
        <v>16.9270000457763</v>
      </c>
      <c r="C19">
        <v>17.155755996704102</v>
      </c>
      <c r="D19">
        <v>0.47383735243318298</v>
      </c>
      <c r="E19">
        <v>18.130651473998999</v>
      </c>
      <c r="F19">
        <v>19.492631912231399</v>
      </c>
      <c r="H19">
        <v>1.3835771860347801</v>
      </c>
      <c r="I19">
        <v>1.18600116559886</v>
      </c>
      <c r="J19">
        <v>2.6162647566816199E-2</v>
      </c>
      <c r="K19">
        <v>5.4175235039400603E-2</v>
      </c>
      <c r="L19">
        <v>8.5876280543588104E-2</v>
      </c>
      <c r="M19">
        <v>2.6162647566816199E-2</v>
      </c>
      <c r="N19">
        <v>0.199868926747029</v>
      </c>
      <c r="O19" s="4"/>
    </row>
    <row r="20" spans="1:29" x14ac:dyDescent="0.2">
      <c r="A20">
        <v>13.007300000000001</v>
      </c>
      <c r="B20">
        <v>17.0879001617431</v>
      </c>
      <c r="C20">
        <v>17.2986335754394</v>
      </c>
      <c r="D20">
        <v>0.475244285767213</v>
      </c>
      <c r="E20">
        <v>18.273736953735298</v>
      </c>
      <c r="F20">
        <v>19.631505966186499</v>
      </c>
      <c r="H20">
        <v>1.3836356523120801</v>
      </c>
      <c r="I20">
        <v>1.18465762422187</v>
      </c>
      <c r="J20">
        <v>2.4755714232786E-2</v>
      </c>
      <c r="K20">
        <v>5.3693260683421097E-2</v>
      </c>
      <c r="L20">
        <v>8.2932101957607293E-2</v>
      </c>
      <c r="M20">
        <v>2.4755714232786E-2</v>
      </c>
      <c r="N20">
        <v>0.19928033584730001</v>
      </c>
      <c r="O20" s="4"/>
    </row>
    <row r="21" spans="1:29" x14ac:dyDescent="0.2">
      <c r="A21">
        <v>13.124499999999999</v>
      </c>
      <c r="B21">
        <v>17.243423461913999</v>
      </c>
      <c r="C21">
        <v>17.429325103759702</v>
      </c>
      <c r="D21">
        <v>0.47747341182354403</v>
      </c>
      <c r="E21">
        <v>18.412527084350501</v>
      </c>
      <c r="F21">
        <v>19.767873764038001</v>
      </c>
      <c r="H21">
        <v>1.3835754601468999</v>
      </c>
      <c r="I21">
        <v>1.1826728243765601</v>
      </c>
      <c r="J21">
        <v>2.25265881764555E-2</v>
      </c>
      <c r="K21">
        <v>5.3403741881160198E-2</v>
      </c>
      <c r="L21">
        <v>8.0680654524707907E-2</v>
      </c>
      <c r="M21">
        <v>2.25265881764555E-2</v>
      </c>
      <c r="N21">
        <v>0.199280340998712</v>
      </c>
      <c r="O21" s="4"/>
    </row>
    <row r="22" spans="1:29" x14ac:dyDescent="0.2">
      <c r="A22">
        <v>13.2437</v>
      </c>
      <c r="B22">
        <v>17.394212722778299</v>
      </c>
      <c r="C22">
        <v>17.552230834960898</v>
      </c>
      <c r="D22">
        <v>0.47916258122843902</v>
      </c>
      <c r="E22">
        <v>18.553367614746001</v>
      </c>
      <c r="F22">
        <v>19.899999618530199</v>
      </c>
      <c r="H22">
        <v>1.38359255290266</v>
      </c>
      <c r="I22">
        <v>1.1815367683707001</v>
      </c>
      <c r="J22">
        <v>2.0837418771560898E-2</v>
      </c>
      <c r="K22">
        <v>5.3118025599835299E-2</v>
      </c>
      <c r="L22">
        <v>8.0533343195678106E-2</v>
      </c>
      <c r="M22">
        <v>2.0837418771560898E-2</v>
      </c>
      <c r="N22">
        <v>0.197654822665188</v>
      </c>
      <c r="O22" s="4"/>
    </row>
    <row r="23" spans="1:29" x14ac:dyDescent="0.2">
      <c r="A23">
        <v>13.348100000000001</v>
      </c>
      <c r="B23">
        <v>17.516105651855401</v>
      </c>
      <c r="C23">
        <v>17.680007934570298</v>
      </c>
      <c r="D23">
        <v>0.47859915266550401</v>
      </c>
      <c r="E23">
        <v>18.660413742065401</v>
      </c>
      <c r="F23">
        <v>19.899999618530199</v>
      </c>
      <c r="H23">
        <v>1.3660007714953399</v>
      </c>
      <c r="I23">
        <v>1.18442464130261</v>
      </c>
      <c r="J23">
        <v>2.1400847334495599E-2</v>
      </c>
      <c r="K23">
        <v>5.33718491594114E-2</v>
      </c>
      <c r="L23">
        <v>8.2094113434470706E-2</v>
      </c>
      <c r="M23">
        <v>2.1400847334495599E-2</v>
      </c>
      <c r="N23">
        <v>0.19862908171263199</v>
      </c>
      <c r="O23" s="4"/>
    </row>
    <row r="24" spans="1:29" x14ac:dyDescent="0.2">
      <c r="A24">
        <v>13.699</v>
      </c>
      <c r="B24">
        <v>17.8878669738769</v>
      </c>
      <c r="C24">
        <v>18.119571685791001</v>
      </c>
      <c r="D24">
        <v>0.47474268928873897</v>
      </c>
      <c r="E24">
        <v>18.907812118530199</v>
      </c>
      <c r="F24">
        <v>19.899999618530199</v>
      </c>
      <c r="H24">
        <v>1.1664082148027599</v>
      </c>
      <c r="I24">
        <v>1.21215336790677</v>
      </c>
      <c r="J24">
        <v>2.5257310711260701E-2</v>
      </c>
      <c r="K24">
        <v>5.4257579988568803E-2</v>
      </c>
      <c r="L24">
        <v>8.4484703104890896E-2</v>
      </c>
      <c r="M24">
        <v>2.5257310711260701E-2</v>
      </c>
      <c r="N24">
        <v>0.199280340998712</v>
      </c>
      <c r="O24" s="4"/>
    </row>
    <row r="25" spans="1:29" x14ac:dyDescent="0.2">
      <c r="A25">
        <v>13.8193</v>
      </c>
      <c r="B25">
        <v>18.0381679534912</v>
      </c>
      <c r="C25">
        <v>18.2653503417968</v>
      </c>
      <c r="D25">
        <v>0.47515365878694699</v>
      </c>
      <c r="E25">
        <v>18.979026794433501</v>
      </c>
      <c r="F25">
        <v>19.899999618530199</v>
      </c>
      <c r="H25">
        <v>1.0775769360640099</v>
      </c>
      <c r="I25">
        <v>1.2301959639976701</v>
      </c>
      <c r="J25">
        <v>2.4846341213052899E-2</v>
      </c>
      <c r="K25">
        <v>5.4851217740045498E-2</v>
      </c>
      <c r="L25">
        <v>8.1525370977056699E-2</v>
      </c>
      <c r="M25">
        <v>2.4846341213052899E-2</v>
      </c>
      <c r="N25">
        <v>0.197654816794264</v>
      </c>
      <c r="O25" s="4"/>
    </row>
    <row r="26" spans="1:29" x14ac:dyDescent="0.2">
      <c r="A26">
        <v>13.9392</v>
      </c>
      <c r="B26">
        <v>18.199474334716701</v>
      </c>
      <c r="C26">
        <v>18.4037055969238</v>
      </c>
      <c r="D26">
        <v>0.47685852236813098</v>
      </c>
      <c r="E26">
        <v>19.047264099121001</v>
      </c>
      <c r="F26">
        <v>19.899999618530199</v>
      </c>
      <c r="H26">
        <v>0.98368799183379896</v>
      </c>
      <c r="I26">
        <v>1.25547726566155</v>
      </c>
      <c r="J26">
        <v>2.3141477631868398E-2</v>
      </c>
      <c r="K26">
        <v>5.5053397157570703E-2</v>
      </c>
      <c r="L26">
        <v>7.8896046471588294E-2</v>
      </c>
      <c r="M26">
        <v>2.3141477631868398E-2</v>
      </c>
      <c r="N26">
        <v>0.19862908171263199</v>
      </c>
      <c r="O26" s="4"/>
    </row>
    <row r="27" spans="1:29" x14ac:dyDescent="0.2">
      <c r="A27">
        <v>14.053000000000001</v>
      </c>
      <c r="B27">
        <v>18.3459777832031</v>
      </c>
      <c r="C27">
        <v>18.5279445648193</v>
      </c>
      <c r="D27">
        <v>0.47913958682901298</v>
      </c>
      <c r="E27">
        <v>19.108409881591701</v>
      </c>
      <c r="F27">
        <v>19.899999618530199</v>
      </c>
      <c r="H27">
        <v>0.88850512783812796</v>
      </c>
      <c r="I27">
        <v>1.2917471632337001</v>
      </c>
      <c r="J27">
        <v>2.0860413170986199E-2</v>
      </c>
      <c r="K27">
        <v>5.4122808191466899E-2</v>
      </c>
      <c r="L27">
        <v>7.7244552281130904E-2</v>
      </c>
      <c r="M27">
        <v>2.0860413170986199E-2</v>
      </c>
      <c r="N27">
        <v>0.19805008786853401</v>
      </c>
      <c r="O27" s="4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 spans="1:29" x14ac:dyDescent="0.2">
      <c r="A28">
        <v>14.166</v>
      </c>
      <c r="B28">
        <v>18.485012054443299</v>
      </c>
      <c r="C28">
        <v>18.655332565307599</v>
      </c>
      <c r="D28">
        <v>0.47893976340324701</v>
      </c>
      <c r="E28">
        <v>19.162904739379801</v>
      </c>
      <c r="F28">
        <v>19.899999618530199</v>
      </c>
      <c r="H28">
        <v>0.78503104359304998</v>
      </c>
      <c r="I28">
        <v>1.3521478251563299</v>
      </c>
      <c r="J28">
        <v>2.1060236596752699E-2</v>
      </c>
      <c r="K28">
        <v>5.6156121076933199E-2</v>
      </c>
      <c r="L28">
        <v>7.6157893974813498E-2</v>
      </c>
      <c r="M28">
        <v>2.1060236596752699E-2</v>
      </c>
      <c r="N28">
        <v>0.199280340998712</v>
      </c>
      <c r="O28" s="4"/>
    </row>
    <row r="29" spans="1:29" x14ac:dyDescent="0.2">
      <c r="A29">
        <v>14.268599999999999</v>
      </c>
      <c r="B29">
        <v>18.6029872894287</v>
      </c>
      <c r="C29">
        <v>18.782718658447202</v>
      </c>
      <c r="D29">
        <v>0.47965698209900298</v>
      </c>
      <c r="E29">
        <v>19.207675933837798</v>
      </c>
      <c r="F29">
        <v>19.899999618530199</v>
      </c>
      <c r="H29">
        <v>0.68395187048220196</v>
      </c>
      <c r="I29">
        <v>1.440498790775</v>
      </c>
      <c r="J29">
        <v>2.03430179009964E-2</v>
      </c>
      <c r="K29">
        <v>6.0117412548310697E-2</v>
      </c>
      <c r="L29">
        <v>8.3594567903635994E-2</v>
      </c>
      <c r="M29">
        <v>2.03430179009964E-2</v>
      </c>
      <c r="N29">
        <v>0.199280340998712</v>
      </c>
      <c r="O29" s="4"/>
    </row>
    <row r="30" spans="1:29" x14ac:dyDescent="0.2">
      <c r="A30">
        <v>14.3409</v>
      </c>
      <c r="B30">
        <v>18.682359695434499</v>
      </c>
      <c r="C30">
        <v>18.861089706420898</v>
      </c>
      <c r="D30">
        <v>0.47912130320941598</v>
      </c>
      <c r="E30">
        <v>19.236314773559499</v>
      </c>
      <c r="F30">
        <v>19.899999618530199</v>
      </c>
      <c r="H30">
        <v>0.60905230803587695</v>
      </c>
      <c r="I30">
        <v>1.5346243255212</v>
      </c>
      <c r="J30">
        <v>2.0878696790583798E-2</v>
      </c>
      <c r="K30">
        <v>6.2313829345028701E-2</v>
      </c>
      <c r="L30">
        <v>9.1194118245466999E-2</v>
      </c>
      <c r="M30">
        <v>2.0878696790583798E-2</v>
      </c>
      <c r="N30">
        <v>0.19603798226827801</v>
      </c>
      <c r="O30" s="4"/>
    </row>
    <row r="31" spans="1:29" x14ac:dyDescent="0.2">
      <c r="A31">
        <v>14.369300000000001</v>
      </c>
      <c r="B31">
        <v>18.71728515625</v>
      </c>
      <c r="C31">
        <v>18.900274276733398</v>
      </c>
      <c r="D31">
        <v>0.47600677048641399</v>
      </c>
      <c r="E31">
        <v>19.246767044067301</v>
      </c>
      <c r="F31">
        <v>19.899999618530199</v>
      </c>
      <c r="H31">
        <v>0.57844705054239598</v>
      </c>
      <c r="I31">
        <v>1.58233843302649</v>
      </c>
      <c r="J31">
        <v>1.8447803749437799E-2</v>
      </c>
      <c r="K31">
        <v>6.3309387607177497E-2</v>
      </c>
      <c r="L31">
        <v>9.1269862097922094E-2</v>
      </c>
      <c r="M31">
        <v>1.8447803749437799E-2</v>
      </c>
      <c r="N31">
        <v>0.19752331326965999</v>
      </c>
      <c r="O31" s="4"/>
    </row>
    <row r="32" spans="1:29" x14ac:dyDescent="0.2">
      <c r="A32">
        <v>14.3787</v>
      </c>
      <c r="B32">
        <v>18.7256355285644</v>
      </c>
      <c r="C32">
        <v>18.9109783172607</v>
      </c>
      <c r="D32">
        <v>0.47491687177661301</v>
      </c>
      <c r="E32">
        <v>19.250017166137599</v>
      </c>
      <c r="F32">
        <v>19.899999618530199</v>
      </c>
      <c r="H32">
        <v>0.56824100957658696</v>
      </c>
      <c r="I32">
        <v>1.5981882341403899</v>
      </c>
      <c r="J32">
        <v>1.8203393312222E-2</v>
      </c>
      <c r="K32">
        <v>6.3243026835135899E-2</v>
      </c>
      <c r="L32">
        <v>9.1126933124144702E-2</v>
      </c>
      <c r="M32">
        <v>1.8203393312222E-2</v>
      </c>
      <c r="N32">
        <v>0.199280340998712</v>
      </c>
      <c r="O32" s="4"/>
    </row>
    <row r="33" spans="1:15" x14ac:dyDescent="0.2">
      <c r="A33">
        <v>14.3942</v>
      </c>
      <c r="B33">
        <v>18.738418579101499</v>
      </c>
      <c r="C33">
        <v>18.930559158325099</v>
      </c>
      <c r="D33">
        <v>0.47293926501487898</v>
      </c>
      <c r="E33">
        <v>19.255416870117099</v>
      </c>
      <c r="F33">
        <v>19.899999618530199</v>
      </c>
      <c r="H33">
        <v>0.55118871996514995</v>
      </c>
      <c r="I33">
        <v>1.61166060062256</v>
      </c>
      <c r="J33">
        <v>1.7555084675240602E-2</v>
      </c>
      <c r="K33">
        <v>6.3107100583642398E-2</v>
      </c>
      <c r="L33">
        <v>9.0073445992559897E-2</v>
      </c>
      <c r="M33">
        <v>1.7555084675240602E-2</v>
      </c>
      <c r="N33">
        <v>0.199280340998712</v>
      </c>
      <c r="O33" s="4"/>
    </row>
    <row r="34" spans="1:15" x14ac:dyDescent="0.2">
      <c r="A34">
        <v>14.4003</v>
      </c>
      <c r="B34">
        <v>18.741834640502901</v>
      </c>
      <c r="C34">
        <v>18.9415893554687</v>
      </c>
      <c r="D34">
        <v>0.47201788739106498</v>
      </c>
      <c r="E34">
        <v>19.2579231262207</v>
      </c>
      <c r="F34">
        <v>19.899999618530199</v>
      </c>
      <c r="H34">
        <v>0.544980668903012</v>
      </c>
      <c r="I34">
        <v>1.57290518862704</v>
      </c>
      <c r="J34">
        <v>1.8272760199921599E-2</v>
      </c>
      <c r="K34">
        <v>6.3402908171950795E-2</v>
      </c>
      <c r="L34">
        <v>8.9730422152866404E-2</v>
      </c>
      <c r="M34">
        <v>1.8272760199921599E-2</v>
      </c>
      <c r="N34">
        <v>0.19675417632069001</v>
      </c>
      <c r="O34" s="4"/>
    </row>
    <row r="35" spans="1:15" x14ac:dyDescent="0.2">
      <c r="A35">
        <v>14.401999999999999</v>
      </c>
      <c r="B35">
        <v>18.7428073883056</v>
      </c>
      <c r="C35">
        <v>18.941587448120099</v>
      </c>
      <c r="D35">
        <v>0.47180835879217198</v>
      </c>
      <c r="E35">
        <v>19.25923538208</v>
      </c>
      <c r="F35">
        <v>19.899999618530199</v>
      </c>
      <c r="H35">
        <v>0.543839902566429</v>
      </c>
      <c r="I35">
        <v>1.4002444692948099</v>
      </c>
      <c r="J35">
        <v>1.87940179748191E-2</v>
      </c>
      <c r="K35">
        <v>6.3210570521319204E-2</v>
      </c>
      <c r="L35">
        <v>8.9627233798921596E-2</v>
      </c>
      <c r="M35">
        <v>1.87940179748191E-2</v>
      </c>
      <c r="N35">
        <v>0.195715650057559</v>
      </c>
      <c r="O35" s="4"/>
    </row>
    <row r="36" spans="1:15" x14ac:dyDescent="0.2">
      <c r="A36">
        <v>14.409700000000001</v>
      </c>
      <c r="B36">
        <v>18.749618530273398</v>
      </c>
      <c r="C36">
        <v>18.951368331909102</v>
      </c>
      <c r="D36">
        <v>0.47084454718468299</v>
      </c>
      <c r="E36">
        <v>19.269166946411101</v>
      </c>
      <c r="F36">
        <v>19.899999618530199</v>
      </c>
      <c r="H36">
        <v>0.54338148422829602</v>
      </c>
      <c r="I36">
        <v>1.3558047280647101</v>
      </c>
      <c r="J36">
        <v>1.83954901846126E-2</v>
      </c>
      <c r="K36">
        <v>6.3034517684504507E-2</v>
      </c>
      <c r="L36">
        <v>8.9147110202960803E-2</v>
      </c>
      <c r="M36">
        <v>1.83954901846126E-2</v>
      </c>
      <c r="N36">
        <v>0.19657205272515599</v>
      </c>
      <c r="O36" s="4"/>
    </row>
    <row r="37" spans="1:15" x14ac:dyDescent="0.2">
      <c r="A37">
        <v>14.4223</v>
      </c>
      <c r="B37">
        <v>18.7589931488037</v>
      </c>
      <c r="C37">
        <v>18.970928192138601</v>
      </c>
      <c r="D37">
        <v>0.46938424895681802</v>
      </c>
      <c r="E37">
        <v>19.284498214721602</v>
      </c>
      <c r="F37">
        <v>19.899999618530199</v>
      </c>
      <c r="H37">
        <v>0.54168136132974898</v>
      </c>
      <c r="I37">
        <v>1.37256849207961</v>
      </c>
      <c r="J37">
        <v>2.0812088058291801E-2</v>
      </c>
      <c r="K37">
        <v>6.3023752953927106E-2</v>
      </c>
      <c r="L37">
        <v>8.7906092117119194E-2</v>
      </c>
      <c r="M37">
        <v>2.0812088058291801E-2</v>
      </c>
      <c r="N37">
        <v>0.199280340998712</v>
      </c>
      <c r="O37" s="4"/>
    </row>
    <row r="38" spans="1:15" x14ac:dyDescent="0.2">
      <c r="A38">
        <v>14.4925</v>
      </c>
      <c r="B38">
        <v>18.840877532958899</v>
      </c>
      <c r="C38">
        <v>19.067621231079102</v>
      </c>
      <c r="D38">
        <v>0.468469739072154</v>
      </c>
      <c r="E38">
        <v>19.3511638641357</v>
      </c>
      <c r="F38">
        <v>19.899999618530199</v>
      </c>
      <c r="H38">
        <v>0.51406052418763004</v>
      </c>
      <c r="I38">
        <v>1.38109339131006</v>
      </c>
      <c r="J38">
        <v>3.1530260927845499E-2</v>
      </c>
      <c r="K38">
        <v>5.8297825124337399E-2</v>
      </c>
      <c r="L38">
        <v>7.1584935870600094E-2</v>
      </c>
      <c r="M38">
        <v>3.1530260927845499E-2</v>
      </c>
      <c r="N38">
        <v>0.198629089667826</v>
      </c>
      <c r="O38" s="4"/>
    </row>
    <row r="39" spans="1:15" x14ac:dyDescent="0.2">
      <c r="A39">
        <v>14.6</v>
      </c>
      <c r="B39">
        <v>18.961442947387599</v>
      </c>
      <c r="C39">
        <v>19.185100555419901</v>
      </c>
      <c r="D39">
        <v>0.48842825270653001</v>
      </c>
      <c r="E39">
        <v>19.428371429443299</v>
      </c>
      <c r="F39">
        <v>19.899999618530199</v>
      </c>
      <c r="H39">
        <v>0.44666567578363198</v>
      </c>
      <c r="I39">
        <v>1.39033960646002</v>
      </c>
      <c r="J39">
        <v>1.1571747293469201E-2</v>
      </c>
      <c r="K39">
        <v>5.7178624549057699E-2</v>
      </c>
      <c r="L39">
        <v>0.106850793847954</v>
      </c>
      <c r="M39">
        <v>1.1571747293469201E-2</v>
      </c>
      <c r="N39">
        <v>0.198014635247375</v>
      </c>
      <c r="O39" s="4"/>
    </row>
    <row r="40" spans="1:15" x14ac:dyDescent="0.2">
      <c r="A40">
        <v>14.7028</v>
      </c>
      <c r="B40">
        <v>19.065391540527301</v>
      </c>
      <c r="C40">
        <v>19.293659210205</v>
      </c>
      <c r="D40">
        <v>0.47595929782198798</v>
      </c>
      <c r="E40">
        <v>19.498235702514599</v>
      </c>
      <c r="F40">
        <v>19.899999618530199</v>
      </c>
      <c r="H40">
        <v>0.37594883524827</v>
      </c>
      <c r="I40">
        <v>1.4406377944830999</v>
      </c>
      <c r="J40">
        <v>2.4040702178011599E-2</v>
      </c>
      <c r="K40">
        <v>7.5939189817192998E-2</v>
      </c>
      <c r="L40">
        <v>0.112107584527234</v>
      </c>
      <c r="M40">
        <v>2.4040702178011599E-2</v>
      </c>
      <c r="N40">
        <v>0.19797922746917901</v>
      </c>
      <c r="O40" s="4"/>
    </row>
    <row r="41" spans="1:15" x14ac:dyDescent="0.2">
      <c r="A41">
        <v>14.8025</v>
      </c>
      <c r="B41">
        <v>19.311027526855401</v>
      </c>
      <c r="C41">
        <v>19.430574417114201</v>
      </c>
      <c r="D41">
        <v>0.45406746869046799</v>
      </c>
      <c r="E41">
        <v>19.561576843261701</v>
      </c>
      <c r="F41">
        <v>19.899999618530199</v>
      </c>
      <c r="H41">
        <v>0.299019867234879</v>
      </c>
      <c r="I41">
        <v>1.5228364177067899</v>
      </c>
      <c r="J41">
        <v>4.59325313095316E-2</v>
      </c>
      <c r="K41">
        <v>7.6861863577435796E-2</v>
      </c>
      <c r="L41">
        <v>9.75153269193543E-2</v>
      </c>
      <c r="M41">
        <v>4.59325313095316E-2</v>
      </c>
      <c r="N41">
        <v>0.199280340998712</v>
      </c>
      <c r="O41" s="4"/>
    </row>
    <row r="42" spans="1:15" x14ac:dyDescent="0.2">
      <c r="A42">
        <v>14.915699999999999</v>
      </c>
      <c r="B42">
        <v>19.4661846160888</v>
      </c>
      <c r="C42">
        <v>19.586528778076101</v>
      </c>
      <c r="D42">
        <v>0.4512744360664</v>
      </c>
      <c r="E42">
        <v>19.627273559570298</v>
      </c>
      <c r="F42">
        <v>19.899999618530199</v>
      </c>
      <c r="H42">
        <v>0.201565265781462</v>
      </c>
      <c r="I42">
        <v>1.7729687802937499</v>
      </c>
      <c r="J42">
        <v>4.8725563933599697E-2</v>
      </c>
      <c r="K42">
        <v>6.4919451232398104E-2</v>
      </c>
      <c r="L42">
        <v>6.4117037183093903E-2</v>
      </c>
      <c r="M42">
        <v>4.8725563933599697E-2</v>
      </c>
      <c r="N42">
        <v>0.19928033584730001</v>
      </c>
      <c r="O42" s="4"/>
    </row>
    <row r="43" spans="1:15" x14ac:dyDescent="0.2">
      <c r="A43">
        <v>14.970499999999999</v>
      </c>
      <c r="B43">
        <v>19.513137817382798</v>
      </c>
      <c r="C43">
        <v>19.63521194458</v>
      </c>
      <c r="D43">
        <v>0.42889271804384599</v>
      </c>
      <c r="E43">
        <v>19.643728256225501</v>
      </c>
      <c r="F43">
        <v>19.899999618530199</v>
      </c>
      <c r="H43">
        <v>0.13833636142035599</v>
      </c>
      <c r="I43">
        <v>2.8028019250463898</v>
      </c>
      <c r="J43">
        <v>7.1107281956153595E-2</v>
      </c>
      <c r="K43">
        <v>8.2029272372990097E-2</v>
      </c>
      <c r="L43">
        <v>7.4328966805509405E-2</v>
      </c>
      <c r="M43">
        <v>7.1107281956153595E-2</v>
      </c>
      <c r="N43">
        <v>0.196683679902486</v>
      </c>
      <c r="O43" s="4"/>
    </row>
    <row r="44" spans="1:15" x14ac:dyDescent="0.2">
      <c r="I44" s="4"/>
      <c r="O44" s="4"/>
    </row>
    <row r="45" spans="1:15" x14ac:dyDescent="0.2">
      <c r="I45" s="4"/>
      <c r="O45" s="4"/>
    </row>
    <row r="46" spans="1:15" x14ac:dyDescent="0.2">
      <c r="I46" s="4"/>
      <c r="O46" s="4"/>
    </row>
    <row r="47" spans="1:15" x14ac:dyDescent="0.2">
      <c r="I47" s="4"/>
      <c r="O47" s="4"/>
    </row>
    <row r="48" spans="1:15" x14ac:dyDescent="0.2">
      <c r="I48" s="4"/>
      <c r="O48" s="4"/>
    </row>
    <row r="49" spans="9:15" x14ac:dyDescent="0.2">
      <c r="I49" s="4"/>
      <c r="O49" s="4"/>
    </row>
    <row r="50" spans="9:15" x14ac:dyDescent="0.2">
      <c r="I50" s="4"/>
      <c r="O50" s="4"/>
    </row>
    <row r="51" spans="9:15" x14ac:dyDescent="0.2">
      <c r="I51" s="4"/>
      <c r="O51" s="4"/>
    </row>
    <row r="52" spans="9:15" x14ac:dyDescent="0.2">
      <c r="I52" s="4"/>
      <c r="O52" s="4"/>
    </row>
    <row r="53" spans="9:15" x14ac:dyDescent="0.2">
      <c r="I53" s="4"/>
      <c r="O53" s="4"/>
    </row>
    <row r="54" spans="9:15" x14ac:dyDescent="0.2">
      <c r="I54" s="4"/>
      <c r="O54" s="4"/>
    </row>
    <row r="55" spans="9:15" x14ac:dyDescent="0.2">
      <c r="I55" s="4"/>
      <c r="O55" s="4"/>
    </row>
    <row r="56" spans="9:15" x14ac:dyDescent="0.2">
      <c r="I56" s="4"/>
      <c r="O56" s="4"/>
    </row>
    <row r="57" spans="9:15" x14ac:dyDescent="0.2">
      <c r="I57" s="4"/>
      <c r="O57" s="4"/>
    </row>
    <row r="58" spans="9:15" x14ac:dyDescent="0.2">
      <c r="I58" s="4"/>
      <c r="O58" s="4"/>
    </row>
    <row r="59" spans="9:15" x14ac:dyDescent="0.2">
      <c r="I59" s="4"/>
      <c r="O59" s="4"/>
    </row>
    <row r="60" spans="9:15" x14ac:dyDescent="0.2">
      <c r="I60" s="4"/>
      <c r="O60" s="4"/>
    </row>
    <row r="61" spans="9:15" x14ac:dyDescent="0.2">
      <c r="I61" s="4"/>
      <c r="O61" s="4"/>
    </row>
    <row r="62" spans="9:15" x14ac:dyDescent="0.2">
      <c r="I62" s="4"/>
      <c r="O62" s="4"/>
    </row>
  </sheetData>
  <mergeCells count="2">
    <mergeCell ref="Z1:AA1"/>
    <mergeCell ref="AB1:AC1"/>
  </mergeCells>
  <pageMargins left="0.75" right="0.75" top="1" bottom="1" header="0.5" footer="0.5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W9"/>
  <sheetViews>
    <sheetView workbookViewId="0">
      <selection activeCell="I30" sqref="I30"/>
    </sheetView>
  </sheetViews>
  <sheetFormatPr baseColWidth="10" defaultColWidth="9" defaultRowHeight="16" x14ac:dyDescent="0.2"/>
  <cols>
    <col min="2" max="2" width="12.5"/>
    <col min="3" max="3" width="18.83203125" customWidth="1"/>
    <col min="4" max="5" width="15.5" customWidth="1"/>
    <col min="6" max="8" width="14.6640625" customWidth="1"/>
    <col min="9" max="13" width="12.5"/>
    <col min="15" max="15" width="11.6640625" customWidth="1"/>
    <col min="16" max="18" width="12.5"/>
    <col min="20" max="20" width="16" customWidth="1"/>
    <col min="21" max="22" width="12.5"/>
  </cols>
  <sheetData>
    <row r="1" spans="1:23" x14ac:dyDescent="0.2">
      <c r="A1" t="s">
        <v>47</v>
      </c>
      <c r="B1" t="s">
        <v>14</v>
      </c>
      <c r="C1" t="s">
        <v>15</v>
      </c>
      <c r="D1" t="s">
        <v>16</v>
      </c>
      <c r="E1" t="s">
        <v>48</v>
      </c>
      <c r="F1" t="s">
        <v>17</v>
      </c>
      <c r="G1" t="s">
        <v>9</v>
      </c>
      <c r="H1" t="s">
        <v>49</v>
      </c>
      <c r="I1" t="s">
        <v>50</v>
      </c>
      <c r="J1" t="s">
        <v>51</v>
      </c>
      <c r="K1" t="s">
        <v>11</v>
      </c>
      <c r="L1" t="s">
        <v>52</v>
      </c>
      <c r="M1" t="s">
        <v>53</v>
      </c>
      <c r="N1" s="11" t="s">
        <v>54</v>
      </c>
      <c r="O1" s="11" t="s">
        <v>55</v>
      </c>
      <c r="P1" s="11" t="s">
        <v>56</v>
      </c>
      <c r="Q1" s="11" t="s">
        <v>57</v>
      </c>
      <c r="R1" s="11" t="s">
        <v>58</v>
      </c>
      <c r="S1" s="13" t="s">
        <v>59</v>
      </c>
      <c r="T1" s="13" t="s">
        <v>60</v>
      </c>
      <c r="U1" s="13" t="s">
        <v>61</v>
      </c>
      <c r="V1" s="13" t="s">
        <v>62</v>
      </c>
    </row>
    <row r="2" spans="1:23" x14ac:dyDescent="0.2">
      <c r="A2">
        <v>18</v>
      </c>
      <c r="B2">
        <f ca="1">'18'!O3:O3</f>
        <v>3.0852187695129415E-3</v>
      </c>
      <c r="C2">
        <v>0.24199999999999999</v>
      </c>
      <c r="D2">
        <f ca="1">'18'!Q2:Q2</f>
        <v>1.054676589127264</v>
      </c>
      <c r="E2">
        <f ca="1">'18'!Q3:Q3</f>
        <v>9.1587080050332441E-5</v>
      </c>
      <c r="F2">
        <f ca="1">C2*D2</f>
        <v>0.25523173456879789</v>
      </c>
      <c r="G2">
        <f ca="1">'18'!S2:S2</f>
        <v>1.2353196611843628E-2</v>
      </c>
      <c r="H2">
        <f ca="1">'18'!S3:S3</f>
        <v>5.2791554211059494E-3</v>
      </c>
      <c r="I2">
        <f ca="1">'18'!T2:T2</f>
        <v>2.0002692011128653E-2</v>
      </c>
      <c r="J2">
        <f ca="1">'18'!T3:T3</f>
        <v>1.1542646752235135E-2</v>
      </c>
      <c r="K2">
        <f ca="1">'18'!U2:U2</f>
        <v>2.3670396701763088E-2</v>
      </c>
      <c r="L2">
        <f ca="1">'18'!U3:U3</f>
        <v>1.4854539573666557E-2</v>
      </c>
      <c r="M2">
        <v>3.0000000000000001E-3</v>
      </c>
      <c r="N2" s="11">
        <v>1.2999999999999999E-2</v>
      </c>
      <c r="O2" s="11">
        <v>0.26100000000000001</v>
      </c>
      <c r="P2" s="11">
        <f ca="1">ABS(N2-I2)/N2</f>
        <v>0.53866861624066564</v>
      </c>
      <c r="Q2" s="11">
        <f ca="1">ABS(N2-G2)/N2</f>
        <v>4.9754106781259327E-2</v>
      </c>
      <c r="R2" s="11">
        <f ca="1">ABS(O2-F2)/O2</f>
        <v>2.2100633836023464E-2</v>
      </c>
      <c r="S2" s="13">
        <v>0</v>
      </c>
      <c r="T2" s="13">
        <v>0</v>
      </c>
      <c r="U2" s="13">
        <v>0</v>
      </c>
      <c r="V2" s="13">
        <v>0</v>
      </c>
    </row>
    <row r="3" spans="1:23" x14ac:dyDescent="0.2">
      <c r="A3">
        <v>19</v>
      </c>
      <c r="B3" s="14">
        <f ca="1">'19'!O3:O3</f>
        <v>8.9852569721035648E-3</v>
      </c>
      <c r="C3" s="6">
        <v>0.66600000000000004</v>
      </c>
      <c r="D3">
        <f ca="1">'19'!Q2:Q2</f>
        <v>1.1161048108946552</v>
      </c>
      <c r="E3">
        <f ca="1">'19'!Q3:Q3</f>
        <v>1.0115711804805684E-4</v>
      </c>
      <c r="F3">
        <f ca="1">C3*D3</f>
        <v>0.74332580405584037</v>
      </c>
      <c r="G3" s="4">
        <f ca="1">'19'!S2:S2</f>
        <v>1.5814485614510564E-2</v>
      </c>
      <c r="H3" s="4">
        <f ca="1">'19'!S3:S3</f>
        <v>3.7079824563584067E-5</v>
      </c>
      <c r="I3" s="4">
        <f ca="1">'19'!T2:T2</f>
        <v>2.8038400764956482E-2</v>
      </c>
      <c r="J3" s="4">
        <f ca="1">'19'!T3:T3</f>
        <v>1.8300114252199143E-5</v>
      </c>
      <c r="K3" s="4">
        <f ca="1">'19'!U2:U2</f>
        <v>3.5222666320345333E-2</v>
      </c>
      <c r="L3" s="4">
        <f ca="1">'19'!U3:U3</f>
        <v>5.7435073253982282E-5</v>
      </c>
      <c r="M3">
        <v>8.0000000000000002E-3</v>
      </c>
      <c r="N3" s="11">
        <v>2.3E-2</v>
      </c>
      <c r="O3" s="11">
        <v>0.70399999999999996</v>
      </c>
      <c r="P3" s="11">
        <f ca="1">ABS(N3-I3)/N3</f>
        <v>0.21906090282419488</v>
      </c>
      <c r="Q3" s="11">
        <f ca="1">ABS(N3-G3)/N3</f>
        <v>0.31241366893432332</v>
      </c>
      <c r="R3" s="11">
        <f ca="1">ABS(O3-F3)/O3</f>
        <v>5.5860517124773308E-2</v>
      </c>
      <c r="S3" s="13">
        <v>0</v>
      </c>
      <c r="T3" s="13">
        <v>0</v>
      </c>
      <c r="U3" s="13">
        <v>0</v>
      </c>
      <c r="V3" s="13">
        <v>0</v>
      </c>
    </row>
    <row r="4" spans="1:23" x14ac:dyDescent="0.2">
      <c r="A4">
        <v>20</v>
      </c>
      <c r="B4">
        <f ca="1">'20'!O3:O3</f>
        <v>1.0319153294101532E-2</v>
      </c>
      <c r="C4">
        <v>0.75700000000000001</v>
      </c>
      <c r="D4">
        <f ca="1">'20'!Q2:Q2</f>
        <v>1.1277085982505577</v>
      </c>
      <c r="E4">
        <f ca="1">'20'!Q3:Q3</f>
        <v>1.74035858747824E-4</v>
      </c>
      <c r="F4">
        <f ca="1">C4*D4</f>
        <v>0.85367540887567217</v>
      </c>
      <c r="G4" s="4">
        <f ca="1">'20'!S2:S2</f>
        <v>1.6997043374984689E-2</v>
      </c>
      <c r="H4" s="4">
        <f ca="1">'20'!S3:S3</f>
        <v>1.0389893376677057E-4</v>
      </c>
      <c r="I4" s="4">
        <f ca="1">'20'!T2:T2</f>
        <v>3.1070392145526919E-2</v>
      </c>
      <c r="J4" s="4">
        <f ca="1">'20'!T3:T3</f>
        <v>4.5617412023645014E-5</v>
      </c>
      <c r="K4" s="4">
        <f ca="1">'20'!U2:U2</f>
        <v>4.1036218185945592E-2</v>
      </c>
      <c r="L4" s="4">
        <f ca="1">'20'!U3:U3</f>
        <v>2.5936153356010701E-4</v>
      </c>
      <c r="M4">
        <v>9.7999999999999997E-3</v>
      </c>
      <c r="N4" s="11">
        <v>2.5000000000000001E-2</v>
      </c>
      <c r="O4" s="11">
        <v>0.81499999999999995</v>
      </c>
      <c r="P4" s="11">
        <f ca="1">ABS(N4-I4)/N4</f>
        <v>0.24281568582107671</v>
      </c>
      <c r="Q4" s="11">
        <f ca="1">ABS(N4-G4)/N4</f>
        <v>0.32011826500061247</v>
      </c>
      <c r="R4" s="11">
        <f ca="1">ABS(O4-F4)/O4</f>
        <v>4.7454489418002732E-2</v>
      </c>
      <c r="S4" s="13">
        <v>2.7699999999999999E-2</v>
      </c>
      <c r="T4" s="13">
        <v>0.81499999999999995</v>
      </c>
      <c r="U4" s="13">
        <f ca="1">ABS(S4-I4)/S4</f>
        <v>0.12167480669772275</v>
      </c>
      <c r="V4" s="13">
        <f ca="1">ABS(T4-F4)/T4</f>
        <v>4.7454489418002732E-2</v>
      </c>
    </row>
    <row r="5" spans="1:23" x14ac:dyDescent="0.2">
      <c r="A5">
        <v>21</v>
      </c>
      <c r="B5">
        <f ca="1">'21_old'!O3:O3</f>
        <v>1.6083093252621066E-2</v>
      </c>
      <c r="C5">
        <v>1.1180000000000001</v>
      </c>
      <c r="D5">
        <f ca="1">'21_old'!Q2:Q2</f>
        <v>1.1900808960713258</v>
      </c>
      <c r="E5">
        <f ca="1">'21_old'!Q3:Q3</f>
        <v>4.8108384471365643E-3</v>
      </c>
      <c r="F5">
        <f ca="1">C5*D5</f>
        <v>1.3305104418077425</v>
      </c>
      <c r="G5" s="4">
        <f ca="1">'21_old'!S2:S2</f>
        <v>2.4124482648559795E-2</v>
      </c>
      <c r="H5" s="4">
        <f ca="1">'21_old'!S3:S3</f>
        <v>1.6956264124669347E-3</v>
      </c>
      <c r="I5" s="4">
        <f ca="1">'21_old'!T2:T2</f>
        <v>5.4655943692362964E-2</v>
      </c>
      <c r="J5" s="4">
        <f ca="1">'21_old'!T3:T3</f>
        <v>1.0831340064811643E-3</v>
      </c>
      <c r="K5" s="4">
        <f ca="1">'21_old'!U2:U2</f>
        <v>8.4109734051347737E-2</v>
      </c>
      <c r="L5" s="4">
        <f ca="1">'21_old'!U3:U3</f>
        <v>2.7930698788880973E-3</v>
      </c>
      <c r="M5">
        <v>1.4999999999999999E-2</v>
      </c>
      <c r="N5" s="11">
        <v>3.9E-2</v>
      </c>
      <c r="O5" s="11">
        <v>1.2929999999999999</v>
      </c>
      <c r="P5" s="11">
        <f ca="1">ABS(N5-I5)/N5</f>
        <v>0.40143445365033242</v>
      </c>
      <c r="Q5" s="11">
        <f ca="1">ABS(N5-G5)/N5</f>
        <v>0.38142352183180012</v>
      </c>
      <c r="R5" s="11">
        <f ca="1">ABS(O5-F5)/O5</f>
        <v>2.9010395829653941E-2</v>
      </c>
      <c r="S5" s="13">
        <v>4.3700000000000003E-2</v>
      </c>
      <c r="T5" s="13">
        <v>1.2929999999999999</v>
      </c>
      <c r="U5" s="13">
        <f ca="1">ABS(S5-I5)/S5</f>
        <v>0.25070809364674967</v>
      </c>
      <c r="V5" s="13">
        <f ca="1">ABS(T5-F5)/T5</f>
        <v>2.9010395829653941E-2</v>
      </c>
      <c r="W5" s="4"/>
    </row>
    <row r="6" spans="1:23" x14ac:dyDescent="0.2">
      <c r="A6">
        <v>22</v>
      </c>
      <c r="B6">
        <f ca="1">'22'!O3:O3</f>
        <v>2.4261860173328119E-2</v>
      </c>
      <c r="C6">
        <v>1.58</v>
      </c>
      <c r="D6">
        <f ca="1">'22'!Q2:Q2</f>
        <v>1.2703275464746022</v>
      </c>
      <c r="E6">
        <f ca="1">'22'!Q3:Q3</f>
        <v>2.3388818878065988E-3</v>
      </c>
      <c r="F6">
        <f ca="1">C6*D6</f>
        <v>2.0071175234298715</v>
      </c>
      <c r="G6">
        <f ca="1">'22'!S2:S2</f>
        <v>3.0748616596543245E-2</v>
      </c>
      <c r="H6">
        <f ca="1">'22'!S3:S3</f>
        <v>9.7756314256946721E-3</v>
      </c>
      <c r="I6">
        <f ca="1">'22'!T2:T2</f>
        <v>7.1798372903785032E-2</v>
      </c>
      <c r="J6">
        <f ca="1">'22'!T3:T3</f>
        <v>1.0593905972271916E-3</v>
      </c>
      <c r="K6">
        <f ca="1">'22'!U2:U2</f>
        <v>8.1775280635825565E-2</v>
      </c>
      <c r="L6">
        <f ca="1">'22'!U3:U3</f>
        <v>8.3965168965640814E-3</v>
      </c>
      <c r="M6">
        <v>2.3E-2</v>
      </c>
      <c r="N6" s="11">
        <v>5.3999999999999999E-2</v>
      </c>
      <c r="O6" s="11">
        <v>1.944</v>
      </c>
      <c r="P6" s="11">
        <f ca="1">ABS(N6-I6)/N6</f>
        <v>0.32959949821824136</v>
      </c>
      <c r="Q6" s="11">
        <f ca="1">ABS(N6-G6)/N6</f>
        <v>0.43058117413808805</v>
      </c>
      <c r="R6" s="11">
        <f ca="1">ABS(O6-F6)/O6</f>
        <v>3.2467861846641737E-2</v>
      </c>
      <c r="S6" s="13">
        <v>6.3399999999999998E-2</v>
      </c>
      <c r="T6" s="13">
        <v>1.82</v>
      </c>
      <c r="U6" s="13">
        <f ca="1">ABS(S6-I6)/S6</f>
        <v>0.13246644958651474</v>
      </c>
      <c r="V6" s="13">
        <f ca="1">ABS(T6-F6)/T6</f>
        <v>0.10281182606036891</v>
      </c>
      <c r="W6" s="4"/>
    </row>
    <row r="7" spans="1:23" x14ac:dyDescent="0.2">
      <c r="A7">
        <v>23</v>
      </c>
      <c r="B7">
        <v>3.4000000000000002E-2</v>
      </c>
      <c r="C7">
        <v>2.06</v>
      </c>
      <c r="D7">
        <v>1.370873786</v>
      </c>
      <c r="E7">
        <v>2.1964907521465765E-3</v>
      </c>
      <c r="F7">
        <v>2.8239999999999998</v>
      </c>
      <c r="G7">
        <v>0.106</v>
      </c>
      <c r="H7">
        <v>1.0179266853303909E-2</v>
      </c>
      <c r="I7">
        <v>0.04</v>
      </c>
      <c r="J7">
        <v>3.1737339302106257E-3</v>
      </c>
    </row>
    <row r="8" spans="1:23" x14ac:dyDescent="0.2">
      <c r="A8">
        <v>24</v>
      </c>
      <c r="B8">
        <v>4.5499999999999999E-2</v>
      </c>
      <c r="C8">
        <v>2.5750000000000002</v>
      </c>
      <c r="D8">
        <v>1.460194175</v>
      </c>
      <c r="E8">
        <v>1.0754626062968776E-3</v>
      </c>
      <c r="F8">
        <v>3.76</v>
      </c>
      <c r="G8">
        <v>0.13700000000000001</v>
      </c>
      <c r="H8">
        <v>1.3329432746747825E-2</v>
      </c>
      <c r="I8">
        <v>6.6000000000000003E-2</v>
      </c>
      <c r="J8">
        <v>1.642459918529986E-3</v>
      </c>
    </row>
    <row r="9" spans="1:23" x14ac:dyDescent="0.2">
      <c r="A9">
        <v>25</v>
      </c>
      <c r="B9">
        <v>5.6000000000000001E-2</v>
      </c>
      <c r="C9">
        <v>3.09</v>
      </c>
      <c r="D9">
        <v>1.504854369</v>
      </c>
      <c r="E9">
        <v>1.0572389829316567E-2</v>
      </c>
      <c r="F9">
        <v>4.6500000000000004</v>
      </c>
      <c r="G9">
        <v>0.15</v>
      </c>
      <c r="H9">
        <v>1.1636818897487796E-2</v>
      </c>
      <c r="I9">
        <v>7.1599999999999997E-2</v>
      </c>
      <c r="J9">
        <v>7.6530633458361079E-3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571A70-0CB1-7149-A354-44D7B2B6EDD8}">
  <dimension ref="A1:M20"/>
  <sheetViews>
    <sheetView zoomScale="125" workbookViewId="0">
      <selection activeCell="A11" sqref="A11:XFD14"/>
    </sheetView>
  </sheetViews>
  <sheetFormatPr baseColWidth="10" defaultRowHeight="16" x14ac:dyDescent="0.2"/>
  <cols>
    <col min="10" max="10" width="10.83203125" style="30"/>
  </cols>
  <sheetData>
    <row r="1" spans="1:13" x14ac:dyDescent="0.2">
      <c r="A1" t="s">
        <v>88</v>
      </c>
      <c r="B1" t="s">
        <v>0</v>
      </c>
      <c r="C1" s="31" t="s">
        <v>105</v>
      </c>
      <c r="D1" s="31" t="s">
        <v>87</v>
      </c>
      <c r="E1" s="30" t="s">
        <v>106</v>
      </c>
      <c r="F1" s="30" t="s">
        <v>103</v>
      </c>
      <c r="G1" s="30" t="s">
        <v>104</v>
      </c>
      <c r="H1" s="30" t="s">
        <v>99</v>
      </c>
      <c r="I1" s="30" t="s">
        <v>91</v>
      </c>
      <c r="J1" s="30" t="s">
        <v>107</v>
      </c>
    </row>
    <row r="2" spans="1:13" x14ac:dyDescent="0.2">
      <c r="A2" s="30" t="s">
        <v>100</v>
      </c>
      <c r="B2" s="4">
        <v>3.3607499999999999</v>
      </c>
      <c r="C2">
        <f>6.3-5.5</f>
        <v>0.79999999999999982</v>
      </c>
      <c r="H2">
        <f>0.1633/0.8</f>
        <v>0.204125</v>
      </c>
      <c r="I2" s="30" t="s">
        <v>101</v>
      </c>
      <c r="J2" s="32">
        <v>1.7299999999999999E-2</v>
      </c>
    </row>
    <row r="3" spans="1:13" x14ac:dyDescent="0.2">
      <c r="A3" s="30" t="s">
        <v>97</v>
      </c>
      <c r="B3" s="4">
        <v>13.9495</v>
      </c>
      <c r="C3">
        <f>18.3939-17.9997</f>
        <v>0.39419999999999789</v>
      </c>
      <c r="D3" s="29">
        <f>17.9997-17.4992</f>
        <v>0.50050000000000239</v>
      </c>
      <c r="H3">
        <v>7.2999999999999995E-2</v>
      </c>
      <c r="I3" s="30" t="s">
        <v>95</v>
      </c>
      <c r="J3" s="32">
        <v>2.7900000000000001E-2</v>
      </c>
      <c r="L3" s="29"/>
    </row>
    <row r="4" spans="1:13" x14ac:dyDescent="0.2">
      <c r="A4" s="30" t="s">
        <v>97</v>
      </c>
      <c r="B4" s="4">
        <v>10.314500000000001</v>
      </c>
      <c r="C4">
        <f>14.9423-14.5169</f>
        <v>0.42539999999999978</v>
      </c>
      <c r="D4" s="29">
        <f>14.5169-14.0843</f>
        <v>0.43259999999999899</v>
      </c>
      <c r="H4">
        <f>0.1073/1.1119</f>
        <v>9.6501483946398056E-2</v>
      </c>
      <c r="I4" s="30" t="s">
        <v>95</v>
      </c>
      <c r="J4" s="32">
        <v>2.7900000000000001E-2</v>
      </c>
      <c r="L4" s="29"/>
    </row>
    <row r="5" spans="1:13" x14ac:dyDescent="0.2">
      <c r="A5" s="30" t="s">
        <v>93</v>
      </c>
      <c r="B5" s="4">
        <v>5.0089199999999998</v>
      </c>
      <c r="C5">
        <f>8.9547-8.58189</f>
        <v>0.3728100000000012</v>
      </c>
      <c r="D5" s="29">
        <f>8.58189-8.12078</f>
        <v>0.46110999999999969</v>
      </c>
      <c r="H5">
        <f>0.104/0.93</f>
        <v>0.1118279569892473</v>
      </c>
      <c r="I5" s="30" t="s">
        <v>94</v>
      </c>
      <c r="J5" s="32">
        <v>3.1E-2</v>
      </c>
      <c r="L5" s="29"/>
    </row>
    <row r="6" spans="1:13" x14ac:dyDescent="0.2">
      <c r="A6" s="30" t="s">
        <v>93</v>
      </c>
      <c r="B6" s="4">
        <v>5.9882299999999997</v>
      </c>
      <c r="C6">
        <f>10.068-9.67559</f>
        <v>0.39240999999999993</v>
      </c>
      <c r="D6" s="29">
        <f>9.67559-9.22429</f>
        <v>0.45129999999999981</v>
      </c>
      <c r="H6">
        <v>7.8109999999999999E-2</v>
      </c>
      <c r="I6" s="30" t="s">
        <v>95</v>
      </c>
      <c r="J6" s="32">
        <v>3.1E-2</v>
      </c>
      <c r="L6" s="29"/>
    </row>
    <row r="7" spans="1:13" x14ac:dyDescent="0.2">
      <c r="A7" s="30" t="s">
        <v>93</v>
      </c>
      <c r="B7" s="4">
        <v>8.4966799999999996</v>
      </c>
      <c r="C7">
        <f>12.8903-12.4978</f>
        <v>0.39250000000000007</v>
      </c>
      <c r="D7" s="29">
        <f>12.4978-12.0662</f>
        <v>0.43159999999999954</v>
      </c>
      <c r="H7">
        <v>8.5000000000000006E-2</v>
      </c>
      <c r="I7" s="30" t="s">
        <v>95</v>
      </c>
      <c r="J7" s="32">
        <v>3.1E-2</v>
      </c>
      <c r="L7" s="29"/>
    </row>
    <row r="8" spans="1:13" x14ac:dyDescent="0.2">
      <c r="A8" s="30" t="s">
        <v>92</v>
      </c>
      <c r="B8" s="4">
        <v>5.0649899999999999</v>
      </c>
      <c r="C8">
        <f>8.93871-8.55173</f>
        <v>0.38698000000000121</v>
      </c>
      <c r="D8">
        <f>8.55173-8.18924</f>
        <v>0.36248999999999931</v>
      </c>
      <c r="E8" s="29">
        <f>8.18924-7.74838</f>
        <v>0.44085999999999981</v>
      </c>
      <c r="H8">
        <f>0.302986/0.7692</f>
        <v>0.39389755590223607</v>
      </c>
      <c r="I8" s="30" t="s">
        <v>96</v>
      </c>
      <c r="J8" s="32">
        <v>4.53E-2</v>
      </c>
      <c r="M8" s="29"/>
    </row>
    <row r="9" spans="1:13" x14ac:dyDescent="0.2">
      <c r="A9" s="30" t="s">
        <v>92</v>
      </c>
      <c r="B9" s="4">
        <v>6.0014599999999998</v>
      </c>
      <c r="C9">
        <f>10.0569-9.65523</f>
        <v>0.40167000000000108</v>
      </c>
      <c r="D9">
        <f>9.65523-9.30744</f>
        <v>0.34778999999999982</v>
      </c>
      <c r="E9" s="29">
        <f>9.30744-8.85188</f>
        <v>0.45556000000000019</v>
      </c>
      <c r="H9">
        <f>0.308729/0.7692</f>
        <v>0.40136375455018197</v>
      </c>
      <c r="I9" s="30" t="s">
        <v>96</v>
      </c>
      <c r="J9" s="32">
        <v>4.53E-2</v>
      </c>
      <c r="M9" s="29"/>
    </row>
    <row r="10" spans="1:13" x14ac:dyDescent="0.2">
      <c r="A10" s="30" t="s">
        <v>92</v>
      </c>
      <c r="B10" s="4">
        <v>7.6400899999999998</v>
      </c>
      <c r="C10">
        <f>12.0297-11.5986</f>
        <v>0.4311000000000007</v>
      </c>
      <c r="D10">
        <f>11.5986-11.2312</f>
        <v>0.36739999999999995</v>
      </c>
      <c r="E10" s="29">
        <f>11.2312-10.81</f>
        <v>0.42119999999999891</v>
      </c>
      <c r="H10">
        <f>0.3096/0.7692</f>
        <v>0.40249609984399376</v>
      </c>
      <c r="I10" s="30" t="s">
        <v>96</v>
      </c>
      <c r="J10" s="32">
        <v>4.53E-2</v>
      </c>
      <c r="M10" s="29"/>
    </row>
    <row r="11" spans="1:13" x14ac:dyDescent="0.2">
      <c r="A11" s="4" t="s">
        <v>89</v>
      </c>
      <c r="B11" s="4">
        <v>7.3170299999999999</v>
      </c>
      <c r="C11">
        <f>11.98008-11.4871</f>
        <v>0.49297999999999931</v>
      </c>
      <c r="D11" s="29">
        <f>11.2851-10.8373</f>
        <v>0.44779999999999909</v>
      </c>
      <c r="H11">
        <f>0.631319/1.0944</f>
        <v>0.57686312134502915</v>
      </c>
      <c r="I11" s="30" t="s">
        <v>90</v>
      </c>
      <c r="J11" s="32">
        <v>7.1599999999999997E-2</v>
      </c>
      <c r="L11" s="29"/>
    </row>
    <row r="12" spans="1:13" x14ac:dyDescent="0.2">
      <c r="A12" s="30" t="s">
        <v>89</v>
      </c>
      <c r="B12" s="4">
        <v>10.0168</v>
      </c>
      <c r="C12">
        <f>15.5748-15.0186</f>
        <v>0.55620000000000047</v>
      </c>
      <c r="D12" s="29">
        <f>15.0186-14.5912</f>
        <v>0.42739999999999867</v>
      </c>
      <c r="H12">
        <v>0.59</v>
      </c>
      <c r="I12" s="30" t="s">
        <v>90</v>
      </c>
      <c r="J12" s="32">
        <v>7.1599999999999997E-2</v>
      </c>
      <c r="L12" s="29"/>
    </row>
    <row r="13" spans="1:13" x14ac:dyDescent="0.2">
      <c r="A13" t="s">
        <v>89</v>
      </c>
      <c r="B13">
        <v>15.78</v>
      </c>
      <c r="C13" s="4">
        <f>22.8697-22.5541</f>
        <v>0.31560000000000343</v>
      </c>
      <c r="D13" s="4">
        <f>22.5541-22.258</f>
        <v>0.29609999999999914</v>
      </c>
      <c r="H13">
        <f>0.5376</f>
        <v>0.53759999999999997</v>
      </c>
      <c r="J13" s="32">
        <v>7.1599999999999997E-2</v>
      </c>
      <c r="K13" s="4"/>
      <c r="L13" s="4"/>
    </row>
    <row r="14" spans="1:13" x14ac:dyDescent="0.2">
      <c r="A14" t="s">
        <v>89</v>
      </c>
      <c r="B14">
        <v>19.184000000000001</v>
      </c>
      <c r="C14" s="4">
        <f>27.2402-26.8656</f>
        <v>0.37460000000000093</v>
      </c>
      <c r="D14" s="4">
        <f>26.86-26.5864</f>
        <v>0.27359999999999829</v>
      </c>
      <c r="H14">
        <f>0.539887/0.969</f>
        <v>0.55715892672858625</v>
      </c>
      <c r="I14" s="30" t="s">
        <v>98</v>
      </c>
      <c r="J14" s="32">
        <v>7.1599999999999997E-2</v>
      </c>
      <c r="K14" s="4"/>
      <c r="L14" s="4"/>
    </row>
    <row r="15" spans="1:13" x14ac:dyDescent="0.2">
      <c r="A15" s="30" t="s">
        <v>102</v>
      </c>
      <c r="B15">
        <v>3.92</v>
      </c>
      <c r="C15">
        <f>7.62364-7.2787</f>
        <v>0.34494000000000025</v>
      </c>
      <c r="D15">
        <f>7.2787-6.99247</f>
        <v>0.28622999999999976</v>
      </c>
      <c r="E15" s="29">
        <f>6.99247-6.88238</f>
        <v>0.11008999999999958</v>
      </c>
      <c r="H15">
        <v>0.6</v>
      </c>
      <c r="J15" s="33">
        <v>0.106</v>
      </c>
      <c r="M15" s="29"/>
    </row>
    <row r="16" spans="1:13" x14ac:dyDescent="0.2">
      <c r="A16" s="30" t="s">
        <v>102</v>
      </c>
      <c r="B16">
        <v>5.0629</v>
      </c>
      <c r="C16">
        <f>9.35069-8.83658</f>
        <v>0.51411000000000051</v>
      </c>
      <c r="D16">
        <f>8.83658-8.57953</f>
        <v>0.25704999999999956</v>
      </c>
      <c r="E16" s="29">
        <f>8.57953-8.25638</f>
        <v>0.32315000000000005</v>
      </c>
      <c r="H16">
        <f>0.4982/0.72</f>
        <v>0.69194444444444447</v>
      </c>
      <c r="J16" s="33">
        <v>0.106</v>
      </c>
      <c r="M16" s="29"/>
    </row>
    <row r="17" spans="1:13" x14ac:dyDescent="0.2">
      <c r="A17" s="30" t="s">
        <v>102</v>
      </c>
      <c r="B17">
        <v>10.029999999999999</v>
      </c>
      <c r="C17">
        <v>0.3</v>
      </c>
      <c r="D17">
        <v>0.3</v>
      </c>
      <c r="E17" s="29">
        <v>0.2</v>
      </c>
      <c r="H17">
        <f>0.5123/0.719311</f>
        <v>0.71220932253225655</v>
      </c>
      <c r="J17" s="33">
        <v>0.106</v>
      </c>
      <c r="M17" s="29"/>
    </row>
    <row r="18" spans="1:13" x14ac:dyDescent="0.2">
      <c r="A18" s="30" t="s">
        <v>102</v>
      </c>
      <c r="B18">
        <v>15.0357</v>
      </c>
      <c r="C18">
        <f>22.1734-21.7107</f>
        <v>0.46270000000000167</v>
      </c>
      <c r="D18">
        <f>22.4378-22.1734</f>
        <v>0.26439999999999841</v>
      </c>
      <c r="E18">
        <f>22.614-22.4378</f>
        <v>0.17620000000000147</v>
      </c>
      <c r="F18">
        <f>22.7829-22.614</f>
        <v>0.16890000000000072</v>
      </c>
      <c r="G18" s="29">
        <f>23.0547-22.7829</f>
        <v>0.27179999999999893</v>
      </c>
      <c r="H18">
        <f>0.5401/0.71931107</f>
        <v>0.75085734465340559</v>
      </c>
      <c r="J18" s="33">
        <v>0.106</v>
      </c>
    </row>
    <row r="19" spans="1:13" x14ac:dyDescent="0.2">
      <c r="A19" s="30" t="s">
        <v>102</v>
      </c>
      <c r="B19">
        <v>17.045300000000001</v>
      </c>
      <c r="C19">
        <f>24.8537-24.4718</f>
        <v>0.38189999999999813</v>
      </c>
      <c r="D19">
        <f>25.0814-24.8537</f>
        <v>0.22769999999999868</v>
      </c>
      <c r="E19">
        <f>25.243-25.0814</f>
        <v>0.16159999999999997</v>
      </c>
      <c r="F19">
        <f>25.5074-25.243</f>
        <v>0.26440000000000197</v>
      </c>
      <c r="G19" s="29">
        <f>26.0582-25.5074</f>
        <v>0.55079999999999885</v>
      </c>
      <c r="H19">
        <f>0.538026/0.7193</f>
        <v>0.74798554149867924</v>
      </c>
      <c r="J19" s="33">
        <v>0.106</v>
      </c>
    </row>
    <row r="20" spans="1:13" x14ac:dyDescent="0.2">
      <c r="J20" s="34"/>
    </row>
  </sheetData>
  <dataConsolidate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B13"/>
  <sheetViews>
    <sheetView topLeftCell="G1" workbookViewId="0">
      <selection activeCell="AB13" sqref="AB13"/>
    </sheetView>
  </sheetViews>
  <sheetFormatPr baseColWidth="10" defaultColWidth="8.83203125" defaultRowHeight="16" x14ac:dyDescent="0.2"/>
  <cols>
    <col min="4" max="7" width="12.5"/>
    <col min="9" max="9" width="11.1640625" customWidth="1"/>
    <col min="10" max="12" width="12.5"/>
    <col min="15" max="16" width="12.5"/>
  </cols>
  <sheetData>
    <row r="1" spans="1:28" x14ac:dyDescent="0.2">
      <c r="A1" t="s">
        <v>47</v>
      </c>
      <c r="B1" t="s">
        <v>14</v>
      </c>
      <c r="C1" t="s">
        <v>44</v>
      </c>
      <c r="D1" t="s">
        <v>16</v>
      </c>
      <c r="E1" t="s">
        <v>63</v>
      </c>
      <c r="F1" t="s">
        <v>50</v>
      </c>
      <c r="G1" t="s">
        <v>9</v>
      </c>
      <c r="H1" s="11" t="s">
        <v>64</v>
      </c>
      <c r="I1" s="11" t="s">
        <v>65</v>
      </c>
      <c r="J1" s="11" t="s">
        <v>66</v>
      </c>
      <c r="K1" s="11" t="s">
        <v>67</v>
      </c>
      <c r="L1" s="11" t="s">
        <v>68</v>
      </c>
      <c r="M1" s="13" t="s">
        <v>69</v>
      </c>
      <c r="N1" s="13" t="s">
        <v>70</v>
      </c>
      <c r="O1" s="13" t="s">
        <v>71</v>
      </c>
      <c r="P1" s="13" t="s">
        <v>72</v>
      </c>
    </row>
    <row r="2" spans="1:28" x14ac:dyDescent="0.2">
      <c r="A2">
        <v>18</v>
      </c>
      <c r="B2">
        <v>3.0000000000000001E-3</v>
      </c>
      <c r="C2">
        <v>0.24199999999999999</v>
      </c>
      <c r="D2">
        <v>1.0547185436893201</v>
      </c>
      <c r="E2">
        <v>0.25524188757281602</v>
      </c>
      <c r="F2" s="1">
        <v>1.34891499231E-2</v>
      </c>
      <c r="G2" s="12">
        <v>9.1843080442399992E-3</v>
      </c>
      <c r="H2" s="11">
        <v>1.2999999999999999E-2</v>
      </c>
      <c r="I2" s="11">
        <v>0.26100000000000001</v>
      </c>
      <c r="J2" s="11">
        <f t="shared" ref="J2:J6" si="0">ABS(H2-F2)/H2</f>
        <v>3.7626917161538494E-2</v>
      </c>
      <c r="K2" s="11">
        <f t="shared" ref="K2:K6" si="1">ABS(H2-G2)/H2</f>
        <v>0.29351476582769231</v>
      </c>
      <c r="L2" s="11">
        <f t="shared" ref="L2:L6" si="2">ABS(I2-E2)/I2</f>
        <v>2.2061733437486561E-2</v>
      </c>
      <c r="M2" s="13" t="s">
        <v>30</v>
      </c>
      <c r="N2" s="13" t="s">
        <v>30</v>
      </c>
      <c r="O2" s="13" t="s">
        <v>30</v>
      </c>
      <c r="P2" s="13" t="s">
        <v>30</v>
      </c>
    </row>
    <row r="3" spans="1:28" x14ac:dyDescent="0.2">
      <c r="A3">
        <v>19</v>
      </c>
      <c r="B3">
        <v>8.0000000000000002E-3</v>
      </c>
      <c r="C3" s="6">
        <v>0.66600000000000004</v>
      </c>
      <c r="D3">
        <v>1.11670682539683</v>
      </c>
      <c r="E3">
        <f>D3*C3</f>
        <v>0.74372674571428876</v>
      </c>
      <c r="F3" s="4">
        <v>2.80259776702E-2</v>
      </c>
      <c r="G3" s="4">
        <v>1.69337990178E-2</v>
      </c>
      <c r="H3" s="11">
        <v>2.3E-2</v>
      </c>
      <c r="I3" s="11">
        <v>0.70399999999999996</v>
      </c>
      <c r="J3" s="11">
        <f t="shared" si="0"/>
        <v>0.21852076826956524</v>
      </c>
      <c r="K3" s="11">
        <f t="shared" si="1"/>
        <v>0.2637478687913043</v>
      </c>
      <c r="L3" s="11">
        <f t="shared" si="2"/>
        <v>5.6430036525978416E-2</v>
      </c>
      <c r="M3" s="13" t="s">
        <v>30</v>
      </c>
      <c r="N3" s="13" t="s">
        <v>30</v>
      </c>
      <c r="O3" s="13" t="s">
        <v>30</v>
      </c>
      <c r="P3" s="13" t="s">
        <v>30</v>
      </c>
    </row>
    <row r="4" spans="1:28" x14ac:dyDescent="0.2">
      <c r="A4">
        <v>20</v>
      </c>
      <c r="B4">
        <v>9.7999999999999997E-3</v>
      </c>
      <c r="C4">
        <v>0.75700000000000001</v>
      </c>
      <c r="D4">
        <v>1.1280989090909099</v>
      </c>
      <c r="E4">
        <v>0.85397087418181805</v>
      </c>
      <c r="F4" s="4">
        <v>3.1042652070900002E-2</v>
      </c>
      <c r="G4" s="4">
        <v>1.8187484805300001E-2</v>
      </c>
      <c r="H4" s="11">
        <v>2.5000000000000001E-2</v>
      </c>
      <c r="I4" s="11">
        <v>0.81499999999999995</v>
      </c>
      <c r="J4" s="11">
        <f t="shared" si="0"/>
        <v>0.24170608283600001</v>
      </c>
      <c r="K4" s="11">
        <f t="shared" si="1"/>
        <v>0.272500607788</v>
      </c>
      <c r="L4" s="11">
        <f t="shared" si="2"/>
        <v>4.7817023535973141E-2</v>
      </c>
      <c r="M4" s="13">
        <v>2.7699999999999999E-2</v>
      </c>
      <c r="N4" s="13">
        <v>0.81499999999999995</v>
      </c>
      <c r="O4" s="13">
        <f t="shared" ref="O4:O6" si="3">ABS(M4-F4)/M4</f>
        <v>0.12067335996028891</v>
      </c>
      <c r="P4" s="13">
        <f t="shared" ref="P4:P6" si="4">ABS(N4-E4)/N4</f>
        <v>4.7817023535973141E-2</v>
      </c>
    </row>
    <row r="5" spans="1:28" x14ac:dyDescent="0.2">
      <c r="A5">
        <v>21</v>
      </c>
      <c r="B5">
        <v>1.4999999999999999E-2</v>
      </c>
      <c r="C5">
        <v>1.1180000000000001</v>
      </c>
      <c r="D5">
        <v>1.1855911827957</v>
      </c>
      <c r="E5">
        <v>1.3254909423655901</v>
      </c>
      <c r="F5" s="4">
        <v>5.52081108249E-2</v>
      </c>
      <c r="G5" s="4">
        <v>2.8832651945399999E-2</v>
      </c>
      <c r="H5" s="11">
        <v>3.9E-2</v>
      </c>
      <c r="I5" s="11">
        <v>1.2929999999999999</v>
      </c>
      <c r="J5" s="11">
        <f t="shared" si="0"/>
        <v>0.41559258525384618</v>
      </c>
      <c r="K5" s="11">
        <f t="shared" si="1"/>
        <v>0.2607012321692308</v>
      </c>
      <c r="L5" s="11">
        <f t="shared" si="2"/>
        <v>2.5128339029845428E-2</v>
      </c>
      <c r="M5" s="13">
        <v>4.3700000000000003E-2</v>
      </c>
      <c r="N5" s="13">
        <v>1.2929999999999999</v>
      </c>
      <c r="O5" s="13">
        <f t="shared" si="3"/>
        <v>0.26334349713729971</v>
      </c>
      <c r="P5" s="13">
        <f t="shared" si="4"/>
        <v>2.5128339029845428E-2</v>
      </c>
    </row>
    <row r="6" spans="1:28" x14ac:dyDescent="0.2">
      <c r="A6">
        <v>22</v>
      </c>
      <c r="B6">
        <v>2.3E-2</v>
      </c>
      <c r="C6">
        <v>1.58</v>
      </c>
      <c r="D6">
        <v>1.2692775624999999</v>
      </c>
      <c r="E6">
        <v>2.0054585487500001</v>
      </c>
      <c r="F6" t="s">
        <v>73</v>
      </c>
      <c r="G6">
        <v>4.1119216670437803E-2</v>
      </c>
      <c r="H6" s="11">
        <v>5.3999999999999999E-2</v>
      </c>
      <c r="I6" s="11">
        <v>1.944</v>
      </c>
      <c r="J6" s="11" t="e">
        <f t="shared" si="0"/>
        <v>#VALUE!</v>
      </c>
      <c r="K6" s="11">
        <f t="shared" si="1"/>
        <v>0.23853302462152218</v>
      </c>
      <c r="L6" s="11">
        <f t="shared" si="2"/>
        <v>3.1614479809670845E-2</v>
      </c>
      <c r="M6" s="13">
        <v>6.3399999999999998E-2</v>
      </c>
      <c r="N6" s="13">
        <v>1.82</v>
      </c>
      <c r="O6" s="13" t="e">
        <f t="shared" si="3"/>
        <v>#VALUE!</v>
      </c>
      <c r="P6" s="13">
        <f t="shared" si="4"/>
        <v>0.10190030151098901</v>
      </c>
    </row>
    <row r="13" spans="1:28" x14ac:dyDescent="0.2">
      <c r="V13" s="30" t="s">
        <v>102</v>
      </c>
      <c r="W13">
        <v>15.0357</v>
      </c>
      <c r="X13">
        <f>22.7462-22.4745</f>
        <v>0.27170000000000272</v>
      </c>
      <c r="Y13">
        <f>22.4745-22.122</f>
        <v>0.35249999999999915</v>
      </c>
      <c r="Z13">
        <f>22.122-21.9457</f>
        <v>0.17630000000000123</v>
      </c>
      <c r="AB13">
        <f>0.5401/0.71931107</f>
        <v>0.75085734465340559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T612"/>
  <sheetViews>
    <sheetView zoomScale="70" zoomScaleNormal="70" workbookViewId="0">
      <selection activeCell="A32" sqref="A32"/>
    </sheetView>
  </sheetViews>
  <sheetFormatPr baseColWidth="10" defaultColWidth="11" defaultRowHeight="16" x14ac:dyDescent="0.2"/>
  <cols>
    <col min="3" max="3" width="12.5"/>
    <col min="4" max="5" width="11.1640625" style="1"/>
    <col min="6" max="6" width="11" style="4"/>
    <col min="9" max="9" width="24.83203125" customWidth="1"/>
    <col min="10" max="10" width="12.5"/>
    <col min="12" max="12" width="12.5"/>
    <col min="17" max="17" width="24.1640625" customWidth="1"/>
    <col min="23" max="23" width="11" customWidth="1"/>
  </cols>
  <sheetData>
    <row r="1" spans="1:20" x14ac:dyDescent="0.2">
      <c r="A1" t="s">
        <v>74</v>
      </c>
      <c r="B1" t="s">
        <v>4</v>
      </c>
      <c r="C1" t="s">
        <v>8</v>
      </c>
      <c r="D1" s="1" t="s">
        <v>9</v>
      </c>
      <c r="E1" s="1" t="s">
        <v>10</v>
      </c>
      <c r="F1" s="4" t="s">
        <v>14</v>
      </c>
      <c r="G1" t="s">
        <v>44</v>
      </c>
      <c r="H1" t="s">
        <v>16</v>
      </c>
      <c r="I1" t="s">
        <v>63</v>
      </c>
      <c r="J1" t="s">
        <v>18</v>
      </c>
      <c r="K1" t="s">
        <v>19</v>
      </c>
      <c r="L1" t="s">
        <v>9</v>
      </c>
      <c r="M1" t="s">
        <v>21</v>
      </c>
      <c r="N1" t="s">
        <v>22</v>
      </c>
      <c r="O1" t="s">
        <v>23</v>
      </c>
      <c r="P1" t="s">
        <v>24</v>
      </c>
      <c r="Q1" s="35" t="s">
        <v>25</v>
      </c>
      <c r="R1" s="35"/>
      <c r="S1" s="36" t="s">
        <v>26</v>
      </c>
      <c r="T1" s="36"/>
    </row>
    <row r="2" spans="1:20" x14ac:dyDescent="0.2">
      <c r="A2">
        <v>3.3682499999999997E-2</v>
      </c>
      <c r="B2">
        <v>3.30924296379089</v>
      </c>
      <c r="C2" s="4">
        <v>1.2315955824879501</v>
      </c>
      <c r="D2" s="1">
        <v>5.0051998647306098E-2</v>
      </c>
      <c r="E2" s="1">
        <v>5.0657963924140001E-2</v>
      </c>
      <c r="F2" s="5">
        <v>2.3E-2</v>
      </c>
      <c r="G2" s="6">
        <v>1.58</v>
      </c>
      <c r="H2">
        <f ca="1">AVERAGE(INDIRECT("C"&amp;(G4)&amp;":C"&amp;(H4)))</f>
        <v>1.2689625078663611</v>
      </c>
      <c r="I2">
        <f ca="1">H2*G2</f>
        <v>2.0049607624288508</v>
      </c>
      <c r="J2">
        <f>AVERAGE(D2:D389)</f>
        <v>4.106676946518021E-2</v>
      </c>
      <c r="K2">
        <f>0.5-J2</f>
        <v>0.45893323053481977</v>
      </c>
      <c r="L2">
        <f>MIN(E121:E389)</f>
        <v>6.8402841011763693E-2</v>
      </c>
      <c r="M2">
        <v>13</v>
      </c>
      <c r="N2">
        <v>30</v>
      </c>
      <c r="O2">
        <f>N2/2^M2</f>
        <v>3.662109375E-3</v>
      </c>
      <c r="P2">
        <f>K2/O2</f>
        <v>125.31936748470812</v>
      </c>
      <c r="Q2" t="s">
        <v>27</v>
      </c>
      <c r="R2" t="s">
        <v>28</v>
      </c>
      <c r="S2" s="3" t="s">
        <v>27</v>
      </c>
      <c r="T2" s="3" t="s">
        <v>28</v>
      </c>
    </row>
    <row r="3" spans="1:20" x14ac:dyDescent="0.2">
      <c r="A3">
        <v>7.0766399999999993E-2</v>
      </c>
      <c r="B3">
        <v>3.35501837730407</v>
      </c>
      <c r="C3" s="4">
        <v>1.23166219585453</v>
      </c>
      <c r="D3" s="1">
        <v>4.99734336250343E-2</v>
      </c>
      <c r="E3" s="1">
        <v>5.0175995588191302E-2</v>
      </c>
      <c r="G3" t="s">
        <v>31</v>
      </c>
      <c r="H3" t="s">
        <v>32</v>
      </c>
      <c r="Q3">
        <v>5.3999999999999999E-2</v>
      </c>
      <c r="R3">
        <v>1.944</v>
      </c>
      <c r="S3" s="3">
        <v>6.3399999999999998E-2</v>
      </c>
      <c r="T3" s="3">
        <v>1.82</v>
      </c>
    </row>
    <row r="4" spans="1:20" x14ac:dyDescent="0.2">
      <c r="A4">
        <v>0.107851</v>
      </c>
      <c r="B4">
        <v>3.4007782936096098</v>
      </c>
      <c r="C4" s="4">
        <v>1.2327411959078101</v>
      </c>
      <c r="D4" s="1">
        <v>4.9989204983808398E-2</v>
      </c>
      <c r="E4" s="1">
        <v>5.0204837774021599E-2</v>
      </c>
      <c r="G4" s="7">
        <v>116</v>
      </c>
      <c r="H4" s="8">
        <v>531</v>
      </c>
    </row>
    <row r="5" spans="1:20" x14ac:dyDescent="0.2">
      <c r="A5">
        <v>0.14493500000000001</v>
      </c>
      <c r="B5">
        <v>3.44637775421142</v>
      </c>
      <c r="C5" s="4">
        <v>1.2332568040360401</v>
      </c>
      <c r="D5" s="1">
        <v>4.9883836265451703E-2</v>
      </c>
      <c r="E5" s="1">
        <v>5.0247609684685002E-2</v>
      </c>
      <c r="G5" t="s">
        <v>75</v>
      </c>
    </row>
    <row r="6" spans="1:20" x14ac:dyDescent="0.2">
      <c r="A6">
        <v>0.18201899999999999</v>
      </c>
      <c r="B6">
        <v>3.4923212528228702</v>
      </c>
      <c r="C6" s="4">
        <v>1.2338217890945</v>
      </c>
      <c r="D6" s="1">
        <v>4.8985229664938901E-2</v>
      </c>
      <c r="E6" s="1">
        <v>5.0195023366747103E-2</v>
      </c>
    </row>
    <row r="7" spans="1:20" x14ac:dyDescent="0.2">
      <c r="A7">
        <v>0.21910299999999999</v>
      </c>
      <c r="B7">
        <v>3.5380592346191402</v>
      </c>
      <c r="C7" s="4">
        <v>1.23358733583424</v>
      </c>
      <c r="D7" s="1">
        <v>4.5298610792494698E-2</v>
      </c>
      <c r="E7" s="1">
        <v>4.9955452029304598E-2</v>
      </c>
      <c r="G7" t="s">
        <v>76</v>
      </c>
      <c r="H7" t="s">
        <v>41</v>
      </c>
    </row>
    <row r="8" spans="1:20" x14ac:dyDescent="0.2">
      <c r="A8">
        <v>0.25618800000000003</v>
      </c>
      <c r="B8">
        <v>3.5837945938110298</v>
      </c>
      <c r="C8" s="4">
        <v>1.2334449886085299</v>
      </c>
      <c r="D8" s="1">
        <v>4.2556853982898102E-2</v>
      </c>
      <c r="E8" s="1">
        <v>4.9721166605909403E-2</v>
      </c>
      <c r="G8" t="s">
        <v>77</v>
      </c>
      <c r="H8" t="s">
        <v>78</v>
      </c>
      <c r="Q8" s="10"/>
    </row>
    <row r="9" spans="1:20" x14ac:dyDescent="0.2">
      <c r="A9">
        <v>0.29327199999999998</v>
      </c>
      <c r="B9">
        <v>3.6297647953033398</v>
      </c>
      <c r="C9" s="4">
        <v>1.23255623815209</v>
      </c>
      <c r="D9" s="1">
        <v>3.9347462516067799E-2</v>
      </c>
      <c r="E9" s="1">
        <v>4.9611501394644202E-2</v>
      </c>
      <c r="G9" t="s">
        <v>79</v>
      </c>
      <c r="H9" t="s">
        <v>80</v>
      </c>
    </row>
    <row r="10" spans="1:20" x14ac:dyDescent="0.2">
      <c r="A10">
        <v>0.33035599999999998</v>
      </c>
      <c r="B10">
        <v>3.6752855777740399</v>
      </c>
      <c r="C10" s="4">
        <v>1.2320993557875199</v>
      </c>
      <c r="D10" s="1">
        <v>3.3074280115332602E-2</v>
      </c>
      <c r="E10" s="1">
        <v>4.9542262043388199E-2</v>
      </c>
    </row>
    <row r="11" spans="1:20" x14ac:dyDescent="0.2">
      <c r="A11">
        <v>0.36744100000000002</v>
      </c>
      <c r="B11">
        <v>3.72068071365356</v>
      </c>
      <c r="C11" s="4">
        <v>1.23153740861386</v>
      </c>
      <c r="D11" s="1">
        <v>2.6041958487976299E-2</v>
      </c>
      <c r="E11" s="1">
        <v>4.9189957782601303E-2</v>
      </c>
    </row>
    <row r="12" spans="1:20" x14ac:dyDescent="0.2">
      <c r="A12">
        <v>0.40452500000000002</v>
      </c>
      <c r="B12">
        <v>3.7665529251098602</v>
      </c>
      <c r="C12" s="4">
        <v>1.2321776398011</v>
      </c>
      <c r="D12" s="1">
        <v>1.7274561584475399E-2</v>
      </c>
      <c r="E12" s="1">
        <v>4.97659138939733E-2</v>
      </c>
    </row>
    <row r="13" spans="1:20" x14ac:dyDescent="0.2">
      <c r="A13">
        <v>0.44160899999999997</v>
      </c>
      <c r="B13">
        <v>3.8124854564666699</v>
      </c>
      <c r="C13" s="4">
        <v>1.2335413416385499</v>
      </c>
      <c r="D13" s="1">
        <v>1.9427525151060599E-2</v>
      </c>
      <c r="E13" s="1">
        <v>5.0517441778165403E-2</v>
      </c>
    </row>
    <row r="14" spans="1:20" x14ac:dyDescent="0.2">
      <c r="A14">
        <v>0.47869299999999998</v>
      </c>
      <c r="B14">
        <v>3.8583712577819802</v>
      </c>
      <c r="C14" s="4">
        <v>1.23551677395383</v>
      </c>
      <c r="D14" s="1">
        <v>2.2511424187770999E-2</v>
      </c>
      <c r="E14" s="1">
        <v>5.1204896245477999E-2</v>
      </c>
    </row>
    <row r="15" spans="1:20" x14ac:dyDescent="0.2">
      <c r="A15">
        <v>0.51577799999999996</v>
      </c>
      <c r="B15">
        <v>3.9042637348175</v>
      </c>
      <c r="C15" s="4">
        <v>1.23722577817802</v>
      </c>
      <c r="D15" s="1">
        <v>2.6862532036390201E-2</v>
      </c>
      <c r="E15" s="1">
        <v>5.1508586299808E-2</v>
      </c>
    </row>
    <row r="16" spans="1:20" x14ac:dyDescent="0.2">
      <c r="A16">
        <v>0.54915400000000003</v>
      </c>
      <c r="B16">
        <v>3.9455609321594198</v>
      </c>
      <c r="C16" s="4">
        <v>1.2384280025584899</v>
      </c>
      <c r="D16" s="1">
        <v>3.0371761059834801E-2</v>
      </c>
      <c r="E16" s="1">
        <v>5.1674865525511003E-2</v>
      </c>
    </row>
    <row r="17" spans="1:6" x14ac:dyDescent="0.2">
      <c r="A17">
        <v>0.58623700000000001</v>
      </c>
      <c r="B17">
        <v>3.99132823944091</v>
      </c>
      <c r="C17" s="4">
        <v>1.2391385050044501</v>
      </c>
      <c r="D17" s="1">
        <v>3.3110045340257299E-2</v>
      </c>
      <c r="E17" s="1">
        <v>5.1708867160757503E-2</v>
      </c>
    </row>
    <row r="18" spans="1:6" x14ac:dyDescent="0.2">
      <c r="A18">
        <v>0.62332200000000004</v>
      </c>
      <c r="B18">
        <v>4.0373644828796298</v>
      </c>
      <c r="C18" s="4">
        <v>1.23940828268857</v>
      </c>
      <c r="D18" s="1">
        <v>3.5988266435870997E-2</v>
      </c>
      <c r="E18" s="1">
        <v>5.16271999505706E-2</v>
      </c>
    </row>
    <row r="19" spans="1:6" x14ac:dyDescent="0.2">
      <c r="A19">
        <v>0.66040600000000005</v>
      </c>
      <c r="B19">
        <v>4.0834908485412598</v>
      </c>
      <c r="C19" s="4">
        <v>1.2395865367230301</v>
      </c>
      <c r="D19" s="1">
        <v>3.7616888353876797E-2</v>
      </c>
      <c r="E19" s="1">
        <v>5.1499559791856102E-2</v>
      </c>
    </row>
    <row r="20" spans="1:6" x14ac:dyDescent="0.2">
      <c r="A20">
        <v>0.69749000000000005</v>
      </c>
      <c r="B20">
        <v>4.1293225288391104</v>
      </c>
      <c r="C20" s="4">
        <v>1.23965171814667</v>
      </c>
      <c r="D20" s="1">
        <v>3.8799453669468902E-2</v>
      </c>
      <c r="E20" s="1">
        <v>5.1288085609179197E-2</v>
      </c>
    </row>
    <row r="21" spans="1:6" x14ac:dyDescent="0.2">
      <c r="A21">
        <v>0.73457499999999998</v>
      </c>
      <c r="B21">
        <v>4.1754279136657697</v>
      </c>
      <c r="C21" s="4">
        <v>1.2398218808820101</v>
      </c>
      <c r="D21" s="1">
        <v>3.9908476471355099E-2</v>
      </c>
      <c r="E21" s="1">
        <v>5.1052679287247799E-2</v>
      </c>
    </row>
    <row r="22" spans="1:6" x14ac:dyDescent="0.2">
      <c r="A22">
        <v>0.77165899999999998</v>
      </c>
      <c r="B22">
        <v>4.2214217185974103</v>
      </c>
      <c r="C22" s="4">
        <v>1.2396779003432901</v>
      </c>
      <c r="D22" s="1">
        <v>3.87630314134138E-2</v>
      </c>
      <c r="E22" s="1">
        <v>5.07935130783971E-2</v>
      </c>
    </row>
    <row r="23" spans="1:6" x14ac:dyDescent="0.2">
      <c r="A23">
        <v>0.80874299999999999</v>
      </c>
      <c r="B23">
        <v>4.2672944068908603</v>
      </c>
      <c r="C23" s="4">
        <v>1.2395146599614799</v>
      </c>
      <c r="D23" s="1">
        <v>3.8427546285753303E-2</v>
      </c>
      <c r="E23" s="1">
        <v>5.0548927673301901E-2</v>
      </c>
    </row>
    <row r="24" spans="1:6" x14ac:dyDescent="0.2">
      <c r="A24">
        <v>0.845827</v>
      </c>
      <c r="B24">
        <v>4.3132176399230904</v>
      </c>
      <c r="C24" s="4">
        <v>1.23902204973101</v>
      </c>
      <c r="D24" s="1">
        <v>3.8928919958183698E-2</v>
      </c>
      <c r="E24" s="1">
        <v>5.0319095335863998E-2</v>
      </c>
    </row>
    <row r="25" spans="1:6" x14ac:dyDescent="0.2">
      <c r="A25">
        <v>0.88291200000000003</v>
      </c>
      <c r="B25">
        <v>4.3593177795410103</v>
      </c>
      <c r="C25" s="4">
        <v>1.23831336437074</v>
      </c>
      <c r="D25" s="1">
        <v>3.6575089835528103E-2</v>
      </c>
      <c r="E25" s="1">
        <v>5.0130910574692197E-2</v>
      </c>
    </row>
    <row r="26" spans="1:6" x14ac:dyDescent="0.2">
      <c r="A26">
        <v>0.91999600000000004</v>
      </c>
      <c r="B26">
        <v>4.4050626754760698</v>
      </c>
      <c r="C26" s="4">
        <v>1.2369760412700599</v>
      </c>
      <c r="D26" s="1">
        <v>3.8472361628488702E-2</v>
      </c>
      <c r="E26" s="1">
        <v>5.0133895336301901E-2</v>
      </c>
    </row>
    <row r="27" spans="1:6" s="3" customFormat="1" x14ac:dyDescent="0.2">
      <c r="A27">
        <v>0.95708000000000004</v>
      </c>
      <c r="B27" s="3">
        <v>4.4508857727050701</v>
      </c>
      <c r="C27" s="4">
        <v>1.2349812094127</v>
      </c>
      <c r="D27" s="1">
        <v>3.3351193630074598E-2</v>
      </c>
      <c r="E27" s="1">
        <v>5.0103748101121399E-2</v>
      </c>
      <c r="F27" s="4"/>
    </row>
    <row r="28" spans="1:6" x14ac:dyDescent="0.2">
      <c r="A28">
        <v>0.99416400000000005</v>
      </c>
      <c r="B28">
        <v>4.4967284202575604</v>
      </c>
      <c r="C28" s="4">
        <v>1.2325483695477799</v>
      </c>
      <c r="D28" s="1">
        <v>3.3633396155985401E-2</v>
      </c>
      <c r="E28" s="1">
        <v>5.0276008485202597E-2</v>
      </c>
    </row>
    <row r="29" spans="1:6" x14ac:dyDescent="0.2">
      <c r="A29">
        <v>1.03125</v>
      </c>
      <c r="B29">
        <v>4.5424671173095703</v>
      </c>
      <c r="C29" s="4">
        <v>1.2303816608417799</v>
      </c>
      <c r="D29" s="1">
        <v>3.3999286132718798E-2</v>
      </c>
      <c r="E29" s="1">
        <v>5.0290310741817897E-2</v>
      </c>
    </row>
    <row r="30" spans="1:6" x14ac:dyDescent="0.2">
      <c r="A30">
        <v>1.06833</v>
      </c>
      <c r="B30">
        <v>4.5879864692687899</v>
      </c>
      <c r="C30" s="4">
        <v>1.2290760254744999</v>
      </c>
      <c r="D30" s="1">
        <v>3.4485959454388003E-2</v>
      </c>
      <c r="E30" s="1">
        <v>5.0320119482486297E-2</v>
      </c>
    </row>
    <row r="31" spans="1:6" x14ac:dyDescent="0.2">
      <c r="A31">
        <v>1.1054200000000001</v>
      </c>
      <c r="B31">
        <v>4.6335544586181596</v>
      </c>
      <c r="C31" s="4">
        <v>1.2287947616857899</v>
      </c>
      <c r="D31" s="1">
        <v>3.5802722121500499E-2</v>
      </c>
      <c r="E31" s="1">
        <v>5.0410450284073198E-2</v>
      </c>
    </row>
    <row r="32" spans="1:6" x14ac:dyDescent="0.2">
      <c r="A32">
        <v>1.1425000000000001</v>
      </c>
      <c r="B32">
        <v>4.6790900230407697</v>
      </c>
      <c r="C32" s="4">
        <v>1.2293232319852001</v>
      </c>
      <c r="D32" s="1">
        <v>3.7129299176270898E-2</v>
      </c>
      <c r="E32" s="1">
        <v>5.0437153253070098E-2</v>
      </c>
    </row>
    <row r="33" spans="1:5" x14ac:dyDescent="0.2">
      <c r="A33">
        <v>1.1795899999999999</v>
      </c>
      <c r="B33">
        <v>4.7245192527770996</v>
      </c>
      <c r="C33" s="4">
        <v>1.2303572671209499</v>
      </c>
      <c r="D33" s="1">
        <v>3.9764637192393801E-2</v>
      </c>
      <c r="E33" s="1">
        <v>5.0440092030840697E-2</v>
      </c>
    </row>
    <row r="34" spans="1:5" x14ac:dyDescent="0.2">
      <c r="A34">
        <v>1.2166699999999999</v>
      </c>
      <c r="B34">
        <v>4.7703452110290501</v>
      </c>
      <c r="C34" s="4">
        <v>1.23164746489666</v>
      </c>
      <c r="D34" s="1">
        <v>4.0413086671856502E-2</v>
      </c>
      <c r="E34" s="1">
        <v>5.0346901500581201E-2</v>
      </c>
    </row>
    <row r="35" spans="1:5" x14ac:dyDescent="0.2">
      <c r="A35">
        <v>1.2537499999999999</v>
      </c>
      <c r="B35">
        <v>4.8160095214843697</v>
      </c>
      <c r="C35" s="4">
        <v>1.2331629646840101</v>
      </c>
      <c r="D35" s="1">
        <v>3.87441189547914E-2</v>
      </c>
      <c r="E35" s="1">
        <v>5.01475143769122E-2</v>
      </c>
    </row>
    <row r="36" spans="1:5" x14ac:dyDescent="0.2">
      <c r="A36">
        <v>1.29084</v>
      </c>
      <c r="B36">
        <v>4.8617858886718697</v>
      </c>
      <c r="C36" s="4">
        <v>1.23479385268187</v>
      </c>
      <c r="D36" s="1">
        <v>3.8041676395637603E-2</v>
      </c>
      <c r="E36" s="1">
        <v>4.9997520139259698E-2</v>
      </c>
    </row>
    <row r="37" spans="1:5" x14ac:dyDescent="0.2">
      <c r="A37">
        <v>1.32792</v>
      </c>
      <c r="B37">
        <v>4.9076170921325604</v>
      </c>
      <c r="C37" s="4">
        <v>1.2364217947051901</v>
      </c>
      <c r="D37" s="1">
        <v>3.8185153120441399E-2</v>
      </c>
      <c r="E37" s="1">
        <v>4.9852639262100901E-2</v>
      </c>
    </row>
    <row r="38" spans="1:5" x14ac:dyDescent="0.2">
      <c r="A38">
        <v>1.3650100000000001</v>
      </c>
      <c r="B38">
        <v>4.9534850120544398</v>
      </c>
      <c r="C38" s="4">
        <v>1.2380116022512</v>
      </c>
      <c r="D38" s="1">
        <v>3.7907116433721397E-2</v>
      </c>
      <c r="E38" s="1">
        <v>4.9805229564416902E-2</v>
      </c>
    </row>
    <row r="39" spans="1:5" x14ac:dyDescent="0.2">
      <c r="A39">
        <v>1.4020900000000001</v>
      </c>
      <c r="B39">
        <v>4.99951171875</v>
      </c>
      <c r="C39" s="4">
        <v>1.23947186588404</v>
      </c>
      <c r="D39" s="1">
        <v>3.9265378255624199E-2</v>
      </c>
      <c r="E39" s="1">
        <v>4.9755856154698498E-2</v>
      </c>
    </row>
    <row r="40" spans="1:5" x14ac:dyDescent="0.2">
      <c r="A40">
        <v>1.4391799999999999</v>
      </c>
      <c r="B40">
        <v>5.0454163551330504</v>
      </c>
      <c r="C40" s="4">
        <v>1.24099779102256</v>
      </c>
      <c r="D40" s="1">
        <v>3.8605052257816498E-2</v>
      </c>
      <c r="E40" s="1">
        <v>4.9818035635032197E-2</v>
      </c>
    </row>
    <row r="41" spans="1:5" x14ac:dyDescent="0.2">
      <c r="A41">
        <v>1.4762599999999999</v>
      </c>
      <c r="B41">
        <v>5.0915050506591797</v>
      </c>
      <c r="C41" s="4">
        <v>1.2422942523485401</v>
      </c>
      <c r="D41" s="1">
        <v>3.8252564197030901E-2</v>
      </c>
      <c r="E41" s="1">
        <v>4.9954731060832397E-2</v>
      </c>
    </row>
    <row r="42" spans="1:5" x14ac:dyDescent="0.2">
      <c r="A42">
        <v>1.5133399999999999</v>
      </c>
      <c r="B42">
        <v>5.1375279426574698</v>
      </c>
      <c r="C42" s="4">
        <v>1.2435410628640899</v>
      </c>
      <c r="D42" s="1">
        <v>3.5817760815654902E-2</v>
      </c>
      <c r="E42" s="1">
        <v>5.0216793660378997E-2</v>
      </c>
    </row>
    <row r="43" spans="1:5" x14ac:dyDescent="0.2">
      <c r="A43">
        <v>1.55043</v>
      </c>
      <c r="B43">
        <v>5.1837391853332502</v>
      </c>
      <c r="C43" s="4">
        <v>1.2445359979741399</v>
      </c>
      <c r="D43" s="1">
        <v>3.4480107664160202E-2</v>
      </c>
      <c r="E43" s="1">
        <v>5.0418549301257803E-2</v>
      </c>
    </row>
    <row r="44" spans="1:5" x14ac:dyDescent="0.2">
      <c r="A44">
        <v>1.58751</v>
      </c>
      <c r="B44">
        <v>5.2296895980834899</v>
      </c>
      <c r="C44" s="4">
        <v>1.2454333749139499</v>
      </c>
      <c r="D44" s="1">
        <v>3.34077578439997E-2</v>
      </c>
      <c r="E44" s="1">
        <v>5.0640432645310603E-2</v>
      </c>
    </row>
    <row r="45" spans="1:5" x14ac:dyDescent="0.2">
      <c r="A45">
        <v>1.6246</v>
      </c>
      <c r="B45">
        <v>5.2760410308837802</v>
      </c>
      <c r="C45" s="4">
        <v>1.24600769073016</v>
      </c>
      <c r="D45" s="1">
        <v>3.3871341941909598E-2</v>
      </c>
      <c r="E45" s="1">
        <v>5.10988225234561E-2</v>
      </c>
    </row>
    <row r="46" spans="1:5" x14ac:dyDescent="0.2">
      <c r="A46">
        <v>1.66168</v>
      </c>
      <c r="B46">
        <v>5.3221101760864196</v>
      </c>
      <c r="C46" s="4">
        <v>1.24647859262822</v>
      </c>
      <c r="D46" s="1">
        <v>3.3775238099477099E-2</v>
      </c>
      <c r="E46" s="1">
        <v>5.1389871889784902E-2</v>
      </c>
    </row>
    <row r="47" spans="1:5" x14ac:dyDescent="0.2">
      <c r="A47">
        <v>1.6987699999999999</v>
      </c>
      <c r="B47">
        <v>5.3684926033020002</v>
      </c>
      <c r="C47" s="4">
        <v>1.24668068894516</v>
      </c>
      <c r="D47" s="1">
        <v>3.1719660519616603E-2</v>
      </c>
      <c r="E47" s="1">
        <v>5.1440847028650399E-2</v>
      </c>
    </row>
    <row r="48" spans="1:5" x14ac:dyDescent="0.2">
      <c r="A48">
        <v>1.7358499999999999</v>
      </c>
      <c r="B48">
        <v>5.4145541191101003</v>
      </c>
      <c r="C48" s="4">
        <v>1.24684023984232</v>
      </c>
      <c r="D48" s="1">
        <v>3.1214388097131299E-2</v>
      </c>
      <c r="E48" s="1">
        <v>5.1700595907423097E-2</v>
      </c>
    </row>
    <row r="49" spans="1:5" x14ac:dyDescent="0.2">
      <c r="A49">
        <v>1.7729299999999999</v>
      </c>
      <c r="B49">
        <v>5.4609661102294904</v>
      </c>
      <c r="C49" s="4">
        <v>1.2466842635020601</v>
      </c>
      <c r="D49" s="1">
        <v>3.0946698519132398E-2</v>
      </c>
      <c r="E49" s="1">
        <v>5.1947086401100503E-2</v>
      </c>
    </row>
    <row r="50" spans="1:5" x14ac:dyDescent="0.2">
      <c r="A50">
        <v>1.81002</v>
      </c>
      <c r="B50">
        <v>5.5070867538452104</v>
      </c>
      <c r="C50" s="4">
        <v>1.2463220887845901</v>
      </c>
      <c r="D50" s="1">
        <v>2.9547321399515498E-2</v>
      </c>
      <c r="E50" s="1">
        <v>5.2393504242285602E-2</v>
      </c>
    </row>
    <row r="51" spans="1:5" x14ac:dyDescent="0.2">
      <c r="A51">
        <v>1.8471</v>
      </c>
      <c r="B51">
        <v>5.5534486770629803</v>
      </c>
      <c r="C51" s="4">
        <v>1.2456434238074101</v>
      </c>
      <c r="D51" s="1">
        <v>3.30827197746459E-2</v>
      </c>
      <c r="E51" s="1">
        <v>5.2798603004864601E-2</v>
      </c>
    </row>
    <row r="52" spans="1:5" x14ac:dyDescent="0.2">
      <c r="A52">
        <v>1.88419</v>
      </c>
      <c r="B52">
        <v>5.5995821952819798</v>
      </c>
      <c r="C52" s="4">
        <v>1.24471079092301</v>
      </c>
      <c r="D52" s="1">
        <v>2.69932441481836E-2</v>
      </c>
      <c r="E52" s="1">
        <v>5.2977287969854799E-2</v>
      </c>
    </row>
    <row r="53" spans="1:5" x14ac:dyDescent="0.2">
      <c r="A53">
        <v>1.92127</v>
      </c>
      <c r="B53">
        <v>5.6456928253173801</v>
      </c>
      <c r="C53" s="4">
        <v>1.24352157134093</v>
      </c>
      <c r="D53" s="1">
        <v>2.48382450525951E-2</v>
      </c>
      <c r="E53" s="1">
        <v>5.32536961376723E-2</v>
      </c>
    </row>
    <row r="54" spans="1:5" x14ac:dyDescent="0.2">
      <c r="A54">
        <v>1.9583600000000001</v>
      </c>
      <c r="B54">
        <v>5.6917476654052699</v>
      </c>
      <c r="C54" s="4">
        <v>1.24231857756178</v>
      </c>
      <c r="D54" s="1">
        <v>2.1921746321794E-2</v>
      </c>
      <c r="E54" s="1">
        <v>5.3327639312257299E-2</v>
      </c>
    </row>
    <row r="55" spans="1:5" x14ac:dyDescent="0.2">
      <c r="A55">
        <v>1.9954400000000001</v>
      </c>
      <c r="B55">
        <v>5.7378087043762198</v>
      </c>
      <c r="C55" s="4">
        <v>1.24113057122137</v>
      </c>
      <c r="D55" s="1">
        <v>2.2410548933226099E-2</v>
      </c>
      <c r="E55" s="1">
        <v>5.3721252712681702E-2</v>
      </c>
    </row>
    <row r="56" spans="1:5" x14ac:dyDescent="0.2">
      <c r="A56">
        <v>2.0325199999999999</v>
      </c>
      <c r="B56">
        <v>5.7837443351745597</v>
      </c>
      <c r="C56" s="4">
        <v>1.2403718443674201</v>
      </c>
      <c r="D56" s="1">
        <v>2.1711046145800699E-2</v>
      </c>
      <c r="E56" s="1">
        <v>5.4475554220254997E-2</v>
      </c>
    </row>
    <row r="57" spans="1:5" x14ac:dyDescent="0.2">
      <c r="A57">
        <v>2.0696099999999999</v>
      </c>
      <c r="B57">
        <v>5.8297791481018004</v>
      </c>
      <c r="C57" s="4">
        <v>1.24001724731163</v>
      </c>
      <c r="D57" s="1">
        <v>2.0113881695317099E-2</v>
      </c>
      <c r="E57" s="1">
        <v>5.4611630774307598E-2</v>
      </c>
    </row>
    <row r="58" spans="1:5" x14ac:dyDescent="0.2">
      <c r="A58">
        <v>2.1029800000000001</v>
      </c>
      <c r="B58">
        <v>5.8708314895629803</v>
      </c>
      <c r="C58" s="4">
        <v>1.2401864015156401</v>
      </c>
      <c r="D58" s="1">
        <v>2.4247806067512201E-2</v>
      </c>
      <c r="E58" s="1">
        <v>5.5297196778833803E-2</v>
      </c>
    </row>
    <row r="59" spans="1:5" x14ac:dyDescent="0.2">
      <c r="A59">
        <v>2.1400700000000001</v>
      </c>
      <c r="B59">
        <v>5.9172210693359304</v>
      </c>
      <c r="C59" s="4">
        <v>1.2408538771779301</v>
      </c>
      <c r="D59" s="1">
        <v>2.5290012264272702E-2</v>
      </c>
      <c r="E59" s="1">
        <v>5.5690498107540003E-2</v>
      </c>
    </row>
    <row r="60" spans="1:5" x14ac:dyDescent="0.2">
      <c r="A60">
        <v>2.1771500000000001</v>
      </c>
      <c r="B60">
        <v>5.9630036354064897</v>
      </c>
      <c r="C60" s="4">
        <v>1.2416181616720701</v>
      </c>
      <c r="D60" s="1">
        <v>2.6388929173826101E-2</v>
      </c>
      <c r="E60" s="1">
        <v>5.6072432964607802E-2</v>
      </c>
    </row>
    <row r="61" spans="1:5" x14ac:dyDescent="0.2">
      <c r="A61">
        <v>2.2142400000000002</v>
      </c>
      <c r="B61">
        <v>6.0093712806701598</v>
      </c>
      <c r="C61" s="4">
        <v>1.24258428282442</v>
      </c>
      <c r="D61" s="1">
        <v>3.1357648287023698E-2</v>
      </c>
      <c r="E61" s="1">
        <v>5.6687854401368497E-2</v>
      </c>
    </row>
    <row r="62" spans="1:5" x14ac:dyDescent="0.2">
      <c r="A62">
        <v>2.2513200000000002</v>
      </c>
      <c r="B62">
        <v>6.0555000305175701</v>
      </c>
      <c r="C62" s="4">
        <v>1.24356174689802</v>
      </c>
      <c r="D62" s="1">
        <v>2.9684372245701401E-2</v>
      </c>
      <c r="E62" s="1">
        <v>5.72210281904455E-2</v>
      </c>
    </row>
    <row r="63" spans="1:5" x14ac:dyDescent="0.2">
      <c r="A63">
        <v>2.2884000000000002</v>
      </c>
      <c r="B63">
        <v>6.1013994216918901</v>
      </c>
      <c r="C63" s="4">
        <v>1.2444425850346901</v>
      </c>
      <c r="D63" s="1">
        <v>2.96598705544164E-2</v>
      </c>
      <c r="E63" s="1">
        <v>5.7666937606097902E-2</v>
      </c>
    </row>
    <row r="64" spans="1:5" x14ac:dyDescent="0.2">
      <c r="A64">
        <v>2.3254899999999998</v>
      </c>
      <c r="B64">
        <v>6.1475839614868102</v>
      </c>
      <c r="C64" s="4">
        <v>1.24527219962696</v>
      </c>
      <c r="D64" s="1">
        <v>3.01164007698537E-2</v>
      </c>
      <c r="E64" s="1">
        <v>5.7946961903716399E-2</v>
      </c>
    </row>
    <row r="65" spans="1:5" x14ac:dyDescent="0.2">
      <c r="A65">
        <v>2.3625699999999998</v>
      </c>
      <c r="B65">
        <v>6.1937398910522399</v>
      </c>
      <c r="C65" s="4">
        <v>1.24570717260105</v>
      </c>
      <c r="D65" s="1">
        <v>3.4373812532049401E-2</v>
      </c>
      <c r="E65" s="1">
        <v>5.8319846702778302E-2</v>
      </c>
    </row>
    <row r="66" spans="1:5" x14ac:dyDescent="0.2">
      <c r="A66">
        <v>2.3996599999999999</v>
      </c>
      <c r="B66">
        <v>6.2399263381957999</v>
      </c>
      <c r="C66" s="4">
        <v>1.24597892062201</v>
      </c>
      <c r="D66" s="1">
        <v>3.5711574904132203E-2</v>
      </c>
      <c r="E66" s="1">
        <v>5.8610080190193002E-2</v>
      </c>
    </row>
    <row r="67" spans="1:5" x14ac:dyDescent="0.2">
      <c r="A67">
        <v>2.4367399999999999</v>
      </c>
      <c r="B67">
        <v>6.2859311103820801</v>
      </c>
      <c r="C67" s="4">
        <v>1.2459014746478301</v>
      </c>
      <c r="D67" s="1">
        <v>3.47093986694939E-2</v>
      </c>
      <c r="E67" s="1">
        <v>5.8886155047670599E-2</v>
      </c>
    </row>
    <row r="68" spans="1:5" x14ac:dyDescent="0.2">
      <c r="A68">
        <v>2.47383</v>
      </c>
      <c r="B68">
        <v>6.3325548171996999</v>
      </c>
      <c r="C68" s="4">
        <v>1.24556806433556</v>
      </c>
      <c r="D68" s="1">
        <v>3.3581029469180901E-2</v>
      </c>
      <c r="E68" s="1">
        <v>5.9072999523557199E-2</v>
      </c>
    </row>
    <row r="69" spans="1:5" x14ac:dyDescent="0.2">
      <c r="A69">
        <v>2.51091</v>
      </c>
      <c r="B69">
        <v>6.3785028457641602</v>
      </c>
      <c r="C69" s="4">
        <v>1.24482150025118</v>
      </c>
      <c r="D69" s="1">
        <v>3.2915814927725703E-2</v>
      </c>
      <c r="E69" s="1">
        <v>5.9174363321956198E-2</v>
      </c>
    </row>
    <row r="70" spans="1:5" x14ac:dyDescent="0.2">
      <c r="A70">
        <v>2.54799</v>
      </c>
      <c r="B70">
        <v>6.4247641563415501</v>
      </c>
      <c r="C70" s="4">
        <v>1.24396025131405</v>
      </c>
      <c r="D70" s="1">
        <v>3.3101084050386399E-2</v>
      </c>
      <c r="E70" s="1">
        <v>5.9379208683552301E-2</v>
      </c>
    </row>
    <row r="71" spans="1:5" x14ac:dyDescent="0.2">
      <c r="A71">
        <v>2.58508</v>
      </c>
      <c r="B71">
        <v>6.4708356857299796</v>
      </c>
      <c r="C71" s="4">
        <v>1.2430998877258199</v>
      </c>
      <c r="D71" s="1">
        <v>3.3444289845114203E-2</v>
      </c>
      <c r="E71" s="1">
        <v>5.9560215225881202E-2</v>
      </c>
    </row>
    <row r="72" spans="1:5" x14ac:dyDescent="0.2">
      <c r="A72">
        <v>2.62216</v>
      </c>
      <c r="B72">
        <v>6.5168867111206001</v>
      </c>
      <c r="C72" s="4">
        <v>1.24247807372125</v>
      </c>
      <c r="D72" s="1">
        <v>3.5779193330619297E-2</v>
      </c>
      <c r="E72" s="1">
        <v>5.9795195823162103E-2</v>
      </c>
    </row>
    <row r="73" spans="1:5" x14ac:dyDescent="0.2">
      <c r="A73">
        <v>2.6592500000000001</v>
      </c>
      <c r="B73">
        <v>6.5630187988281197</v>
      </c>
      <c r="C73" s="4">
        <v>1.2422455509628501</v>
      </c>
      <c r="D73" s="1">
        <v>3.8894479680891401E-2</v>
      </c>
      <c r="E73" s="1">
        <v>6.0202510625234198E-2</v>
      </c>
    </row>
    <row r="74" spans="1:5" x14ac:dyDescent="0.2">
      <c r="A74">
        <v>2.6963300000000001</v>
      </c>
      <c r="B74">
        <v>6.6090517044067303</v>
      </c>
      <c r="C74" s="4">
        <v>1.24226284187242</v>
      </c>
      <c r="D74" s="1">
        <v>3.6847199104695597E-2</v>
      </c>
      <c r="E74" s="1">
        <v>6.0518239957961503E-2</v>
      </c>
    </row>
    <row r="75" spans="1:5" x14ac:dyDescent="0.2">
      <c r="A75">
        <v>2.7334200000000002</v>
      </c>
      <c r="B75">
        <v>6.6552753448486301</v>
      </c>
      <c r="C75" s="4">
        <v>1.2426742054523501</v>
      </c>
      <c r="D75" s="1">
        <v>3.69568175876046E-2</v>
      </c>
      <c r="E75" s="1">
        <v>6.09753206231501E-2</v>
      </c>
    </row>
    <row r="76" spans="1:5" x14ac:dyDescent="0.2">
      <c r="A76">
        <v>2.7705000000000002</v>
      </c>
      <c r="B76">
        <v>6.7012619972229004</v>
      </c>
      <c r="C76" s="4">
        <v>1.24317609930757</v>
      </c>
      <c r="D76" s="1">
        <v>3.72432713012825E-2</v>
      </c>
      <c r="E76" s="1">
        <v>6.1432221102287597E-2</v>
      </c>
    </row>
    <row r="77" spans="1:5" x14ac:dyDescent="0.2">
      <c r="A77">
        <v>2.8075800000000002</v>
      </c>
      <c r="B77">
        <v>6.7474741935729901</v>
      </c>
      <c r="C77" s="4">
        <v>1.2440414172376699</v>
      </c>
      <c r="D77" s="1">
        <v>3.7925631570457398E-2</v>
      </c>
      <c r="E77" s="1">
        <v>6.1964489757107701E-2</v>
      </c>
    </row>
    <row r="78" spans="1:5" x14ac:dyDescent="0.2">
      <c r="A78">
        <v>2.8446699999999998</v>
      </c>
      <c r="B78">
        <v>6.7935543060302699</v>
      </c>
      <c r="C78" s="4">
        <v>1.24510056138987</v>
      </c>
      <c r="D78" s="1">
        <v>4.0087291241440802E-2</v>
      </c>
      <c r="E78" s="1">
        <v>6.22861852781866E-2</v>
      </c>
    </row>
    <row r="79" spans="1:5" x14ac:dyDescent="0.2">
      <c r="A79">
        <v>2.8817499999999998</v>
      </c>
      <c r="B79">
        <v>6.83977842330932</v>
      </c>
      <c r="C79" s="4">
        <v>1.2463198574444601</v>
      </c>
      <c r="D79" s="1">
        <v>4.1281597138189297E-2</v>
      </c>
      <c r="E79" s="1">
        <v>6.2545210263665704E-2</v>
      </c>
    </row>
    <row r="80" spans="1:5" x14ac:dyDescent="0.2">
      <c r="A80">
        <v>2.9188399999999999</v>
      </c>
      <c r="B80">
        <v>6.8859496116638104</v>
      </c>
      <c r="C80" s="4">
        <v>1.24764629389219</v>
      </c>
      <c r="D80" s="1">
        <v>4.2886135783007998E-2</v>
      </c>
      <c r="E80" s="1">
        <v>6.2871115900324903E-2</v>
      </c>
    </row>
    <row r="81" spans="1:5" x14ac:dyDescent="0.2">
      <c r="A81">
        <v>2.9559199999999999</v>
      </c>
      <c r="B81">
        <v>6.9320492744445801</v>
      </c>
      <c r="C81" s="4">
        <v>1.2491088598339</v>
      </c>
      <c r="D81" s="1">
        <v>4.4465011511161799E-2</v>
      </c>
      <c r="E81" s="1">
        <v>6.2982377026310099E-2</v>
      </c>
    </row>
    <row r="82" spans="1:5" x14ac:dyDescent="0.2">
      <c r="A82">
        <v>2.9930099999999999</v>
      </c>
      <c r="B82">
        <v>6.9785504341125399</v>
      </c>
      <c r="C82" s="4">
        <v>1.25060289960142</v>
      </c>
      <c r="D82" s="1">
        <v>4.28203817486527E-2</v>
      </c>
      <c r="E82" s="1">
        <v>6.3258056480652095E-2</v>
      </c>
    </row>
    <row r="83" spans="1:5" x14ac:dyDescent="0.2">
      <c r="A83">
        <v>3.03009</v>
      </c>
      <c r="B83">
        <v>7.0249657630920401</v>
      </c>
      <c r="C83" s="4">
        <v>1.25211833570461</v>
      </c>
      <c r="D83" s="1">
        <v>4.2514263415067803E-2</v>
      </c>
      <c r="E83" s="1">
        <v>6.3247329539003999E-2</v>
      </c>
    </row>
    <row r="84" spans="1:5" x14ac:dyDescent="0.2">
      <c r="A84">
        <v>3.06717</v>
      </c>
      <c r="B84">
        <v>7.0713820457458496</v>
      </c>
      <c r="C84" s="4">
        <v>1.2536569405379401</v>
      </c>
      <c r="D84" s="1">
        <v>4.1924824796137003E-2</v>
      </c>
      <c r="E84" s="1">
        <v>6.3520094980564795E-2</v>
      </c>
    </row>
    <row r="85" spans="1:5" x14ac:dyDescent="0.2">
      <c r="A85">
        <v>3.10426</v>
      </c>
      <c r="B85">
        <v>7.1179356575012198</v>
      </c>
      <c r="C85" s="4">
        <v>1.25505351087586</v>
      </c>
      <c r="D85" s="1">
        <v>4.1351721263550502E-2</v>
      </c>
      <c r="E85" s="1">
        <v>6.3610100074960693E-2</v>
      </c>
    </row>
    <row r="86" spans="1:5" x14ac:dyDescent="0.2">
      <c r="A86">
        <v>3.14134</v>
      </c>
      <c r="B86">
        <v>7.16448879241943</v>
      </c>
      <c r="C86" s="4">
        <v>1.25639318913633</v>
      </c>
      <c r="D86" s="1">
        <v>4.0291569358063599E-2</v>
      </c>
      <c r="E86" s="1">
        <v>6.3744813464338898E-2</v>
      </c>
    </row>
    <row r="87" spans="1:5" x14ac:dyDescent="0.2">
      <c r="A87">
        <v>3.1784300000000001</v>
      </c>
      <c r="B87">
        <v>7.2110705375671298</v>
      </c>
      <c r="C87" s="4">
        <v>1.2575344903799399</v>
      </c>
      <c r="D87" s="1">
        <v>3.9731955367863198E-2</v>
      </c>
      <c r="E87" s="1">
        <v>6.3898645494894699E-2</v>
      </c>
    </row>
    <row r="88" spans="1:5" x14ac:dyDescent="0.2">
      <c r="A88">
        <v>3.2118000000000002</v>
      </c>
      <c r="B88">
        <v>7.2530241012573198</v>
      </c>
      <c r="C88" s="4">
        <v>1.25841797335142</v>
      </c>
      <c r="D88" s="1">
        <v>3.7307213380931403E-2</v>
      </c>
      <c r="E88" s="1">
        <v>6.4225091753710495E-2</v>
      </c>
    </row>
    <row r="89" spans="1:5" x14ac:dyDescent="0.2">
      <c r="A89">
        <v>3.2155100000000001</v>
      </c>
      <c r="B89">
        <v>7.2577929496765101</v>
      </c>
      <c r="C89" s="4">
        <v>1.2584749423354999</v>
      </c>
      <c r="D89" s="1">
        <v>3.8212498732196502E-2</v>
      </c>
      <c r="E89" s="1">
        <v>6.4189654096554194E-2</v>
      </c>
    </row>
    <row r="90" spans="1:5" x14ac:dyDescent="0.2">
      <c r="A90">
        <v>3.2488899999999998</v>
      </c>
      <c r="B90">
        <v>7.2997202873229901</v>
      </c>
      <c r="C90" s="4">
        <v>1.2592418216575401</v>
      </c>
      <c r="D90" s="1">
        <v>3.6536880584961101E-2</v>
      </c>
      <c r="E90" s="1">
        <v>6.4220138327022294E-2</v>
      </c>
    </row>
    <row r="91" spans="1:5" x14ac:dyDescent="0.2">
      <c r="A91">
        <v>3.2526000000000002</v>
      </c>
      <c r="B91">
        <v>7.3043966293334899</v>
      </c>
      <c r="C91" s="4">
        <v>1.25926520619951</v>
      </c>
      <c r="D91" s="1">
        <v>3.8553813065891097E-2</v>
      </c>
      <c r="E91" s="1">
        <v>6.4306923358586898E-2</v>
      </c>
    </row>
    <row r="92" spans="1:5" x14ac:dyDescent="0.2">
      <c r="A92">
        <v>3.2859699999999998</v>
      </c>
      <c r="B92">
        <v>7.3462047576904297</v>
      </c>
      <c r="C92" s="4">
        <v>1.25979312550158</v>
      </c>
      <c r="D92" s="1">
        <v>3.6098328864047201E-2</v>
      </c>
      <c r="E92" s="1">
        <v>6.45206668318348E-2</v>
      </c>
    </row>
    <row r="93" spans="1:5" x14ac:dyDescent="0.2">
      <c r="A93">
        <v>3.2896800000000002</v>
      </c>
      <c r="B93">
        <v>7.3511323928832999</v>
      </c>
      <c r="C93" s="4">
        <v>1.25983601288881</v>
      </c>
      <c r="D93" s="1">
        <v>3.6367846889084399E-2</v>
      </c>
      <c r="E93" s="1">
        <v>6.4609100769347699E-2</v>
      </c>
    </row>
    <row r="94" spans="1:5" x14ac:dyDescent="0.2">
      <c r="A94">
        <v>3.3230599999999999</v>
      </c>
      <c r="B94">
        <v>7.3931283950805602</v>
      </c>
      <c r="C94" s="4">
        <v>1.26033272225448</v>
      </c>
      <c r="D94" s="1">
        <v>3.6946985823344498E-2</v>
      </c>
      <c r="E94" s="1">
        <v>6.4624544356805702E-2</v>
      </c>
    </row>
    <row r="95" spans="1:5" x14ac:dyDescent="0.2">
      <c r="A95">
        <v>3.3267600000000002</v>
      </c>
      <c r="B95">
        <v>7.3978095054626403</v>
      </c>
      <c r="C95" s="4">
        <v>1.2603748187124499</v>
      </c>
      <c r="D95" s="1">
        <v>3.5506989986110703E-2</v>
      </c>
      <c r="E95" s="1">
        <v>6.4611684460489802E-2</v>
      </c>
    </row>
    <row r="96" spans="1:5" x14ac:dyDescent="0.2">
      <c r="A96">
        <v>3.3601399999999999</v>
      </c>
      <c r="B96">
        <v>7.4399132728576598</v>
      </c>
      <c r="C96" s="4">
        <v>1.26088996981253</v>
      </c>
      <c r="D96" s="1">
        <v>3.5664189427092999E-2</v>
      </c>
      <c r="E96" s="1">
        <v>6.4759516088406299E-2</v>
      </c>
    </row>
    <row r="97" spans="1:5" x14ac:dyDescent="0.2">
      <c r="A97">
        <v>3.3638499999999998</v>
      </c>
      <c r="B97">
        <v>7.444580078125</v>
      </c>
      <c r="C97" s="4">
        <v>1.2609781484482201</v>
      </c>
      <c r="D97" s="1">
        <v>3.4738908335054698E-2</v>
      </c>
      <c r="E97" s="1">
        <v>6.4842128049731704E-2</v>
      </c>
    </row>
    <row r="98" spans="1:5" x14ac:dyDescent="0.2">
      <c r="A98">
        <v>3.3972199999999999</v>
      </c>
      <c r="B98">
        <v>7.4866318702697701</v>
      </c>
      <c r="C98" s="4">
        <v>1.26136688366252</v>
      </c>
      <c r="D98" s="1">
        <v>3.4575939711973203E-2</v>
      </c>
      <c r="E98" s="1">
        <v>6.5009055377002897E-2</v>
      </c>
    </row>
    <row r="99" spans="1:5" x14ac:dyDescent="0.2">
      <c r="A99">
        <v>3.4009299999999998</v>
      </c>
      <c r="B99">
        <v>7.4913601875305096</v>
      </c>
      <c r="C99" s="4">
        <v>1.2614010268484499</v>
      </c>
      <c r="D99" s="1">
        <v>3.4931251055799799E-2</v>
      </c>
      <c r="E99" s="1">
        <v>6.5004580942657403E-2</v>
      </c>
    </row>
    <row r="100" spans="1:5" x14ac:dyDescent="0.2">
      <c r="A100">
        <v>3.43431</v>
      </c>
      <c r="B100">
        <v>7.5334019660949698</v>
      </c>
      <c r="C100" s="4">
        <v>1.2615865957652601</v>
      </c>
      <c r="D100" s="1">
        <v>3.4812861440769401E-2</v>
      </c>
      <c r="E100" s="1">
        <v>6.5280917385361306E-2</v>
      </c>
    </row>
    <row r="101" spans="1:5" x14ac:dyDescent="0.2">
      <c r="A101">
        <v>3.4380199999999999</v>
      </c>
      <c r="B101">
        <v>7.5381383895873997</v>
      </c>
      <c r="C101" s="4">
        <v>1.2615691139007099</v>
      </c>
      <c r="D101" s="1">
        <v>3.3862479970446897E-2</v>
      </c>
      <c r="E101" s="1">
        <v>6.5234215167317602E-2</v>
      </c>
    </row>
    <row r="102" spans="1:5" x14ac:dyDescent="0.2">
      <c r="A102">
        <v>3.47139</v>
      </c>
      <c r="B102">
        <v>7.5799713134765598</v>
      </c>
      <c r="C102" s="4">
        <v>1.26124595189241</v>
      </c>
      <c r="D102" s="1">
        <v>3.3344912135246402E-2</v>
      </c>
      <c r="E102" s="1">
        <v>6.5414666592849099E-2</v>
      </c>
    </row>
    <row r="103" spans="1:5" x14ac:dyDescent="0.2">
      <c r="A103">
        <v>3.4750999999999999</v>
      </c>
      <c r="B103">
        <v>7.5849328041076598</v>
      </c>
      <c r="C103" s="4">
        <v>1.26125567398842</v>
      </c>
      <c r="D103" s="1">
        <v>3.3461136150567103E-2</v>
      </c>
      <c r="E103" s="1">
        <v>6.5466849161021995E-2</v>
      </c>
    </row>
    <row r="104" spans="1:5" x14ac:dyDescent="0.2">
      <c r="A104">
        <v>3.50848</v>
      </c>
      <c r="B104">
        <v>7.6269640922546298</v>
      </c>
      <c r="C104" s="4">
        <v>1.2607652468602799</v>
      </c>
      <c r="D104" s="1">
        <v>3.2470114680099901E-2</v>
      </c>
      <c r="E104" s="1">
        <v>6.5625856837907004E-2</v>
      </c>
    </row>
    <row r="105" spans="1:5" x14ac:dyDescent="0.2">
      <c r="A105">
        <v>3.5121899999999999</v>
      </c>
      <c r="B105">
        <v>7.6314973831176696</v>
      </c>
      <c r="C105" s="4">
        <v>1.26072773053608</v>
      </c>
      <c r="D105" s="1">
        <v>3.1730792124872599E-2</v>
      </c>
      <c r="E105" s="1">
        <v>6.5534999457289606E-2</v>
      </c>
    </row>
    <row r="106" spans="1:5" x14ac:dyDescent="0.2">
      <c r="A106">
        <v>3.54556</v>
      </c>
      <c r="B106">
        <v>7.6736459732055602</v>
      </c>
      <c r="C106" s="4">
        <v>1.2602180695926399</v>
      </c>
      <c r="D106" s="1">
        <v>3.1877100995146901E-2</v>
      </c>
      <c r="E106" s="1">
        <v>6.5838111386246997E-2</v>
      </c>
    </row>
    <row r="107" spans="1:5" x14ac:dyDescent="0.2">
      <c r="A107">
        <v>3.5492699999999999</v>
      </c>
      <c r="B107">
        <v>7.6783447265625</v>
      </c>
      <c r="C107" s="4">
        <v>1.2601952844856901</v>
      </c>
      <c r="D107" s="1">
        <v>3.2445466376162503E-2</v>
      </c>
      <c r="E107" s="1">
        <v>6.5796768431182803E-2</v>
      </c>
    </row>
    <row r="108" spans="1:5" x14ac:dyDescent="0.2">
      <c r="A108">
        <v>3.5826500000000001</v>
      </c>
      <c r="B108">
        <v>7.7203822135925204</v>
      </c>
      <c r="C108" s="4">
        <v>1.25968871565616</v>
      </c>
      <c r="D108" s="1">
        <v>3.0664946189404199E-2</v>
      </c>
      <c r="E108" s="1">
        <v>6.5702514095272002E-2</v>
      </c>
    </row>
    <row r="109" spans="1:5" x14ac:dyDescent="0.2">
      <c r="A109">
        <v>3.5863499999999999</v>
      </c>
      <c r="B109">
        <v>7.7251162528991699</v>
      </c>
      <c r="C109" s="4">
        <v>1.2595960851925601</v>
      </c>
      <c r="D109" s="1">
        <v>3.15578213127405E-2</v>
      </c>
      <c r="E109" s="1">
        <v>6.5984888612625497E-2</v>
      </c>
    </row>
    <row r="110" spans="1:5" x14ac:dyDescent="0.2">
      <c r="A110">
        <v>3.6197300000000001</v>
      </c>
      <c r="B110">
        <v>7.7670488357543901</v>
      </c>
      <c r="C110" s="4">
        <v>1.25907342122042</v>
      </c>
      <c r="D110" s="1">
        <v>2.8500112440687501E-2</v>
      </c>
      <c r="E110" s="1">
        <v>6.5810468486044896E-2</v>
      </c>
    </row>
    <row r="111" spans="1:5" x14ac:dyDescent="0.2">
      <c r="A111">
        <v>3.6568100000000001</v>
      </c>
      <c r="B111">
        <v>7.8136291503906197</v>
      </c>
      <c r="C111" s="4">
        <v>1.25858858686056</v>
      </c>
      <c r="D111" s="1">
        <v>2.7853365757393299E-2</v>
      </c>
      <c r="E111" s="1">
        <v>6.6033890786848098E-2</v>
      </c>
    </row>
    <row r="112" spans="1:5" x14ac:dyDescent="0.2">
      <c r="A112">
        <v>3.6939000000000002</v>
      </c>
      <c r="B112">
        <v>7.8136291503906197</v>
      </c>
      <c r="C112" s="4">
        <v>1.25858858686056</v>
      </c>
      <c r="D112" s="1">
        <v>2.8014303037817101E-2</v>
      </c>
      <c r="E112" s="1">
        <v>6.6070785117662206E-2</v>
      </c>
    </row>
    <row r="113" spans="1:5" x14ac:dyDescent="0.2">
      <c r="A113">
        <v>3.7309800000000002</v>
      </c>
      <c r="B113">
        <v>7.9067654609680096</v>
      </c>
      <c r="C113" s="4">
        <v>1.2583067101582199</v>
      </c>
      <c r="D113" s="1">
        <v>2.7734337566301601E-2</v>
      </c>
      <c r="E113" s="1">
        <v>6.66247027280846E-2</v>
      </c>
    </row>
    <row r="114" spans="1:5" x14ac:dyDescent="0.2">
      <c r="A114">
        <v>3.7680699999999998</v>
      </c>
      <c r="B114">
        <v>7.9536423683166504</v>
      </c>
      <c r="C114" s="4">
        <v>1.2584605993390301</v>
      </c>
      <c r="D114" s="1">
        <v>2.8243073361753201E-2</v>
      </c>
      <c r="E114" s="1">
        <v>6.7037838245275996E-2</v>
      </c>
    </row>
    <row r="115" spans="1:5" x14ac:dyDescent="0.2">
      <c r="A115">
        <v>3.8051499999999998</v>
      </c>
      <c r="B115">
        <v>8.0000886917114205</v>
      </c>
      <c r="C115" s="4">
        <v>1.25860774285245</v>
      </c>
      <c r="D115" s="1">
        <v>2.9089844367261201E-2</v>
      </c>
      <c r="E115" s="1">
        <v>6.7404495681102503E-2</v>
      </c>
    </row>
    <row r="116" spans="1:5" x14ac:dyDescent="0.2">
      <c r="A116">
        <v>3.8422399999999999</v>
      </c>
      <c r="B116">
        <v>8.0469293594360298</v>
      </c>
      <c r="C116" s="4">
        <v>1.2588121273338599</v>
      </c>
      <c r="D116" s="1">
        <v>3.0115545863811599E-2</v>
      </c>
      <c r="E116" s="1">
        <v>6.7778272461245306E-2</v>
      </c>
    </row>
    <row r="117" spans="1:5" x14ac:dyDescent="0.2">
      <c r="A117">
        <v>3.8793199999999999</v>
      </c>
      <c r="B117">
        <v>8.0935993194580007</v>
      </c>
      <c r="C117" s="4">
        <v>1.2591862123323001</v>
      </c>
      <c r="D117" s="1">
        <v>2.7347447954842199E-2</v>
      </c>
      <c r="E117" s="1">
        <v>6.8161188420286095E-2</v>
      </c>
    </row>
    <row r="118" spans="1:5" x14ac:dyDescent="0.2">
      <c r="A118">
        <v>3.9163999999999999</v>
      </c>
      <c r="B118">
        <v>8.1403646469116193</v>
      </c>
      <c r="C118" s="4">
        <v>1.25986644870324</v>
      </c>
      <c r="D118" s="1">
        <v>3.0335757419741999E-2</v>
      </c>
      <c r="E118" s="1">
        <v>6.8568727114133005E-2</v>
      </c>
    </row>
    <row r="119" spans="1:5" x14ac:dyDescent="0.2">
      <c r="A119">
        <v>3.9534899999999999</v>
      </c>
      <c r="B119">
        <v>8.1869087219238192</v>
      </c>
      <c r="C119" s="4">
        <v>1.2606473323932299</v>
      </c>
      <c r="D119" s="1">
        <v>3.48775689010377E-2</v>
      </c>
      <c r="E119" s="1">
        <v>6.9090875455424E-2</v>
      </c>
    </row>
    <row r="120" spans="1:5" x14ac:dyDescent="0.2">
      <c r="A120">
        <v>3.99057</v>
      </c>
      <c r="B120">
        <v>8.2336168289184499</v>
      </c>
      <c r="C120" s="4">
        <v>1.2615217025537799</v>
      </c>
      <c r="D120" s="1">
        <v>3.7083996294031002E-2</v>
      </c>
      <c r="E120" s="1">
        <v>6.94758857986848E-2</v>
      </c>
    </row>
    <row r="121" spans="1:5" x14ac:dyDescent="0.2">
      <c r="A121">
        <v>4.02766</v>
      </c>
      <c r="B121">
        <v>8.2808017730712802</v>
      </c>
      <c r="C121" s="4">
        <v>1.2621936915554901</v>
      </c>
      <c r="D121" s="1">
        <v>4.4993106380922299E-2</v>
      </c>
      <c r="E121" s="1">
        <v>6.9751265571128707E-2</v>
      </c>
    </row>
    <row r="122" spans="1:5" x14ac:dyDescent="0.2">
      <c r="A122">
        <v>4.0610299999999997</v>
      </c>
      <c r="B122">
        <v>8.3225326538085902</v>
      </c>
      <c r="C122" s="4">
        <v>1.2626975582453901</v>
      </c>
      <c r="D122" s="1">
        <v>4.6294290996278402E-2</v>
      </c>
      <c r="E122" s="1">
        <v>6.9835536553397498E-2</v>
      </c>
    </row>
    <row r="123" spans="1:5" x14ac:dyDescent="0.2">
      <c r="A123">
        <v>4.0981199999999998</v>
      </c>
      <c r="B123">
        <v>8.3697223663330007</v>
      </c>
      <c r="C123" s="4">
        <v>1.2629162803423</v>
      </c>
      <c r="D123" s="1">
        <v>4.6008738549176899E-2</v>
      </c>
      <c r="E123" s="1">
        <v>6.9724447921295105E-2</v>
      </c>
    </row>
    <row r="124" spans="1:5" x14ac:dyDescent="0.2">
      <c r="A124">
        <v>4.1352000000000002</v>
      </c>
      <c r="B124">
        <v>8.4163265228271396</v>
      </c>
      <c r="C124" s="4">
        <v>1.26284155443255</v>
      </c>
      <c r="D124" s="1">
        <v>4.5584833876758303E-2</v>
      </c>
      <c r="E124" s="1">
        <v>6.9606774572192706E-2</v>
      </c>
    </row>
    <row r="125" spans="1:5" x14ac:dyDescent="0.2">
      <c r="A125">
        <v>4.1722799999999998</v>
      </c>
      <c r="B125">
        <v>8.4631500244140607</v>
      </c>
      <c r="C125" s="4">
        <v>1.2624527649056101</v>
      </c>
      <c r="D125" s="1">
        <v>4.4119369329719903E-2</v>
      </c>
      <c r="E125" s="1">
        <v>6.9302834976297897E-2</v>
      </c>
    </row>
    <row r="126" spans="1:5" x14ac:dyDescent="0.2">
      <c r="A126">
        <v>4.2093699999999998</v>
      </c>
      <c r="B126">
        <v>8.5099887847900302</v>
      </c>
      <c r="C126" s="4">
        <v>1.2619108598350699</v>
      </c>
      <c r="D126" s="1">
        <v>4.0829967071625797E-2</v>
      </c>
      <c r="E126" s="1">
        <v>6.8985333259801496E-2</v>
      </c>
    </row>
    <row r="127" spans="1:5" x14ac:dyDescent="0.2">
      <c r="A127">
        <v>4.2464500000000003</v>
      </c>
      <c r="B127">
        <v>8.5568351745605398</v>
      </c>
      <c r="C127" s="4">
        <v>1.2614450561936399</v>
      </c>
      <c r="D127" s="1">
        <v>3.7759114636043603E-2</v>
      </c>
      <c r="E127" s="1">
        <v>6.8732640198155198E-2</v>
      </c>
    </row>
    <row r="128" spans="1:5" x14ac:dyDescent="0.2">
      <c r="A128">
        <v>4.2835400000000003</v>
      </c>
      <c r="B128">
        <v>8.6036119461059499</v>
      </c>
      <c r="C128" s="4">
        <v>1.26099722359005</v>
      </c>
      <c r="D128" s="1">
        <v>3.8509043633303597E-2</v>
      </c>
      <c r="E128" s="1">
        <v>6.84342841221207E-2</v>
      </c>
    </row>
    <row r="129" spans="1:5" x14ac:dyDescent="0.2">
      <c r="A129">
        <v>4.3206199999999999</v>
      </c>
      <c r="B129">
        <v>8.6504840850830007</v>
      </c>
      <c r="C129" s="4">
        <v>1.2603366494369801</v>
      </c>
      <c r="D129" s="1">
        <v>4.0186320182805102E-2</v>
      </c>
      <c r="E129" s="1">
        <v>6.8424209145623693E-2</v>
      </c>
    </row>
    <row r="130" spans="1:5" x14ac:dyDescent="0.2">
      <c r="A130">
        <v>4.3243299999999998</v>
      </c>
      <c r="B130">
        <v>8.6504840850830007</v>
      </c>
      <c r="C130" s="4">
        <v>1.2603366494369801</v>
      </c>
      <c r="D130" s="1">
        <v>4.0257597877716399E-2</v>
      </c>
      <c r="E130" s="1">
        <v>6.8402841011763693E-2</v>
      </c>
    </row>
    <row r="131" spans="1:5" x14ac:dyDescent="0.2">
      <c r="A131">
        <v>4.35771</v>
      </c>
      <c r="B131">
        <v>8.6969461441040004</v>
      </c>
      <c r="C131" s="4">
        <v>1.25942704638847</v>
      </c>
      <c r="D131" s="1">
        <v>4.5076696826429598E-2</v>
      </c>
      <c r="E131" s="1">
        <v>6.8407522445508295E-2</v>
      </c>
    </row>
    <row r="132" spans="1:5" x14ac:dyDescent="0.2">
      <c r="A132">
        <v>4.3947900000000004</v>
      </c>
      <c r="B132">
        <v>8.7439031600952095</v>
      </c>
      <c r="C132" s="4">
        <v>1.25848926447233</v>
      </c>
      <c r="D132" s="1">
        <v>4.2585784040942702E-2</v>
      </c>
      <c r="E132" s="1">
        <v>6.8517396875986902E-2</v>
      </c>
    </row>
    <row r="133" spans="1:5" x14ac:dyDescent="0.2">
      <c r="A133">
        <v>4.43187</v>
      </c>
      <c r="B133">
        <v>8.7902660369872994</v>
      </c>
      <c r="C133" s="4">
        <v>1.2578620100939299</v>
      </c>
      <c r="D133" s="1">
        <v>3.8992754088678E-2</v>
      </c>
      <c r="E133" s="1">
        <v>6.8755850958760398E-2</v>
      </c>
    </row>
    <row r="134" spans="1:5" x14ac:dyDescent="0.2">
      <c r="A134">
        <v>4.46896</v>
      </c>
      <c r="B134">
        <v>8.8371229171752894</v>
      </c>
      <c r="C134" s="4">
        <v>1.2578888562768999</v>
      </c>
      <c r="D134" s="1">
        <v>3.6783524381298102E-2</v>
      </c>
      <c r="E134" s="1">
        <v>6.9031190576304996E-2</v>
      </c>
    </row>
    <row r="135" spans="1:5" x14ac:dyDescent="0.2">
      <c r="A135">
        <v>4.5060399999999996</v>
      </c>
      <c r="B135">
        <v>8.8838396072387695</v>
      </c>
      <c r="C135" s="4">
        <v>1.2585214764022099</v>
      </c>
      <c r="D135" s="1">
        <v>3.6764109933307199E-2</v>
      </c>
      <c r="E135" s="1">
        <v>6.9464920091158497E-2</v>
      </c>
    </row>
    <row r="136" spans="1:5" x14ac:dyDescent="0.2">
      <c r="A136">
        <v>4.5431299999999997</v>
      </c>
      <c r="B136">
        <v>8.9304504394531197</v>
      </c>
      <c r="C136" s="4">
        <v>1.2597370396827501</v>
      </c>
      <c r="D136" s="1">
        <v>3.6411100376942299E-2</v>
      </c>
      <c r="E136" s="1">
        <v>6.9790693770306597E-2</v>
      </c>
    </row>
    <row r="137" spans="1:5" x14ac:dyDescent="0.2">
      <c r="A137">
        <v>4.5802100000000001</v>
      </c>
      <c r="B137">
        <v>8.9772195816040004</v>
      </c>
      <c r="C137" s="4">
        <v>1.2612270410193001</v>
      </c>
      <c r="D137" s="1">
        <v>3.6712797676915897E-2</v>
      </c>
      <c r="E137" s="1">
        <v>7.0225766517934704E-2</v>
      </c>
    </row>
    <row r="138" spans="1:5" x14ac:dyDescent="0.2">
      <c r="A138">
        <v>4.6173000000000002</v>
      </c>
      <c r="B138">
        <v>9.0239791870117099</v>
      </c>
      <c r="C138" s="4">
        <v>1.2627257322130201</v>
      </c>
      <c r="D138" s="1">
        <v>3.9744564902033298E-2</v>
      </c>
      <c r="E138" s="1">
        <v>7.0699781118615301E-2</v>
      </c>
    </row>
    <row r="139" spans="1:5" x14ac:dyDescent="0.2">
      <c r="A139">
        <v>4.6543799999999997</v>
      </c>
      <c r="B139">
        <v>9.0706148147583008</v>
      </c>
      <c r="C139" s="4">
        <v>1.2641786830000901</v>
      </c>
      <c r="D139" s="1">
        <v>4.2557340666063703E-2</v>
      </c>
      <c r="E139" s="1">
        <v>7.0850492686567706E-2</v>
      </c>
    </row>
    <row r="140" spans="1:5" x14ac:dyDescent="0.2">
      <c r="A140">
        <v>4.6914600000000002</v>
      </c>
      <c r="B140">
        <v>9.1177492141723597</v>
      </c>
      <c r="C140" s="4">
        <v>1.2654766783501099</v>
      </c>
      <c r="D140" s="1">
        <v>4.5466369288436802E-2</v>
      </c>
      <c r="E140" s="1">
        <v>7.1153217785654893E-2</v>
      </c>
    </row>
    <row r="141" spans="1:5" x14ac:dyDescent="0.2">
      <c r="A141">
        <v>4.7285500000000003</v>
      </c>
      <c r="B141">
        <v>9.16448974609375</v>
      </c>
      <c r="C141" s="4">
        <v>1.2666408469519901</v>
      </c>
      <c r="D141" s="1">
        <v>4.8627685663440598E-2</v>
      </c>
      <c r="E141" s="1">
        <v>7.1371706089572606E-2</v>
      </c>
    </row>
    <row r="142" spans="1:5" x14ac:dyDescent="0.2">
      <c r="A142">
        <v>4.7656299999999998</v>
      </c>
      <c r="B142">
        <v>9.2117166519165004</v>
      </c>
      <c r="C142" s="4">
        <v>1.26768432056435</v>
      </c>
      <c r="D142" s="1">
        <v>5.2788616705923497E-2</v>
      </c>
      <c r="E142" s="1">
        <v>7.1428387783224495E-2</v>
      </c>
    </row>
    <row r="143" spans="1:5" x14ac:dyDescent="0.2">
      <c r="A143">
        <v>4.8027199999999999</v>
      </c>
      <c r="B143">
        <v>9.2585964202880806</v>
      </c>
      <c r="C143" s="4">
        <v>1.26902667132977</v>
      </c>
      <c r="D143" s="1">
        <v>5.3601699060909697E-2</v>
      </c>
      <c r="E143" s="1">
        <v>7.1419708697466597E-2</v>
      </c>
    </row>
    <row r="144" spans="1:5" x14ac:dyDescent="0.2">
      <c r="A144">
        <v>4.8398000000000003</v>
      </c>
      <c r="B144">
        <v>9.3057098388671804</v>
      </c>
      <c r="C144" s="4">
        <v>1.2705030715510399</v>
      </c>
      <c r="D144" s="1">
        <v>5.1556871570771802E-2</v>
      </c>
      <c r="E144" s="1">
        <v>7.1403254623810197E-2</v>
      </c>
    </row>
    <row r="145" spans="1:5" x14ac:dyDescent="0.2">
      <c r="A145">
        <v>4.8768900000000004</v>
      </c>
      <c r="B145">
        <v>9.3528528213500906</v>
      </c>
      <c r="C145" s="4">
        <v>1.2719378107441801</v>
      </c>
      <c r="D145" s="1">
        <v>5.099293203277E-2</v>
      </c>
      <c r="E145" s="1">
        <v>7.1281246090861006E-2</v>
      </c>
    </row>
    <row r="146" spans="1:5" x14ac:dyDescent="0.2">
      <c r="A146">
        <v>4.9139699999999999</v>
      </c>
      <c r="B146">
        <v>9.40004062652587</v>
      </c>
      <c r="C146" s="4">
        <v>1.2729046480891699</v>
      </c>
      <c r="D146" s="1">
        <v>4.8797517357396201E-2</v>
      </c>
      <c r="E146" s="1">
        <v>7.1149429180947105E-2</v>
      </c>
    </row>
    <row r="147" spans="1:5" x14ac:dyDescent="0.2">
      <c r="A147">
        <v>4.9510500000000004</v>
      </c>
      <c r="B147">
        <v>9.4472198486328107</v>
      </c>
      <c r="C147" s="4">
        <v>1.2732650568952399</v>
      </c>
      <c r="D147" s="1">
        <v>4.8781944185506E-2</v>
      </c>
      <c r="E147" s="1">
        <v>7.0983715887834295E-2</v>
      </c>
    </row>
    <row r="148" spans="1:5" x14ac:dyDescent="0.2">
      <c r="A148">
        <v>4.9881399999999996</v>
      </c>
      <c r="B148">
        <v>9.4943065643310494</v>
      </c>
      <c r="C148" s="4">
        <v>1.27306666773113</v>
      </c>
      <c r="D148" s="1">
        <v>4.9515123203769398E-2</v>
      </c>
      <c r="E148" s="1">
        <v>7.0885124552954898E-2</v>
      </c>
    </row>
    <row r="149" spans="1:5" x14ac:dyDescent="0.2">
      <c r="A149">
        <v>5.02522</v>
      </c>
      <c r="B149">
        <v>9.5417671203613192</v>
      </c>
      <c r="C149" s="4">
        <v>1.27250174341066</v>
      </c>
      <c r="D149" s="1">
        <v>4.9191285619922198E-2</v>
      </c>
      <c r="E149" s="1">
        <v>7.0639942841346101E-2</v>
      </c>
    </row>
    <row r="150" spans="1:5" x14ac:dyDescent="0.2">
      <c r="A150">
        <v>5.0623100000000001</v>
      </c>
      <c r="B150">
        <v>9.5888576507568306</v>
      </c>
      <c r="C150" s="4">
        <v>1.2718513092045201</v>
      </c>
      <c r="D150" s="1">
        <v>5.0532895283653602E-2</v>
      </c>
      <c r="E150" s="1">
        <v>7.0629476449588793E-2</v>
      </c>
    </row>
    <row r="151" spans="1:5" x14ac:dyDescent="0.2">
      <c r="A151">
        <v>5.0993899999999996</v>
      </c>
      <c r="B151">
        <v>9.6360235214233398</v>
      </c>
      <c r="C151" s="4">
        <v>1.2711259030197899</v>
      </c>
      <c r="D151" s="1">
        <v>4.9656382412546801E-2</v>
      </c>
      <c r="E151" s="1">
        <v>7.0449791956038496E-2</v>
      </c>
    </row>
    <row r="152" spans="1:5" x14ac:dyDescent="0.2">
      <c r="A152">
        <v>5.1364799999999997</v>
      </c>
      <c r="B152">
        <v>9.6829261779785103</v>
      </c>
      <c r="C152" s="4">
        <v>1.27044123963223</v>
      </c>
      <c r="D152" s="1">
        <v>4.83640904376198E-2</v>
      </c>
      <c r="E152" s="1">
        <v>7.0304378266452999E-2</v>
      </c>
    </row>
    <row r="153" spans="1:5" x14ac:dyDescent="0.2">
      <c r="A153">
        <v>5.1735600000000002</v>
      </c>
      <c r="B153">
        <v>9.7301712036132795</v>
      </c>
      <c r="C153" s="4">
        <v>1.26967007352684</v>
      </c>
      <c r="D153" s="1">
        <v>4.4173340788054703E-2</v>
      </c>
      <c r="E153" s="1">
        <v>7.0372711579556393E-2</v>
      </c>
    </row>
    <row r="154" spans="1:5" x14ac:dyDescent="0.2">
      <c r="A154">
        <v>5.2106399999999997</v>
      </c>
      <c r="B154">
        <v>9.7772436141967702</v>
      </c>
      <c r="C154" s="4">
        <v>1.26880330043464</v>
      </c>
      <c r="D154" s="1">
        <v>3.6494653633275802E-2</v>
      </c>
      <c r="E154" s="1">
        <v>7.0264968497973299E-2</v>
      </c>
    </row>
    <row r="155" spans="1:5" x14ac:dyDescent="0.2">
      <c r="A155">
        <v>5.2477299999999998</v>
      </c>
      <c r="B155">
        <v>9.8242912292480398</v>
      </c>
      <c r="C155" s="4">
        <v>1.2676631431105301</v>
      </c>
      <c r="D155" s="1">
        <v>3.5518623506559703E-2</v>
      </c>
      <c r="E155" s="1">
        <v>7.0411804185673499E-2</v>
      </c>
    </row>
    <row r="156" spans="1:5" x14ac:dyDescent="0.2">
      <c r="A156">
        <v>5.2848100000000002</v>
      </c>
      <c r="B156">
        <v>9.8712816238403303</v>
      </c>
      <c r="C156" s="4">
        <v>1.26635822099934</v>
      </c>
      <c r="D156" s="1">
        <v>3.0517785327858302E-2</v>
      </c>
      <c r="E156" s="1">
        <v>7.0573980785636203E-2</v>
      </c>
    </row>
    <row r="157" spans="1:5" x14ac:dyDescent="0.2">
      <c r="A157">
        <v>5.3219000000000003</v>
      </c>
      <c r="B157">
        <v>9.9181709289550692</v>
      </c>
      <c r="C157" s="4">
        <v>1.26527710093991</v>
      </c>
      <c r="D157" s="1">
        <v>2.7281243275225998E-2</v>
      </c>
      <c r="E157" s="1">
        <v>7.0899920415072898E-2</v>
      </c>
    </row>
    <row r="158" spans="1:5" x14ac:dyDescent="0.2">
      <c r="A158">
        <v>5.3589799999999999</v>
      </c>
      <c r="B158">
        <v>9.9650697708129794</v>
      </c>
      <c r="C158" s="4">
        <v>1.26463305560478</v>
      </c>
      <c r="D158" s="1">
        <v>2.8694015949855201E-2</v>
      </c>
      <c r="E158" s="1">
        <v>7.1167531014605295E-2</v>
      </c>
    </row>
    <row r="159" spans="1:5" x14ac:dyDescent="0.2">
      <c r="A159">
        <v>5.3960699999999999</v>
      </c>
      <c r="B159">
        <v>10.011851310729901</v>
      </c>
      <c r="C159" s="4">
        <v>1.2646266759693801</v>
      </c>
      <c r="D159" s="1">
        <v>3.0604643352416298E-2</v>
      </c>
      <c r="E159" s="1">
        <v>7.1898168307327898E-2</v>
      </c>
    </row>
    <row r="160" spans="1:5" x14ac:dyDescent="0.2">
      <c r="A160">
        <v>5.4331500000000004</v>
      </c>
      <c r="B160">
        <v>10.058701515197701</v>
      </c>
      <c r="C160" s="4">
        <v>1.26539789476613</v>
      </c>
      <c r="D160" s="1">
        <v>3.5114035494128497E-2</v>
      </c>
      <c r="E160" s="1">
        <v>7.2214544024391994E-2</v>
      </c>
    </row>
    <row r="161" spans="1:5" x14ac:dyDescent="0.2">
      <c r="A161">
        <v>5.4702299999999999</v>
      </c>
      <c r="B161">
        <v>10.105639457702599</v>
      </c>
      <c r="C161" s="4">
        <v>1.2666455495622</v>
      </c>
      <c r="D161" s="1">
        <v>3.5992526598004497E-2</v>
      </c>
      <c r="E161" s="1">
        <v>7.2610836813323906E-2</v>
      </c>
    </row>
    <row r="162" spans="1:5" x14ac:dyDescent="0.2">
      <c r="A162">
        <v>5.50732</v>
      </c>
      <c r="B162">
        <v>10.1528882980346</v>
      </c>
      <c r="C162" s="4">
        <v>1.26806194703155</v>
      </c>
      <c r="D162" s="1">
        <v>3.9650611117385597E-2</v>
      </c>
      <c r="E162" s="1">
        <v>7.2694998003218395E-2</v>
      </c>
    </row>
    <row r="163" spans="1:5" x14ac:dyDescent="0.2">
      <c r="A163">
        <v>5.5444000000000004</v>
      </c>
      <c r="B163">
        <v>10.199709892272899</v>
      </c>
      <c r="C163" s="4">
        <v>1.2693653114413499</v>
      </c>
      <c r="D163" s="1">
        <v>4.0990410432676698E-2</v>
      </c>
      <c r="E163" s="1">
        <v>7.2979253902934402E-2</v>
      </c>
    </row>
    <row r="164" spans="1:5" x14ac:dyDescent="0.2">
      <c r="A164">
        <v>5.5814899999999996</v>
      </c>
      <c r="B164">
        <v>10.2470245361328</v>
      </c>
      <c r="C164" s="4">
        <v>1.2701996402551301</v>
      </c>
      <c r="D164" s="1">
        <v>4.1435199134365101E-2</v>
      </c>
      <c r="E164" s="1">
        <v>7.3008976470578704E-2</v>
      </c>
    </row>
    <row r="165" spans="1:5" x14ac:dyDescent="0.2">
      <c r="A165">
        <v>5.6148600000000002</v>
      </c>
      <c r="B165">
        <v>10.2893562316894</v>
      </c>
      <c r="C165" s="4">
        <v>1.2704742648857399</v>
      </c>
      <c r="D165" s="1">
        <v>4.0959889965315903E-2</v>
      </c>
      <c r="E165" s="1">
        <v>7.3024133158534205E-2</v>
      </c>
    </row>
    <row r="166" spans="1:5" x14ac:dyDescent="0.2">
      <c r="A166">
        <v>5.6519500000000003</v>
      </c>
      <c r="B166">
        <v>10.3363237380981</v>
      </c>
      <c r="C166" s="4">
        <v>1.2703266287744299</v>
      </c>
      <c r="D166" s="1">
        <v>4.2338929142327099E-2</v>
      </c>
      <c r="E166" s="1">
        <v>7.3209203862287395E-2</v>
      </c>
    </row>
    <row r="167" spans="1:5" x14ac:dyDescent="0.2">
      <c r="A167">
        <v>5.6890299999999998</v>
      </c>
      <c r="B167">
        <v>10.3835592269897</v>
      </c>
      <c r="C167" s="4">
        <v>1.26970425865859</v>
      </c>
      <c r="D167" s="1">
        <v>4.1279980016626798E-2</v>
      </c>
      <c r="E167" s="1">
        <v>7.3200456455199001E-2</v>
      </c>
    </row>
    <row r="168" spans="1:5" x14ac:dyDescent="0.2">
      <c r="A168">
        <v>5.7261199999999999</v>
      </c>
      <c r="B168">
        <v>10.4306077957153</v>
      </c>
      <c r="C168" s="4">
        <v>1.26873605460409</v>
      </c>
      <c r="D168" s="1">
        <v>3.9511295400522603E-2</v>
      </c>
      <c r="E168" s="1">
        <v>7.3321948508091206E-2</v>
      </c>
    </row>
    <row r="169" spans="1:5" x14ac:dyDescent="0.2">
      <c r="A169">
        <v>5.7632000000000003</v>
      </c>
      <c r="B169">
        <v>10.477277755737299</v>
      </c>
      <c r="C169" s="4">
        <v>1.2675924762919899</v>
      </c>
      <c r="D169" s="1">
        <v>4.1424558222837603E-2</v>
      </c>
      <c r="E169" s="1">
        <v>7.3344599172277203E-2</v>
      </c>
    </row>
    <row r="170" spans="1:5" x14ac:dyDescent="0.2">
      <c r="A170">
        <v>5.8002799999999999</v>
      </c>
      <c r="B170">
        <v>10.524518966674799</v>
      </c>
      <c r="C170" s="4">
        <v>1.2662769756005601</v>
      </c>
      <c r="D170" s="1">
        <v>4.3724127068955398E-2</v>
      </c>
      <c r="E170" s="1">
        <v>7.3428921154906901E-2</v>
      </c>
    </row>
    <row r="171" spans="1:5" x14ac:dyDescent="0.2">
      <c r="A171">
        <v>5.8373699999999999</v>
      </c>
      <c r="B171">
        <v>10.571550369262599</v>
      </c>
      <c r="C171" s="4">
        <v>1.2651252065786101</v>
      </c>
      <c r="D171" s="1">
        <v>4.5183315375773601E-2</v>
      </c>
      <c r="E171" s="1">
        <v>7.3453809666782999E-2</v>
      </c>
    </row>
    <row r="172" spans="1:5" x14ac:dyDescent="0.2">
      <c r="A172">
        <v>5.8744500000000004</v>
      </c>
      <c r="B172">
        <v>10.6183462142944</v>
      </c>
      <c r="C172" s="4">
        <v>1.26427771718608</v>
      </c>
      <c r="D172" s="1">
        <v>4.4726566676740298E-2</v>
      </c>
      <c r="E172" s="1">
        <v>7.3420014514809895E-2</v>
      </c>
    </row>
    <row r="173" spans="1:5" x14ac:dyDescent="0.2">
      <c r="A173">
        <v>5.9115399999999996</v>
      </c>
      <c r="B173">
        <v>10.6651945114135</v>
      </c>
      <c r="C173" s="4">
        <v>1.26384643331797</v>
      </c>
      <c r="D173" s="1">
        <v>4.4796662521299199E-2</v>
      </c>
      <c r="E173" s="1">
        <v>7.3241846499450494E-2</v>
      </c>
    </row>
    <row r="174" spans="1:5" x14ac:dyDescent="0.2">
      <c r="A174">
        <v>5.94862</v>
      </c>
      <c r="B174">
        <v>10.711926460266101</v>
      </c>
      <c r="C174" s="4">
        <v>1.2638278990279399</v>
      </c>
      <c r="D174" s="1">
        <v>4.4935480278225998E-2</v>
      </c>
      <c r="E174" s="1">
        <v>7.2896690604186895E-2</v>
      </c>
    </row>
    <row r="175" spans="1:5" x14ac:dyDescent="0.2">
      <c r="A175">
        <v>5.9857100000000001</v>
      </c>
      <c r="B175">
        <v>10.758907318115201</v>
      </c>
      <c r="C175" s="4">
        <v>1.2640482413614</v>
      </c>
      <c r="D175" s="1">
        <v>4.3655961030511399E-2</v>
      </c>
      <c r="E175" s="1">
        <v>7.2495912672180904E-2</v>
      </c>
    </row>
    <row r="176" spans="1:5" x14ac:dyDescent="0.2">
      <c r="A176">
        <v>6.0227899999999996</v>
      </c>
      <c r="B176">
        <v>10.8057193756103</v>
      </c>
      <c r="C176" s="4">
        <v>1.26463162289343</v>
      </c>
      <c r="D176" s="1">
        <v>4.2696595204215003E-2</v>
      </c>
      <c r="E176" s="1">
        <v>7.2059611679600497E-2</v>
      </c>
    </row>
    <row r="177" spans="1:5" x14ac:dyDescent="0.2">
      <c r="A177">
        <v>6.0598700000000001</v>
      </c>
      <c r="B177">
        <v>10.852622985839799</v>
      </c>
      <c r="C177" s="4">
        <v>1.2654667801935999</v>
      </c>
      <c r="D177" s="1">
        <v>4.2365714282076597E-2</v>
      </c>
      <c r="E177" s="1">
        <v>7.1725940432546903E-2</v>
      </c>
    </row>
    <row r="178" spans="1:5" x14ac:dyDescent="0.2">
      <c r="A178">
        <v>6.0969600000000002</v>
      </c>
      <c r="B178">
        <v>10.899594306945801</v>
      </c>
      <c r="C178" s="4">
        <v>1.2665705610028399</v>
      </c>
      <c r="D178" s="1">
        <v>4.6466465264070202E-2</v>
      </c>
      <c r="E178" s="1">
        <v>7.1430512527141901E-2</v>
      </c>
    </row>
    <row r="179" spans="1:5" x14ac:dyDescent="0.2">
      <c r="A179">
        <v>6.1340399999999997</v>
      </c>
      <c r="B179">
        <v>10.946495056152299</v>
      </c>
      <c r="C179" s="4">
        <v>1.26767510216651</v>
      </c>
      <c r="D179" s="1">
        <v>5.2153907870476197E-2</v>
      </c>
      <c r="E179" s="1">
        <v>7.1344620873293796E-2</v>
      </c>
    </row>
    <row r="180" spans="1:5" x14ac:dyDescent="0.2">
      <c r="A180">
        <v>6.1711299999999998</v>
      </c>
      <c r="B180">
        <v>10.993638992309499</v>
      </c>
      <c r="C180" s="4">
        <v>1.2687275087308501</v>
      </c>
      <c r="D180" s="1">
        <v>5.1384817914433098E-2</v>
      </c>
      <c r="E180" s="1">
        <v>7.1351994252923004E-2</v>
      </c>
    </row>
    <row r="181" spans="1:5" x14ac:dyDescent="0.2">
      <c r="A181">
        <v>6.2082100000000002</v>
      </c>
      <c r="B181">
        <v>11.0406370162963</v>
      </c>
      <c r="C181" s="4">
        <v>1.26942943414957</v>
      </c>
      <c r="D181" s="1">
        <v>4.8524071202734498E-2</v>
      </c>
      <c r="E181" s="1">
        <v>7.1541221146550704E-2</v>
      </c>
    </row>
    <row r="182" spans="1:5" x14ac:dyDescent="0.2">
      <c r="A182">
        <v>6.2453000000000003</v>
      </c>
      <c r="B182">
        <v>11.087743759155201</v>
      </c>
      <c r="C182" s="4">
        <v>1.26980995683596</v>
      </c>
      <c r="D182" s="1">
        <v>4.7213464323456897E-2</v>
      </c>
      <c r="E182" s="1">
        <v>7.1548831313272998E-2</v>
      </c>
    </row>
    <row r="183" spans="1:5" x14ac:dyDescent="0.2">
      <c r="A183">
        <v>6.2823799999999999</v>
      </c>
      <c r="B183">
        <v>11.1348304748535</v>
      </c>
      <c r="C183" s="4">
        <v>1.27004646253015</v>
      </c>
      <c r="D183" s="1">
        <v>4.64900150595427E-2</v>
      </c>
      <c r="E183" s="1">
        <v>7.1525199055907096E-2</v>
      </c>
    </row>
    <row r="184" spans="1:5" x14ac:dyDescent="0.2">
      <c r="A184">
        <v>6.3194600000000003</v>
      </c>
      <c r="B184">
        <v>11.1819849014282</v>
      </c>
      <c r="C184" s="4">
        <v>1.27034049150255</v>
      </c>
      <c r="D184" s="1">
        <v>4.6756625252057399E-2</v>
      </c>
      <c r="E184" s="1">
        <v>7.1744170071085106E-2</v>
      </c>
    </row>
    <row r="185" spans="1:5" x14ac:dyDescent="0.2">
      <c r="A185">
        <v>6.3565500000000004</v>
      </c>
      <c r="B185">
        <v>11.229090690612701</v>
      </c>
      <c r="C185" s="4">
        <v>1.27097790683612</v>
      </c>
      <c r="D185" s="1">
        <v>4.6317359090368798E-2</v>
      </c>
      <c r="E185" s="1">
        <v>7.1687811455104E-2</v>
      </c>
    </row>
    <row r="186" spans="1:5" x14ac:dyDescent="0.2">
      <c r="A186">
        <v>6.3936299999999999</v>
      </c>
      <c r="B186">
        <v>11.2762908935546</v>
      </c>
      <c r="C186" s="4">
        <v>1.2719202311687601</v>
      </c>
      <c r="D186" s="1">
        <v>4.5866543765655E-2</v>
      </c>
      <c r="E186" s="1">
        <v>7.1739370462316598E-2</v>
      </c>
    </row>
    <row r="187" spans="1:5" x14ac:dyDescent="0.2">
      <c r="A187">
        <v>6.43072</v>
      </c>
      <c r="B187">
        <v>11.3234310150146</v>
      </c>
      <c r="C187" s="4">
        <v>1.2729466819700499</v>
      </c>
      <c r="D187" s="1">
        <v>4.5406551939565297E-2</v>
      </c>
      <c r="E187" s="1">
        <v>7.17394693325029E-2</v>
      </c>
    </row>
    <row r="188" spans="1:5" x14ac:dyDescent="0.2">
      <c r="A188">
        <v>6.4678000000000004</v>
      </c>
      <c r="B188">
        <v>11.370673179626399</v>
      </c>
      <c r="C188" s="4">
        <v>1.2739655034641599</v>
      </c>
      <c r="D188" s="1">
        <v>4.4101957694396801E-2</v>
      </c>
      <c r="E188" s="1">
        <v>7.1798625786761397E-2</v>
      </c>
    </row>
    <row r="189" spans="1:5" x14ac:dyDescent="0.2">
      <c r="A189">
        <v>6.50488</v>
      </c>
      <c r="B189">
        <v>11.417910575866699</v>
      </c>
      <c r="C189" s="4">
        <v>1.2746477465080901</v>
      </c>
      <c r="D189" s="1">
        <v>4.2092679440412402E-2</v>
      </c>
      <c r="E189" s="1">
        <v>7.1571006761210407E-2</v>
      </c>
    </row>
    <row r="190" spans="1:5" x14ac:dyDescent="0.2">
      <c r="A190">
        <v>6.5419700000000001</v>
      </c>
      <c r="B190">
        <v>11.465220451354901</v>
      </c>
      <c r="C190" s="4">
        <v>1.27504399845071</v>
      </c>
      <c r="D190" s="1">
        <v>4.1923225902567397E-2</v>
      </c>
      <c r="E190" s="1">
        <v>7.1717628651988899E-2</v>
      </c>
    </row>
    <row r="191" spans="1:5" x14ac:dyDescent="0.2">
      <c r="A191">
        <v>6.5790499999999996</v>
      </c>
      <c r="B191">
        <v>11.5124464035034</v>
      </c>
      <c r="C191" s="4">
        <v>1.2750784717413901</v>
      </c>
      <c r="D191" s="1">
        <v>3.8883692172290797E-2</v>
      </c>
      <c r="E191" s="1">
        <v>7.1575035427193304E-2</v>
      </c>
    </row>
    <row r="192" spans="1:5" x14ac:dyDescent="0.2">
      <c r="A192">
        <v>6.6161399999999997</v>
      </c>
      <c r="B192">
        <v>11.5596828460693</v>
      </c>
      <c r="C192" s="4">
        <v>1.27485775938598</v>
      </c>
      <c r="D192" s="1">
        <v>3.7012669784917802E-2</v>
      </c>
      <c r="E192" s="1">
        <v>7.1601368584046199E-2</v>
      </c>
    </row>
    <row r="193" spans="1:5" x14ac:dyDescent="0.2">
      <c r="A193">
        <v>6.6532200000000001</v>
      </c>
      <c r="B193">
        <v>11.6069593429565</v>
      </c>
      <c r="C193" s="4">
        <v>1.2743048691268699</v>
      </c>
      <c r="D193" s="1">
        <v>3.8546062477156202E-2</v>
      </c>
      <c r="E193" s="1">
        <v>7.1788996031951199E-2</v>
      </c>
    </row>
    <row r="194" spans="1:5" x14ac:dyDescent="0.2">
      <c r="A194">
        <v>6.6903100000000002</v>
      </c>
      <c r="B194">
        <v>11.654182434081999</v>
      </c>
      <c r="C194" s="4">
        <v>1.2734632998094699</v>
      </c>
      <c r="D194" s="1">
        <v>3.62254202386924E-2</v>
      </c>
      <c r="E194" s="1">
        <v>7.1828286425230703E-2</v>
      </c>
    </row>
    <row r="195" spans="1:5" x14ac:dyDescent="0.2">
      <c r="A195">
        <v>6.7273899999999998</v>
      </c>
      <c r="B195">
        <v>11.701357841491699</v>
      </c>
      <c r="C195" s="4">
        <v>1.27257588203132</v>
      </c>
      <c r="D195" s="1">
        <v>3.7170668104337098E-2</v>
      </c>
      <c r="E195" s="1">
        <v>7.2010339752045696E-2</v>
      </c>
    </row>
    <row r="196" spans="1:5" x14ac:dyDescent="0.2">
      <c r="A196">
        <v>6.7644700000000002</v>
      </c>
      <c r="B196">
        <v>11.7485656738281</v>
      </c>
      <c r="C196" s="4">
        <v>1.27182565672876</v>
      </c>
      <c r="D196" s="1">
        <v>3.8056300576445698E-2</v>
      </c>
      <c r="E196" s="1">
        <v>7.2157573522425494E-2</v>
      </c>
    </row>
    <row r="197" spans="1:5" x14ac:dyDescent="0.2">
      <c r="A197">
        <v>6.8015600000000003</v>
      </c>
      <c r="B197">
        <v>11.7957706451416</v>
      </c>
      <c r="C197" s="4">
        <v>1.2711852908383099</v>
      </c>
      <c r="D197" s="1">
        <v>3.8198366313339803E-2</v>
      </c>
      <c r="E197" s="1">
        <v>7.2230005945224302E-2</v>
      </c>
    </row>
    <row r="198" spans="1:5" x14ac:dyDescent="0.2">
      <c r="A198">
        <v>6.8386399999999998</v>
      </c>
      <c r="B198">
        <v>11.8428754806518</v>
      </c>
      <c r="C198" s="4">
        <v>1.27074404560398</v>
      </c>
      <c r="D198" s="1">
        <v>3.8710416328045498E-2</v>
      </c>
      <c r="E198" s="1">
        <v>7.2349664731374302E-2</v>
      </c>
    </row>
    <row r="199" spans="1:5" x14ac:dyDescent="0.2">
      <c r="A199">
        <v>6.87202</v>
      </c>
      <c r="B199">
        <v>11.885190010070801</v>
      </c>
      <c r="C199" s="4">
        <v>1.27042270461875</v>
      </c>
      <c r="D199" s="1">
        <v>3.9262555312883501E-2</v>
      </c>
      <c r="E199" s="1">
        <v>7.2431932906495203E-2</v>
      </c>
    </row>
    <row r="200" spans="1:5" x14ac:dyDescent="0.2">
      <c r="A200">
        <v>6.9090999999999996</v>
      </c>
      <c r="B200">
        <v>11.9322061538696</v>
      </c>
      <c r="C200" s="4">
        <v>1.2698709681074101</v>
      </c>
      <c r="D200" s="1">
        <v>3.9630479047305302E-2</v>
      </c>
      <c r="E200" s="1">
        <v>7.2564220622545805E-2</v>
      </c>
    </row>
    <row r="201" spans="1:5" x14ac:dyDescent="0.2">
      <c r="A201">
        <v>6.9461899999999996</v>
      </c>
      <c r="B201">
        <v>11.9794960021972</v>
      </c>
      <c r="C201" s="4">
        <v>1.2692106428349801</v>
      </c>
      <c r="D201" s="1">
        <v>3.6352229497188603E-2</v>
      </c>
      <c r="E201" s="1">
        <v>7.2744828075718596E-2</v>
      </c>
    </row>
    <row r="202" spans="1:5" x14ac:dyDescent="0.2">
      <c r="A202">
        <v>6.9832700000000001</v>
      </c>
      <c r="B202">
        <v>12.026180267333901</v>
      </c>
      <c r="C202" s="4">
        <v>1.26859628190536</v>
      </c>
      <c r="D202" s="1">
        <v>3.2299429194361497E-2</v>
      </c>
      <c r="E202" s="1">
        <v>7.2850871348393506E-2</v>
      </c>
    </row>
    <row r="203" spans="1:5" x14ac:dyDescent="0.2">
      <c r="A203">
        <v>7.0203600000000002</v>
      </c>
      <c r="B203">
        <v>12.073374748229901</v>
      </c>
      <c r="C203" s="4">
        <v>1.2681232816733199</v>
      </c>
      <c r="D203" s="1">
        <v>3.1726373664235002E-2</v>
      </c>
      <c r="E203" s="1">
        <v>7.3059116099190705E-2</v>
      </c>
    </row>
    <row r="204" spans="1:5" x14ac:dyDescent="0.2">
      <c r="A204">
        <v>7.0574399999999997</v>
      </c>
      <c r="B204">
        <v>12.1203594207763</v>
      </c>
      <c r="C204" s="4">
        <v>1.2678773941002901</v>
      </c>
      <c r="D204" s="1">
        <v>2.9036932248007099E-2</v>
      </c>
      <c r="E204" s="1">
        <v>7.3328501985379907E-2</v>
      </c>
    </row>
    <row r="205" spans="1:5" x14ac:dyDescent="0.2">
      <c r="A205">
        <v>7.0945200000000002</v>
      </c>
      <c r="B205">
        <v>12.1673374176025</v>
      </c>
      <c r="C205" s="4">
        <v>1.2680983089180999</v>
      </c>
      <c r="D205" s="1">
        <v>2.9625784041874399E-2</v>
      </c>
      <c r="E205" s="1">
        <v>7.3715148704837904E-2</v>
      </c>
    </row>
    <row r="206" spans="1:5" x14ac:dyDescent="0.2">
      <c r="A206">
        <v>7.1316100000000002</v>
      </c>
      <c r="B206">
        <v>12.2146034240722</v>
      </c>
      <c r="C206" s="4">
        <v>1.26858806335084</v>
      </c>
      <c r="D206" s="1">
        <v>3.2401040081502401E-2</v>
      </c>
      <c r="E206" s="1">
        <v>7.39401539680032E-2</v>
      </c>
    </row>
    <row r="207" spans="1:5" x14ac:dyDescent="0.2">
      <c r="A207">
        <v>7.1686899999999998</v>
      </c>
      <c r="B207">
        <v>12.261496543884199</v>
      </c>
      <c r="C207" s="4">
        <v>1.2690534524842401</v>
      </c>
      <c r="D207" s="1">
        <v>3.76839292304205E-2</v>
      </c>
      <c r="E207" s="1">
        <v>7.4527062915596895E-2</v>
      </c>
    </row>
    <row r="208" spans="1:5" x14ac:dyDescent="0.2">
      <c r="A208">
        <v>7.2057799999999999</v>
      </c>
      <c r="B208">
        <v>12.308676719665501</v>
      </c>
      <c r="C208" s="4">
        <v>1.26944596689554</v>
      </c>
      <c r="D208" s="1">
        <v>4.1893648402824203E-2</v>
      </c>
      <c r="E208" s="1">
        <v>7.4781141149711905E-2</v>
      </c>
    </row>
    <row r="209" spans="1:5" x14ac:dyDescent="0.2">
      <c r="A209">
        <v>7.2428600000000003</v>
      </c>
      <c r="B209">
        <v>12.355601310729901</v>
      </c>
      <c r="C209" s="4">
        <v>1.2696178201783901</v>
      </c>
      <c r="D209" s="1">
        <v>4.84360597831196E-2</v>
      </c>
      <c r="E209" s="1">
        <v>7.5015818079802704E-2</v>
      </c>
    </row>
    <row r="210" spans="1:5" x14ac:dyDescent="0.2">
      <c r="A210">
        <v>7.2799500000000004</v>
      </c>
      <c r="B210">
        <v>12.4027004241943</v>
      </c>
      <c r="C210" s="4">
        <v>1.2696585421803299</v>
      </c>
      <c r="D210" s="1">
        <v>4.9268607407775902E-2</v>
      </c>
      <c r="E210" s="1">
        <v>7.5049068757735801E-2</v>
      </c>
    </row>
    <row r="211" spans="1:5" x14ac:dyDescent="0.2">
      <c r="A211">
        <v>7.3170299999999999</v>
      </c>
      <c r="B211">
        <v>12.449839591979901</v>
      </c>
      <c r="C211" s="4">
        <v>1.26969448714113</v>
      </c>
      <c r="D211" s="1">
        <v>4.9314645772607101E-2</v>
      </c>
      <c r="E211" s="1">
        <v>7.4874202627848996E-2</v>
      </c>
    </row>
    <row r="212" spans="1:5" x14ac:dyDescent="0.2">
      <c r="A212">
        <v>7.3541100000000004</v>
      </c>
      <c r="B212">
        <v>12.496914863586399</v>
      </c>
      <c r="C212" s="4">
        <v>1.2699616376203</v>
      </c>
      <c r="D212" s="1">
        <v>4.87767581946109E-2</v>
      </c>
      <c r="E212" s="1">
        <v>7.4678598658441106E-2</v>
      </c>
    </row>
    <row r="213" spans="1:5" x14ac:dyDescent="0.2">
      <c r="A213">
        <v>7.3912000000000004</v>
      </c>
      <c r="B213">
        <v>12.496914863586399</v>
      </c>
      <c r="C213" s="4">
        <v>1.2699616376203</v>
      </c>
      <c r="D213" s="1">
        <v>4.8718285832658997E-2</v>
      </c>
      <c r="E213" s="1">
        <v>7.4664584190758401E-2</v>
      </c>
    </row>
    <row r="214" spans="1:5" x14ac:dyDescent="0.2">
      <c r="A214">
        <v>7.42828</v>
      </c>
      <c r="B214">
        <v>12.5908994674682</v>
      </c>
      <c r="C214" s="4">
        <v>1.2700666493808701</v>
      </c>
      <c r="D214" s="1">
        <v>4.49504600666892E-2</v>
      </c>
      <c r="E214" s="1">
        <v>7.3915552083330699E-2</v>
      </c>
    </row>
    <row r="215" spans="1:5" x14ac:dyDescent="0.2">
      <c r="A215">
        <v>7.4653700000000001</v>
      </c>
      <c r="B215">
        <v>12.6383056640625</v>
      </c>
      <c r="C215" s="4">
        <v>1.2696748191792699</v>
      </c>
      <c r="D215" s="1">
        <v>4.1265145142382401E-2</v>
      </c>
      <c r="E215" s="1">
        <v>7.3481851643217397E-2</v>
      </c>
    </row>
    <row r="216" spans="1:5" x14ac:dyDescent="0.2">
      <c r="A216">
        <v>7.5395399999999997</v>
      </c>
      <c r="B216">
        <v>12.732250213623001</v>
      </c>
      <c r="C216" s="4">
        <v>1.2676767902569199</v>
      </c>
      <c r="D216" s="1">
        <v>4.1308085033759698E-2</v>
      </c>
      <c r="E216" s="1">
        <v>7.2726420708877498E-2</v>
      </c>
    </row>
    <row r="217" spans="1:5" x14ac:dyDescent="0.2">
      <c r="A217">
        <v>7.5766200000000001</v>
      </c>
      <c r="B217">
        <v>12.7792663574218</v>
      </c>
      <c r="C217" s="4">
        <v>1.2664554319135799</v>
      </c>
      <c r="D217" s="1">
        <v>4.5197747500009301E-2</v>
      </c>
      <c r="E217" s="1">
        <v>7.2581805991415699E-2</v>
      </c>
    </row>
    <row r="218" spans="1:5" x14ac:dyDescent="0.2">
      <c r="A218">
        <v>7.6136999999999997</v>
      </c>
      <c r="B218">
        <v>12.8263540267944</v>
      </c>
      <c r="C218" s="4">
        <v>1.26519762444178</v>
      </c>
      <c r="D218" s="1">
        <v>5.0476499174382398E-2</v>
      </c>
      <c r="E218" s="1">
        <v>7.2660897132132293E-2</v>
      </c>
    </row>
    <row r="219" spans="1:5" x14ac:dyDescent="0.2">
      <c r="A219">
        <v>7.6507899999999998</v>
      </c>
      <c r="B219">
        <v>12.873181343078601</v>
      </c>
      <c r="C219" s="4">
        <v>1.26446876366176</v>
      </c>
      <c r="D219" s="1">
        <v>4.5372545785197199E-2</v>
      </c>
      <c r="E219" s="1">
        <v>7.2765542485259502E-2</v>
      </c>
    </row>
    <row r="220" spans="1:5" x14ac:dyDescent="0.2">
      <c r="A220">
        <v>7.6878700000000002</v>
      </c>
      <c r="B220">
        <v>12.9198398590087</v>
      </c>
      <c r="C220" s="4">
        <v>1.2643190611219901</v>
      </c>
      <c r="D220" s="1">
        <v>4.2146058244312001E-2</v>
      </c>
      <c r="E220" s="1">
        <v>7.3060761001381203E-2</v>
      </c>
    </row>
    <row r="221" spans="1:5" x14ac:dyDescent="0.2">
      <c r="A221">
        <v>7.7249600000000003</v>
      </c>
      <c r="B221">
        <v>12.966951370239199</v>
      </c>
      <c r="C221" s="4">
        <v>1.2649292411967501</v>
      </c>
      <c r="D221" s="1">
        <v>3.9634045160609303E-2</v>
      </c>
      <c r="E221" s="1">
        <v>7.3235351612923993E-2</v>
      </c>
    </row>
    <row r="222" spans="1:5" x14ac:dyDescent="0.2">
      <c r="A222">
        <v>7.7620399999999998</v>
      </c>
      <c r="B222">
        <v>13.013927459716699</v>
      </c>
      <c r="C222" s="4">
        <v>1.2659248962216201</v>
      </c>
      <c r="D222" s="1">
        <v>3.4752608298050901E-2</v>
      </c>
      <c r="E222" s="1">
        <v>7.3509794306425097E-2</v>
      </c>
    </row>
    <row r="223" spans="1:5" x14ac:dyDescent="0.2">
      <c r="A223" s="3">
        <v>7.7991299999999999</v>
      </c>
      <c r="B223">
        <v>13.060845375061</v>
      </c>
      <c r="C223" s="3">
        <v>1.26728384219926</v>
      </c>
      <c r="D223" s="1">
        <v>3.8054635673622599E-2</v>
      </c>
      <c r="E223" s="1">
        <v>7.3998971895771204E-2</v>
      </c>
    </row>
    <row r="224" spans="1:5" x14ac:dyDescent="0.2">
      <c r="A224">
        <v>7.8362100000000003</v>
      </c>
      <c r="B224">
        <v>13.107896804809499</v>
      </c>
      <c r="C224" s="4">
        <v>1.26864735414782</v>
      </c>
      <c r="D224" s="1">
        <v>3.5854879328682997E-2</v>
      </c>
      <c r="E224" s="1">
        <v>7.4174619359894597E-2</v>
      </c>
    </row>
    <row r="225" spans="1:5" x14ac:dyDescent="0.2">
      <c r="A225">
        <v>7.8732899999999999</v>
      </c>
      <c r="B225">
        <v>13.1549530029296</v>
      </c>
      <c r="C225" s="4">
        <v>1.26988274477429</v>
      </c>
      <c r="D225" s="1">
        <v>3.9155028371751201E-2</v>
      </c>
      <c r="E225" s="1">
        <v>7.4646735654476395E-2</v>
      </c>
    </row>
    <row r="226" spans="1:5" x14ac:dyDescent="0.2">
      <c r="A226">
        <v>7.91038</v>
      </c>
      <c r="B226">
        <v>13.201870918273899</v>
      </c>
      <c r="C226" s="4">
        <v>1.2709336305502199</v>
      </c>
      <c r="D226" s="1">
        <v>4.3993719045575502E-2</v>
      </c>
      <c r="E226" s="1">
        <v>7.4994608448596498E-2</v>
      </c>
    </row>
    <row r="227" spans="1:5" x14ac:dyDescent="0.2">
      <c r="A227">
        <v>7.9474600000000004</v>
      </c>
      <c r="B227">
        <v>13.249249458312899</v>
      </c>
      <c r="C227" s="4">
        <v>1.2713092786965099</v>
      </c>
      <c r="D227" s="1">
        <v>4.8061583543120602E-2</v>
      </c>
      <c r="E227" s="1">
        <v>7.5145085693609698E-2</v>
      </c>
    </row>
    <row r="228" spans="1:5" x14ac:dyDescent="0.2">
      <c r="A228">
        <v>7.9845499999999996</v>
      </c>
      <c r="B228">
        <v>13.2964115142822</v>
      </c>
      <c r="C228" s="4">
        <v>1.27144281535599</v>
      </c>
      <c r="D228" s="1">
        <v>5.2495085386725898E-2</v>
      </c>
      <c r="E228" s="1">
        <v>7.5221135022078195E-2</v>
      </c>
    </row>
    <row r="229" spans="1:5" x14ac:dyDescent="0.2">
      <c r="A229">
        <v>8.02163</v>
      </c>
      <c r="B229">
        <v>13.343610763549799</v>
      </c>
      <c r="C229" s="4">
        <v>1.27212687792759</v>
      </c>
      <c r="D229" s="1">
        <v>5.5650420099994401E-2</v>
      </c>
      <c r="E229" s="1">
        <v>7.5191496596039298E-2</v>
      </c>
    </row>
    <row r="230" spans="1:5" x14ac:dyDescent="0.2">
      <c r="A230">
        <v>8.0587199999999992</v>
      </c>
      <c r="B230">
        <v>13.3903331756591</v>
      </c>
      <c r="C230" s="4">
        <v>1.27345949895463</v>
      </c>
      <c r="D230" s="1">
        <v>5.5664797927512298E-2</v>
      </c>
      <c r="E230" s="1">
        <v>7.5175993290358401E-2</v>
      </c>
    </row>
    <row r="231" spans="1:5" x14ac:dyDescent="0.2">
      <c r="A231">
        <v>8.0958000000000006</v>
      </c>
      <c r="B231">
        <v>13.438021659851</v>
      </c>
      <c r="C231" s="4">
        <v>1.2751723327656499</v>
      </c>
      <c r="D231" s="1">
        <v>5.2687927419305697E-2</v>
      </c>
      <c r="E231" s="1">
        <v>7.4925120248813301E-2</v>
      </c>
    </row>
    <row r="232" spans="1:5" x14ac:dyDescent="0.2">
      <c r="A232">
        <v>8.1328800000000001</v>
      </c>
      <c r="B232">
        <v>13.485326766967701</v>
      </c>
      <c r="C232" s="4">
        <v>1.27673651322543</v>
      </c>
      <c r="D232" s="1">
        <v>5.0819951872750201E-2</v>
      </c>
      <c r="E232" s="1">
        <v>7.4629279451562905E-2</v>
      </c>
    </row>
    <row r="233" spans="1:5" x14ac:dyDescent="0.2">
      <c r="A233">
        <v>8.1699699999999993</v>
      </c>
      <c r="B233">
        <v>13.5326805114746</v>
      </c>
      <c r="C233" s="4">
        <v>1.2773766668668201</v>
      </c>
      <c r="D233" s="1">
        <v>4.8703449275298002E-2</v>
      </c>
      <c r="E233" s="1">
        <v>7.4274473210119804E-2</v>
      </c>
    </row>
    <row r="234" spans="1:5" x14ac:dyDescent="0.2">
      <c r="A234">
        <v>8.2070500000000006</v>
      </c>
      <c r="B234">
        <v>13.5798940658569</v>
      </c>
      <c r="C234" s="4">
        <v>1.2771680320249199</v>
      </c>
      <c r="D234" s="1">
        <v>4.7762504319209698E-2</v>
      </c>
      <c r="E234" s="1">
        <v>7.4153336848615498E-2</v>
      </c>
    </row>
    <row r="235" spans="1:5" x14ac:dyDescent="0.2">
      <c r="A235">
        <v>8.2441399999999998</v>
      </c>
      <c r="B235">
        <v>13.6271858215332</v>
      </c>
      <c r="C235" s="4">
        <v>1.27626874233816</v>
      </c>
      <c r="D235" s="1">
        <v>4.9011444216399497E-2</v>
      </c>
      <c r="E235" s="1">
        <v>7.3982189324452496E-2</v>
      </c>
    </row>
    <row r="236" spans="1:5" x14ac:dyDescent="0.2">
      <c r="A236">
        <v>8.2812199999999994</v>
      </c>
      <c r="B236">
        <v>13.674527168273899</v>
      </c>
      <c r="C236" s="4">
        <v>1.2750088409459399</v>
      </c>
      <c r="D236" s="1">
        <v>5.0577425505439699E-2</v>
      </c>
      <c r="E236" s="1">
        <v>7.3572772571733197E-2</v>
      </c>
    </row>
    <row r="237" spans="1:5" x14ac:dyDescent="0.2">
      <c r="A237">
        <v>8.3183100000000003</v>
      </c>
      <c r="B237">
        <v>13.721794128417899</v>
      </c>
      <c r="C237" s="4">
        <v>1.2737177727098301</v>
      </c>
      <c r="D237" s="1">
        <v>5.13010934509932E-2</v>
      </c>
      <c r="E237" s="1">
        <v>7.3222448706753096E-2</v>
      </c>
    </row>
    <row r="238" spans="1:5" x14ac:dyDescent="0.2">
      <c r="A238">
        <v>8.3553899999999999</v>
      </c>
      <c r="B238">
        <v>13.7691030502319</v>
      </c>
      <c r="C238" s="4">
        <v>1.2726675042864299</v>
      </c>
      <c r="D238" s="1">
        <v>5.2434657915083997E-2</v>
      </c>
      <c r="E238" s="1">
        <v>7.2958477971278399E-2</v>
      </c>
    </row>
    <row r="239" spans="1:5" x14ac:dyDescent="0.2">
      <c r="A239">
        <v>8.3924699999999994</v>
      </c>
      <c r="B239">
        <v>13.816154479980399</v>
      </c>
      <c r="C239" s="4">
        <v>1.27199326624329</v>
      </c>
      <c r="D239" s="1">
        <v>4.7272915351108502E-2</v>
      </c>
      <c r="E239" s="1">
        <v>7.2847390474135396E-2</v>
      </c>
    </row>
    <row r="240" spans="1:5" x14ac:dyDescent="0.2">
      <c r="A240">
        <v>8.4258500000000005</v>
      </c>
      <c r="B240">
        <v>13.8585405349731</v>
      </c>
      <c r="C240" s="4">
        <v>1.2715940186229799</v>
      </c>
      <c r="D240" s="1">
        <v>4.1596371887535802E-2</v>
      </c>
      <c r="E240" s="1">
        <v>7.2631842688605897E-2</v>
      </c>
    </row>
    <row r="241" spans="1:5" x14ac:dyDescent="0.2">
      <c r="A241">
        <v>8.4629300000000001</v>
      </c>
      <c r="B241">
        <v>13.905662536621</v>
      </c>
      <c r="C241" s="4">
        <v>1.2708287177661901</v>
      </c>
      <c r="D241" s="1">
        <v>3.7514881480361098E-2</v>
      </c>
      <c r="E241" s="1">
        <v>7.2455522352317503E-2</v>
      </c>
    </row>
    <row r="242" spans="1:5" x14ac:dyDescent="0.2">
      <c r="A242">
        <v>8.5000199999999992</v>
      </c>
      <c r="B242">
        <v>13.952771186828601</v>
      </c>
      <c r="C242" s="4">
        <v>1.2700793864614099</v>
      </c>
      <c r="D242" s="1">
        <v>3.0007537094254501E-2</v>
      </c>
      <c r="E242" s="1">
        <v>7.2676905951792894E-2</v>
      </c>
    </row>
    <row r="243" spans="1:5" x14ac:dyDescent="0.2">
      <c r="A243">
        <v>8.5371000000000006</v>
      </c>
      <c r="B243">
        <v>13.9998683929443</v>
      </c>
      <c r="C243" s="4">
        <v>1.26905665863957</v>
      </c>
      <c r="D243" s="1">
        <v>2.90763382284791E-2</v>
      </c>
      <c r="E243" s="1">
        <v>7.3369997881367194E-2</v>
      </c>
    </row>
    <row r="244" spans="1:5" x14ac:dyDescent="0.2">
      <c r="A244">
        <v>8.5741899999999998</v>
      </c>
      <c r="B244">
        <v>14.0468950271606</v>
      </c>
      <c r="C244" s="4">
        <v>1.26828801256697</v>
      </c>
      <c r="D244" s="1">
        <v>3.0941412393407999E-2</v>
      </c>
      <c r="E244" s="1">
        <v>7.3687046107056606E-2</v>
      </c>
    </row>
    <row r="245" spans="1:5" x14ac:dyDescent="0.2">
      <c r="A245">
        <v>8.6112699999999993</v>
      </c>
      <c r="B245">
        <v>14.093883514404199</v>
      </c>
      <c r="C245" s="4">
        <v>1.2680926533280099</v>
      </c>
      <c r="D245" s="1">
        <v>3.5451707966249302E-2</v>
      </c>
      <c r="E245" s="1">
        <v>7.4143101063807101E-2</v>
      </c>
    </row>
    <row r="246" spans="1:5" x14ac:dyDescent="0.2">
      <c r="A246">
        <v>8.6483500000000006</v>
      </c>
      <c r="B246">
        <v>14.1409587860107</v>
      </c>
      <c r="C246" s="4">
        <v>1.26867586905362</v>
      </c>
      <c r="D246" s="1">
        <v>3.98176974034661E-2</v>
      </c>
      <c r="E246" s="1">
        <v>7.4693928916701097E-2</v>
      </c>
    </row>
    <row r="247" spans="1:5" x14ac:dyDescent="0.2">
      <c r="A247">
        <v>8.6854399999999998</v>
      </c>
      <c r="B247">
        <v>14.1879110336303</v>
      </c>
      <c r="C247" s="4">
        <v>1.26994429896978</v>
      </c>
      <c r="D247" s="1">
        <v>4.3806433073386102E-2</v>
      </c>
      <c r="E247" s="1">
        <v>7.4866534436852303E-2</v>
      </c>
    </row>
    <row r="248" spans="1:5" x14ac:dyDescent="0.2">
      <c r="A248">
        <v>8.7225199999999994</v>
      </c>
      <c r="B248">
        <v>14.2349834442138</v>
      </c>
      <c r="C248" s="4">
        <v>1.2717182792689801</v>
      </c>
      <c r="D248" s="1">
        <v>4.7658979185235498E-2</v>
      </c>
      <c r="E248" s="1">
        <v>7.4941694269265099E-2</v>
      </c>
    </row>
    <row r="249" spans="1:5" x14ac:dyDescent="0.2">
      <c r="A249">
        <v>8.7596100000000003</v>
      </c>
      <c r="B249">
        <v>14.282248497009199</v>
      </c>
      <c r="C249" s="4">
        <v>1.2734052954969</v>
      </c>
      <c r="D249" s="1">
        <v>5.0293797523259499E-2</v>
      </c>
      <c r="E249" s="1">
        <v>7.4904001198683096E-2</v>
      </c>
    </row>
    <row r="250" spans="1:5" x14ac:dyDescent="0.2">
      <c r="A250">
        <v>8.7966899999999999</v>
      </c>
      <c r="B250">
        <v>14.329418182373001</v>
      </c>
      <c r="C250" s="4">
        <v>1.2745015854576101</v>
      </c>
      <c r="D250" s="1">
        <v>5.1650407607703799E-2</v>
      </c>
      <c r="E250" s="1">
        <v>7.4846008579422404E-2</v>
      </c>
    </row>
    <row r="251" spans="1:5" x14ac:dyDescent="0.2">
      <c r="A251">
        <v>8.8337800000000009</v>
      </c>
      <c r="B251">
        <v>14.3769006729125</v>
      </c>
      <c r="C251" s="4">
        <v>1.2747727992534299</v>
      </c>
      <c r="D251" s="1">
        <v>5.3509032270725398E-2</v>
      </c>
      <c r="E251" s="1">
        <v>7.4824527670382807E-2</v>
      </c>
    </row>
    <row r="252" spans="1:5" x14ac:dyDescent="0.2">
      <c r="A252">
        <v>8.8708600000000004</v>
      </c>
      <c r="B252">
        <v>14.424003601074199</v>
      </c>
      <c r="C252" s="4">
        <v>1.2743450872418001</v>
      </c>
      <c r="D252" s="1">
        <v>4.9729080384785102E-2</v>
      </c>
      <c r="E252" s="1">
        <v>7.4614332124085997E-2</v>
      </c>
    </row>
    <row r="253" spans="1:5" x14ac:dyDescent="0.2">
      <c r="A253">
        <v>8.90794</v>
      </c>
      <c r="B253">
        <v>14.471249580383301</v>
      </c>
      <c r="C253" s="4">
        <v>1.2732831422486499</v>
      </c>
      <c r="D253" s="1">
        <v>4.7702363810590898E-2</v>
      </c>
      <c r="E253" s="1">
        <v>7.4358670406414903E-2</v>
      </c>
    </row>
    <row r="254" spans="1:5" x14ac:dyDescent="0.2">
      <c r="A254">
        <v>8.9450299999999991</v>
      </c>
      <c r="B254">
        <v>14.518565177917401</v>
      </c>
      <c r="C254" s="4">
        <v>1.2714141008122599</v>
      </c>
      <c r="D254" s="1">
        <v>4.53121953722408E-2</v>
      </c>
      <c r="E254" s="1">
        <v>7.4341225392732593E-2</v>
      </c>
    </row>
    <row r="255" spans="1:5" x14ac:dyDescent="0.2">
      <c r="A255">
        <v>8.9821100000000005</v>
      </c>
      <c r="B255">
        <v>14.565541267395</v>
      </c>
      <c r="C255" s="4">
        <v>1.26935111742699</v>
      </c>
      <c r="D255" s="1">
        <v>4.4646056920329802E-2</v>
      </c>
      <c r="E255" s="1">
        <v>7.4261949531025703E-2</v>
      </c>
    </row>
    <row r="256" spans="1:5" x14ac:dyDescent="0.2">
      <c r="A256">
        <v>9.0191999999999997</v>
      </c>
      <c r="B256">
        <v>14.612548828125</v>
      </c>
      <c r="C256" s="4">
        <v>1.2673026204679101</v>
      </c>
      <c r="D256" s="1">
        <v>4.1430622628607798E-2</v>
      </c>
      <c r="E256" s="1">
        <v>7.4239213464052295E-2</v>
      </c>
    </row>
    <row r="257" spans="1:5" x14ac:dyDescent="0.2">
      <c r="A257">
        <v>9.0562799999999992</v>
      </c>
      <c r="B257">
        <v>14.6594924926757</v>
      </c>
      <c r="C257" s="4">
        <v>1.26557608949159</v>
      </c>
      <c r="D257" s="1">
        <v>4.0424095093597297E-2</v>
      </c>
      <c r="E257" s="1">
        <v>7.4127060923000407E-2</v>
      </c>
    </row>
    <row r="258" spans="1:5" x14ac:dyDescent="0.2">
      <c r="A258">
        <v>9.0933700000000002</v>
      </c>
      <c r="B258">
        <v>14.7065362930297</v>
      </c>
      <c r="C258" s="4">
        <v>1.2648479431545601</v>
      </c>
      <c r="D258" s="1">
        <v>4.44720846525253E-2</v>
      </c>
      <c r="E258" s="1">
        <v>7.4427844421699502E-2</v>
      </c>
    </row>
    <row r="259" spans="1:5" x14ac:dyDescent="0.2">
      <c r="A259">
        <v>9.1304499999999997</v>
      </c>
      <c r="B259">
        <v>14.7534227371215</v>
      </c>
      <c r="C259" s="4">
        <v>1.2648666594878</v>
      </c>
      <c r="D259" s="1">
        <v>5.0801687778880299E-2</v>
      </c>
      <c r="E259" s="1">
        <v>7.4475426912801498E-2</v>
      </c>
    </row>
    <row r="260" spans="1:5" x14ac:dyDescent="0.2">
      <c r="A260">
        <v>9.1675299999999993</v>
      </c>
      <c r="B260">
        <v>14.8002910614013</v>
      </c>
      <c r="C260" s="4">
        <v>1.2652872535458299</v>
      </c>
      <c r="D260" s="1">
        <v>5.3906449971323198E-2</v>
      </c>
      <c r="E260" s="1">
        <v>7.4476237503244003E-2</v>
      </c>
    </row>
    <row r="261" spans="1:5" x14ac:dyDescent="0.2">
      <c r="A261">
        <v>9.2046200000000002</v>
      </c>
      <c r="B261">
        <v>14.847250938415501</v>
      </c>
      <c r="C261" s="4">
        <v>1.2657978602600599</v>
      </c>
      <c r="D261" s="1">
        <v>5.3784861610599699E-2</v>
      </c>
      <c r="E261" s="1">
        <v>7.4317616201999601E-2</v>
      </c>
    </row>
    <row r="262" spans="1:5" x14ac:dyDescent="0.2">
      <c r="A262">
        <v>9.2416999999999998</v>
      </c>
      <c r="B262">
        <v>14.8941078186035</v>
      </c>
      <c r="C262" s="4">
        <v>1.2663824702992601</v>
      </c>
      <c r="D262" s="1">
        <v>5.3139156092036899E-2</v>
      </c>
      <c r="E262" s="1">
        <v>7.3913496527852895E-2</v>
      </c>
    </row>
    <row r="263" spans="1:5" x14ac:dyDescent="0.2">
      <c r="A263">
        <v>9.2787900000000008</v>
      </c>
      <c r="B263">
        <v>14.941056251525801</v>
      </c>
      <c r="C263" s="4">
        <v>1.26715694813247</v>
      </c>
      <c r="D263" s="1">
        <v>5.1709174218769499E-2</v>
      </c>
      <c r="E263" s="1">
        <v>7.3383085261999201E-2</v>
      </c>
    </row>
    <row r="264" spans="1:5" x14ac:dyDescent="0.2">
      <c r="A264">
        <v>9.3158700000000003</v>
      </c>
      <c r="B264">
        <v>14.9881219863891</v>
      </c>
      <c r="C264" s="4">
        <v>1.26807764613181</v>
      </c>
      <c r="D264" s="1">
        <v>4.8522799161638597E-2</v>
      </c>
      <c r="E264" s="1">
        <v>7.2757969809224193E-2</v>
      </c>
    </row>
    <row r="265" spans="1:5" x14ac:dyDescent="0.2">
      <c r="A265">
        <v>9.3529599999999995</v>
      </c>
      <c r="B265">
        <v>15.034955024719199</v>
      </c>
      <c r="C265" s="4">
        <v>1.2693139558119</v>
      </c>
      <c r="D265" s="1">
        <v>4.8186543129948502E-2</v>
      </c>
      <c r="E265" s="1">
        <v>7.2187535304675796E-2</v>
      </c>
    </row>
    <row r="266" spans="1:5" x14ac:dyDescent="0.2">
      <c r="A266">
        <v>9.3900400000000008</v>
      </c>
      <c r="B266">
        <v>15.0821104049682</v>
      </c>
      <c r="C266" s="4">
        <v>1.2708436216707699</v>
      </c>
      <c r="D266" s="1">
        <v>4.73164470126861E-2</v>
      </c>
      <c r="E266" s="1">
        <v>7.1682003918421097E-2</v>
      </c>
    </row>
    <row r="267" spans="1:5" x14ac:dyDescent="0.2">
      <c r="A267">
        <v>9.4271200000000004</v>
      </c>
      <c r="B267">
        <v>15.1293029785156</v>
      </c>
      <c r="C267" s="4">
        <v>1.2722859485184099</v>
      </c>
      <c r="D267" s="1">
        <v>5.1331734340830798E-2</v>
      </c>
      <c r="E267" s="1">
        <v>7.1308951508950905E-2</v>
      </c>
    </row>
    <row r="268" spans="1:5" x14ac:dyDescent="0.2">
      <c r="A268">
        <v>9.4642099999999996</v>
      </c>
      <c r="B268">
        <v>15.176490783691399</v>
      </c>
      <c r="C268" s="4">
        <v>1.2729135753049099</v>
      </c>
      <c r="D268" s="1">
        <v>5.2540188877226099E-2</v>
      </c>
      <c r="E268" s="1">
        <v>7.1107666376535997E-2</v>
      </c>
    </row>
    <row r="269" spans="1:5" x14ac:dyDescent="0.2">
      <c r="A269">
        <v>9.5012899999999991</v>
      </c>
      <c r="B269">
        <v>15.2236824035644</v>
      </c>
      <c r="C269" s="4">
        <v>1.2726068364191301</v>
      </c>
      <c r="D269" s="1">
        <v>5.3338112159916101E-2</v>
      </c>
      <c r="E269" s="1">
        <v>7.09433245551266E-2</v>
      </c>
    </row>
    <row r="270" spans="1:5" x14ac:dyDescent="0.2">
      <c r="A270">
        <v>9.5383800000000001</v>
      </c>
      <c r="B270">
        <v>15.2708988189697</v>
      </c>
      <c r="C270" s="4">
        <v>1.27176169883867</v>
      </c>
      <c r="D270" s="1">
        <v>5.3418854690699603E-2</v>
      </c>
      <c r="E270" s="1">
        <v>7.1049008836785804E-2</v>
      </c>
    </row>
    <row r="271" spans="1:5" x14ac:dyDescent="0.2">
      <c r="A271">
        <v>9.5754599999999996</v>
      </c>
      <c r="B271">
        <v>15.3181619644165</v>
      </c>
      <c r="C271" s="4">
        <v>1.2708039872594501</v>
      </c>
      <c r="D271" s="1">
        <v>5.1031595457714601E-2</v>
      </c>
      <c r="E271" s="1">
        <v>7.0968254378085904E-2</v>
      </c>
    </row>
    <row r="272" spans="1:5" x14ac:dyDescent="0.2">
      <c r="A272">
        <v>9.6125500000000006</v>
      </c>
      <c r="B272">
        <v>15.365165710449199</v>
      </c>
      <c r="C272" s="4">
        <v>1.27014945545967</v>
      </c>
      <c r="D272" s="1">
        <v>4.9608324790030002E-2</v>
      </c>
      <c r="E272" s="1">
        <v>7.0882307191418303E-2</v>
      </c>
    </row>
    <row r="273" spans="1:5" x14ac:dyDescent="0.2">
      <c r="A273">
        <v>9.6496300000000002</v>
      </c>
      <c r="B273">
        <v>15.4123125076293</v>
      </c>
      <c r="C273" s="4">
        <v>1.2700734486946199</v>
      </c>
      <c r="D273" s="1">
        <v>4.8114179196003498E-2</v>
      </c>
      <c r="E273" s="1">
        <v>7.0818663987088998E-2</v>
      </c>
    </row>
    <row r="274" spans="1:5" x14ac:dyDescent="0.2">
      <c r="A274">
        <v>9.6867099999999997</v>
      </c>
      <c r="B274">
        <v>15.4594211578369</v>
      </c>
      <c r="C274" s="4">
        <v>1.2706408983364099</v>
      </c>
      <c r="D274" s="1">
        <v>4.8367780397932603E-2</v>
      </c>
      <c r="E274" s="1">
        <v>7.0723744681785994E-2</v>
      </c>
    </row>
    <row r="275" spans="1:5" x14ac:dyDescent="0.2">
      <c r="A275">
        <v>9.7238000000000007</v>
      </c>
      <c r="B275">
        <v>15.506495475769</v>
      </c>
      <c r="C275" s="4">
        <v>1.2714090584143201</v>
      </c>
      <c r="D275" s="1">
        <v>4.3133257182147701E-2</v>
      </c>
      <c r="E275" s="1">
        <v>7.0713384427829706E-2</v>
      </c>
    </row>
    <row r="276" spans="1:5" x14ac:dyDescent="0.2">
      <c r="A276">
        <v>9.7608800000000002</v>
      </c>
      <c r="B276">
        <v>15.5534658432006</v>
      </c>
      <c r="C276" s="4">
        <v>1.27199508756429</v>
      </c>
      <c r="D276" s="1">
        <v>3.9909736070314797E-2</v>
      </c>
      <c r="E276" s="1">
        <v>7.0782942662874604E-2</v>
      </c>
    </row>
    <row r="277" spans="1:5" x14ac:dyDescent="0.2">
      <c r="A277">
        <v>9.7979699999999994</v>
      </c>
      <c r="B277">
        <v>15.600868225097599</v>
      </c>
      <c r="C277" s="4">
        <v>1.2717824174377701</v>
      </c>
      <c r="D277" s="1">
        <v>3.5240302490213801E-2</v>
      </c>
      <c r="E277" s="1">
        <v>7.0671782384498699E-2</v>
      </c>
    </row>
    <row r="278" spans="1:5" x14ac:dyDescent="0.2">
      <c r="A278">
        <v>9.8350500000000007</v>
      </c>
      <c r="B278">
        <v>15.647930145263601</v>
      </c>
      <c r="C278" s="4">
        <v>1.27060956758949</v>
      </c>
      <c r="D278" s="1">
        <v>3.22051253589253E-2</v>
      </c>
      <c r="E278" s="1">
        <v>7.0893399958304903E-2</v>
      </c>
    </row>
    <row r="279" spans="1:5" x14ac:dyDescent="0.2">
      <c r="A279">
        <v>9.8721399999999999</v>
      </c>
      <c r="B279">
        <v>15.695033073425201</v>
      </c>
      <c r="C279" s="4">
        <v>1.26913971501183</v>
      </c>
      <c r="D279" s="1">
        <v>2.9572923365625701E-2</v>
      </c>
      <c r="E279" s="1">
        <v>7.0984907692820995E-2</v>
      </c>
    </row>
    <row r="280" spans="1:5" x14ac:dyDescent="0.2">
      <c r="A280">
        <v>9.9055099999999996</v>
      </c>
      <c r="B280">
        <v>15.737326622009199</v>
      </c>
      <c r="C280" s="4">
        <v>1.2680469383400299</v>
      </c>
      <c r="D280" s="1">
        <v>2.89217716268079E-2</v>
      </c>
      <c r="E280" s="1">
        <v>7.1162751993461601E-2</v>
      </c>
    </row>
    <row r="281" spans="1:5" x14ac:dyDescent="0.2">
      <c r="A281">
        <v>9.9426000000000005</v>
      </c>
      <c r="B281">
        <v>15.784312248229901</v>
      </c>
      <c r="C281" s="4">
        <v>1.2671010830517699</v>
      </c>
      <c r="D281" s="1">
        <v>3.1972330693459998E-2</v>
      </c>
      <c r="E281" s="1">
        <v>7.1534918470711903E-2</v>
      </c>
    </row>
    <row r="282" spans="1:5" x14ac:dyDescent="0.2">
      <c r="A282">
        <v>9.9796800000000001</v>
      </c>
      <c r="B282">
        <v>15.8311309814453</v>
      </c>
      <c r="C282" s="4">
        <v>1.2666850543325401</v>
      </c>
      <c r="D282" s="1">
        <v>3.5142533660635702E-2</v>
      </c>
      <c r="E282" s="1">
        <v>7.2092051186226302E-2</v>
      </c>
    </row>
    <row r="283" spans="1:5" x14ac:dyDescent="0.2">
      <c r="A283">
        <v>10.0168</v>
      </c>
      <c r="B283">
        <v>15.877921104431101</v>
      </c>
      <c r="C283" s="4">
        <v>1.2673181120442301</v>
      </c>
      <c r="D283" s="1">
        <v>3.8325638504915903E-2</v>
      </c>
      <c r="E283" s="1">
        <v>7.2305495939380696E-2</v>
      </c>
    </row>
    <row r="284" spans="1:5" x14ac:dyDescent="0.2">
      <c r="A284">
        <v>10.053800000000001</v>
      </c>
      <c r="B284">
        <v>15.9253740310668</v>
      </c>
      <c r="C284" s="4">
        <v>1.2684349941708399</v>
      </c>
      <c r="D284" s="1">
        <v>4.1423872271032301E-2</v>
      </c>
      <c r="E284" s="1">
        <v>7.2576217954070293E-2</v>
      </c>
    </row>
    <row r="285" spans="1:5" x14ac:dyDescent="0.2">
      <c r="A285">
        <v>10.0909</v>
      </c>
      <c r="B285">
        <v>15.9722480773925</v>
      </c>
      <c r="C285" s="4">
        <v>1.26969868635153</v>
      </c>
      <c r="D285" s="1">
        <v>4.4037604291700803E-2</v>
      </c>
      <c r="E285" s="1">
        <v>7.2646242300041394E-2</v>
      </c>
    </row>
    <row r="286" spans="1:5" x14ac:dyDescent="0.2">
      <c r="A286">
        <v>10.128</v>
      </c>
      <c r="B286">
        <v>16.019542694091701</v>
      </c>
      <c r="C286" s="4">
        <v>1.2706812170347199</v>
      </c>
      <c r="D286" s="1">
        <v>4.5221942849276602E-2</v>
      </c>
      <c r="E286" s="1">
        <v>7.2579225414485193E-2</v>
      </c>
    </row>
    <row r="287" spans="1:5" x14ac:dyDescent="0.2">
      <c r="A287">
        <v>10.165100000000001</v>
      </c>
      <c r="B287">
        <v>16.066429138183501</v>
      </c>
      <c r="C287" s="4">
        <v>1.27097383049968</v>
      </c>
      <c r="D287" s="1">
        <v>4.5089800395377098E-2</v>
      </c>
      <c r="E287" s="1">
        <v>7.2678062154389794E-2</v>
      </c>
    </row>
    <row r="288" spans="1:5" x14ac:dyDescent="0.2">
      <c r="A288">
        <v>10.202199999999999</v>
      </c>
      <c r="B288">
        <v>16.113756179809499</v>
      </c>
      <c r="C288" s="4">
        <v>1.2706705783801999</v>
      </c>
      <c r="D288" s="1">
        <v>4.5297969859411501E-2</v>
      </c>
      <c r="E288" s="1">
        <v>7.2703471577107895E-2</v>
      </c>
    </row>
    <row r="289" spans="1:5" x14ac:dyDescent="0.2">
      <c r="A289">
        <v>10.2393</v>
      </c>
      <c r="B289">
        <v>16.160749435424801</v>
      </c>
      <c r="C289" s="4">
        <v>1.2699188087153099</v>
      </c>
      <c r="D289" s="1">
        <v>3.9642104312573798E-2</v>
      </c>
      <c r="E289" s="1">
        <v>7.2751232296658794E-2</v>
      </c>
    </row>
    <row r="290" spans="1:5" x14ac:dyDescent="0.2">
      <c r="A290">
        <v>10.276400000000001</v>
      </c>
      <c r="B290">
        <v>16.207939147949201</v>
      </c>
      <c r="C290" s="4">
        <v>1.2688584481955201</v>
      </c>
      <c r="D290" s="1">
        <v>3.4567929282065903E-2</v>
      </c>
      <c r="E290" s="1">
        <v>7.2380237154558699E-2</v>
      </c>
    </row>
    <row r="291" spans="1:5" x14ac:dyDescent="0.2">
      <c r="A291">
        <v>10.3134</v>
      </c>
      <c r="B291">
        <v>16.2549629211425</v>
      </c>
      <c r="C291" s="4">
        <v>1.26788087608498</v>
      </c>
      <c r="D291" s="1">
        <v>3.4211830261220898E-2</v>
      </c>
      <c r="E291" s="1">
        <v>7.2586967693408999E-2</v>
      </c>
    </row>
    <row r="292" spans="1:5" x14ac:dyDescent="0.2">
      <c r="A292">
        <v>10.3505</v>
      </c>
      <c r="B292">
        <v>16.301965713500898</v>
      </c>
      <c r="C292" s="4">
        <v>1.2671298514012701</v>
      </c>
      <c r="D292" s="1">
        <v>3.2465925234041897E-2</v>
      </c>
      <c r="E292" s="1">
        <v>7.2987453785874401E-2</v>
      </c>
    </row>
    <row r="293" spans="1:5" x14ac:dyDescent="0.2">
      <c r="A293">
        <v>10.387600000000001</v>
      </c>
      <c r="B293">
        <v>16.348974227905199</v>
      </c>
      <c r="C293" s="4">
        <v>1.26687239877014</v>
      </c>
      <c r="D293" s="1">
        <v>3.9899005405681399E-2</v>
      </c>
      <c r="E293" s="1">
        <v>7.3464447571102903E-2</v>
      </c>
    </row>
    <row r="294" spans="1:5" x14ac:dyDescent="0.2">
      <c r="A294">
        <v>10.4247</v>
      </c>
      <c r="B294">
        <v>16.395784378051701</v>
      </c>
      <c r="C294" s="4">
        <v>1.26691144686146</v>
      </c>
      <c r="D294" s="1">
        <v>4.2915285574363499E-2</v>
      </c>
      <c r="E294" s="1">
        <v>7.3718073619129701E-2</v>
      </c>
    </row>
    <row r="295" spans="1:5" x14ac:dyDescent="0.2">
      <c r="A295">
        <v>10.4618</v>
      </c>
      <c r="B295">
        <v>16.442924499511701</v>
      </c>
      <c r="C295" s="4">
        <v>1.26700753034706</v>
      </c>
      <c r="D295" s="1">
        <v>5.0726836378838E-2</v>
      </c>
      <c r="E295" s="1">
        <v>7.3958679804110194E-2</v>
      </c>
    </row>
    <row r="296" spans="1:5" x14ac:dyDescent="0.2">
      <c r="A296">
        <v>10.498900000000001</v>
      </c>
      <c r="B296">
        <v>16.489923477172798</v>
      </c>
      <c r="C296" s="4">
        <v>1.26722739783747</v>
      </c>
      <c r="D296" s="1">
        <v>5.1688179438189E-2</v>
      </c>
      <c r="E296" s="1">
        <v>7.3893630680427203E-2</v>
      </c>
    </row>
    <row r="297" spans="1:5" x14ac:dyDescent="0.2">
      <c r="A297">
        <v>10.5359</v>
      </c>
      <c r="B297">
        <v>16.536714553833001</v>
      </c>
      <c r="C297" s="4">
        <v>1.2675020299004001</v>
      </c>
      <c r="D297" s="1">
        <v>5.30034479468037E-2</v>
      </c>
      <c r="E297" s="1">
        <v>7.3787479452949306E-2</v>
      </c>
    </row>
    <row r="298" spans="1:5" x14ac:dyDescent="0.2">
      <c r="A298">
        <v>10.573</v>
      </c>
      <c r="B298">
        <v>16.583702087402301</v>
      </c>
      <c r="C298" s="4">
        <v>1.2680310211750101</v>
      </c>
      <c r="D298" s="1">
        <v>5.29004875055821E-2</v>
      </c>
      <c r="E298" s="1">
        <v>7.3391298124840396E-2</v>
      </c>
    </row>
    <row r="299" spans="1:5" x14ac:dyDescent="0.2">
      <c r="A299">
        <v>10.610099999999999</v>
      </c>
      <c r="B299">
        <v>16.630733489990199</v>
      </c>
      <c r="C299" s="4">
        <v>1.2688776623165201</v>
      </c>
      <c r="D299" s="1">
        <v>5.1962345846616298E-2</v>
      </c>
      <c r="E299" s="1">
        <v>7.2959585574621497E-2</v>
      </c>
    </row>
    <row r="300" spans="1:5" x14ac:dyDescent="0.2">
      <c r="A300">
        <v>10.6472</v>
      </c>
      <c r="B300">
        <v>16.677768707275298</v>
      </c>
      <c r="C300" s="4">
        <v>1.2699370584516601</v>
      </c>
      <c r="D300" s="1">
        <v>4.7555792591832E-2</v>
      </c>
      <c r="E300" s="1">
        <v>7.2461934786076904E-2</v>
      </c>
    </row>
    <row r="301" spans="1:5" x14ac:dyDescent="0.2">
      <c r="A301">
        <v>10.6843</v>
      </c>
      <c r="B301">
        <v>16.724941253662099</v>
      </c>
      <c r="C301" s="4">
        <v>1.2710171155571399</v>
      </c>
      <c r="D301" s="1">
        <v>4.5705741269411702E-2</v>
      </c>
      <c r="E301" s="1">
        <v>7.2085239544340804E-2</v>
      </c>
    </row>
    <row r="302" spans="1:5" x14ac:dyDescent="0.2">
      <c r="A302">
        <v>10.721399999999999</v>
      </c>
      <c r="B302">
        <v>16.772193908691399</v>
      </c>
      <c r="C302" s="4">
        <v>1.2717190717972899</v>
      </c>
      <c r="D302" s="1">
        <v>4.7452496658602697E-2</v>
      </c>
      <c r="E302" s="1">
        <v>7.1714923255629004E-2</v>
      </c>
    </row>
    <row r="303" spans="1:5" x14ac:dyDescent="0.2">
      <c r="A303">
        <v>10.7584</v>
      </c>
      <c r="B303">
        <v>16.819116592407202</v>
      </c>
      <c r="C303" s="4">
        <v>1.27179966080882</v>
      </c>
      <c r="D303" s="1">
        <v>5.1215734640649803E-2</v>
      </c>
      <c r="E303" s="1">
        <v>7.1553994279136807E-2</v>
      </c>
    </row>
    <row r="304" spans="1:5" x14ac:dyDescent="0.2">
      <c r="A304">
        <v>10.795500000000001</v>
      </c>
      <c r="B304">
        <v>16.866447448730401</v>
      </c>
      <c r="C304" s="4">
        <v>1.2710039045463</v>
      </c>
      <c r="D304" s="1">
        <v>5.4382226077792001E-2</v>
      </c>
      <c r="E304" s="1">
        <v>7.1368380065145995E-2</v>
      </c>
    </row>
    <row r="305" spans="1:5" x14ac:dyDescent="0.2">
      <c r="A305">
        <v>10.832599999999999</v>
      </c>
      <c r="B305">
        <v>16.913619995117099</v>
      </c>
      <c r="C305" s="4">
        <v>1.2697059230013501</v>
      </c>
      <c r="D305" s="1">
        <v>5.0624193072401298E-2</v>
      </c>
      <c r="E305" s="1">
        <v>7.1291852036975606E-2</v>
      </c>
    </row>
    <row r="306" spans="1:5" x14ac:dyDescent="0.2">
      <c r="A306">
        <v>10.8697</v>
      </c>
      <c r="B306">
        <v>16.960414886474599</v>
      </c>
      <c r="C306" s="4">
        <v>1.26842228643513</v>
      </c>
      <c r="D306" s="1">
        <v>4.7641500216972603E-2</v>
      </c>
      <c r="E306" s="1">
        <v>7.1269922955357196E-2</v>
      </c>
    </row>
    <row r="307" spans="1:5" x14ac:dyDescent="0.2">
      <c r="A307">
        <v>10.9068</v>
      </c>
      <c r="B307">
        <v>17.007673263549801</v>
      </c>
      <c r="C307" s="4">
        <v>1.26758622096132</v>
      </c>
      <c r="D307" s="1">
        <v>4.4687274402580801E-2</v>
      </c>
      <c r="E307" s="1">
        <v>7.1172741091719699E-2</v>
      </c>
    </row>
    <row r="308" spans="1:5" x14ac:dyDescent="0.2">
      <c r="A308">
        <v>10.943899999999999</v>
      </c>
      <c r="B308">
        <v>17.0546360015869</v>
      </c>
      <c r="C308" s="4">
        <v>1.26751938368646</v>
      </c>
      <c r="D308" s="1">
        <v>4.1913341168869203E-2</v>
      </c>
      <c r="E308" s="1">
        <v>7.1251113731896701E-2</v>
      </c>
    </row>
    <row r="309" spans="1:5" x14ac:dyDescent="0.2">
      <c r="A309">
        <v>10.981</v>
      </c>
      <c r="B309">
        <v>17.101661682128899</v>
      </c>
      <c r="C309" s="4">
        <v>1.26820215879261</v>
      </c>
      <c r="D309" s="1">
        <v>4.1648390424722098E-2</v>
      </c>
      <c r="E309" s="1">
        <v>7.1540861627758606E-2</v>
      </c>
    </row>
    <row r="310" spans="1:5" x14ac:dyDescent="0.2">
      <c r="A310">
        <v>11.018000000000001</v>
      </c>
      <c r="B310">
        <v>17.148740768432599</v>
      </c>
      <c r="C310" s="4">
        <v>1.26932393776092</v>
      </c>
      <c r="D310" s="1">
        <v>3.5334393795660703E-2</v>
      </c>
      <c r="E310" s="1">
        <v>7.1477092520321597E-2</v>
      </c>
    </row>
    <row r="311" spans="1:5" x14ac:dyDescent="0.2">
      <c r="A311">
        <v>11.055099999999999</v>
      </c>
      <c r="B311">
        <v>17.195787429809499</v>
      </c>
      <c r="C311" s="4">
        <v>1.2704149838195999</v>
      </c>
      <c r="D311" s="1">
        <v>3.1094619401981199E-2</v>
      </c>
      <c r="E311" s="1">
        <v>7.1611825049824607E-2</v>
      </c>
    </row>
    <row r="312" spans="1:5" x14ac:dyDescent="0.2">
      <c r="A312">
        <v>11.0922</v>
      </c>
      <c r="B312">
        <v>17.195787429809499</v>
      </c>
      <c r="C312" s="4">
        <v>1.2704149838195999</v>
      </c>
      <c r="D312" s="1">
        <v>3.1024918014296101E-2</v>
      </c>
      <c r="E312" s="1">
        <v>7.1524127306414498E-2</v>
      </c>
    </row>
    <row r="313" spans="1:5" x14ac:dyDescent="0.2">
      <c r="A313">
        <v>11.129300000000001</v>
      </c>
      <c r="B313">
        <v>17.289857864379801</v>
      </c>
      <c r="C313" s="4">
        <v>1.27053401455685</v>
      </c>
      <c r="D313" s="1">
        <v>3.2132171179895398E-2</v>
      </c>
      <c r="E313" s="1">
        <v>7.2201617598559101E-2</v>
      </c>
    </row>
    <row r="314" spans="1:5" x14ac:dyDescent="0.2">
      <c r="A314">
        <v>11.166399999999999</v>
      </c>
      <c r="B314">
        <v>17.337141036987301</v>
      </c>
      <c r="C314" s="4">
        <v>1.2692359507920301</v>
      </c>
      <c r="D314" s="1">
        <v>3.4699332672528102E-2</v>
      </c>
      <c r="E314" s="1">
        <v>7.2656847218496301E-2</v>
      </c>
    </row>
    <row r="315" spans="1:5" x14ac:dyDescent="0.2">
      <c r="A315">
        <v>11.2035</v>
      </c>
      <c r="B315">
        <v>17.3841152191162</v>
      </c>
      <c r="C315" s="4">
        <v>1.26845433540546</v>
      </c>
      <c r="D315" s="1">
        <v>4.0557857454553897E-2</v>
      </c>
      <c r="E315" s="1">
        <v>7.3144967255100696E-2</v>
      </c>
    </row>
    <row r="316" spans="1:5" x14ac:dyDescent="0.2">
      <c r="A316">
        <v>11.240500000000001</v>
      </c>
      <c r="B316">
        <v>17.4311828613281</v>
      </c>
      <c r="C316" s="4">
        <v>1.2681625591307599</v>
      </c>
      <c r="D316" s="1">
        <v>4.62954142056086E-2</v>
      </c>
      <c r="E316" s="1">
        <v>7.33420709477966E-2</v>
      </c>
    </row>
    <row r="317" spans="1:5" x14ac:dyDescent="0.2">
      <c r="A317">
        <v>11.2776</v>
      </c>
      <c r="B317">
        <v>17.4781589508056</v>
      </c>
      <c r="C317" s="4">
        <v>1.26875598675249</v>
      </c>
      <c r="D317" s="1">
        <v>4.9210914528498198E-2</v>
      </c>
      <c r="E317" s="1">
        <v>7.3345396554597195E-2</v>
      </c>
    </row>
    <row r="318" spans="1:5" x14ac:dyDescent="0.2">
      <c r="A318">
        <v>11.3147</v>
      </c>
      <c r="B318">
        <v>17.525415420532202</v>
      </c>
      <c r="C318" s="4">
        <v>1.2702445162377101</v>
      </c>
      <c r="D318" s="1">
        <v>5.3028078970674797E-2</v>
      </c>
      <c r="E318" s="1">
        <v>7.3346495204041101E-2</v>
      </c>
    </row>
    <row r="319" spans="1:5" x14ac:dyDescent="0.2">
      <c r="A319">
        <v>11.348100000000001</v>
      </c>
      <c r="B319">
        <v>17.5676555633544</v>
      </c>
      <c r="C319" s="4">
        <v>1.2719066339195599</v>
      </c>
      <c r="D319" s="1">
        <v>5.4642106872015997E-2</v>
      </c>
      <c r="E319" s="1">
        <v>7.3265166893658501E-2</v>
      </c>
    </row>
    <row r="320" spans="1:5" x14ac:dyDescent="0.2">
      <c r="A320">
        <v>11.385199999999999</v>
      </c>
      <c r="B320">
        <v>17.614761352538999</v>
      </c>
      <c r="C320" s="4">
        <v>1.27314088241099</v>
      </c>
      <c r="D320" s="1">
        <v>5.2057469632810001E-2</v>
      </c>
      <c r="E320" s="1">
        <v>7.3087540723235006E-2</v>
      </c>
    </row>
    <row r="321" spans="1:5" x14ac:dyDescent="0.2">
      <c r="A321">
        <v>11.4223</v>
      </c>
      <c r="B321">
        <v>17.661748886108398</v>
      </c>
      <c r="C321" s="4">
        <v>1.2734220542503401</v>
      </c>
      <c r="D321" s="1">
        <v>4.8629030959795302E-2</v>
      </c>
      <c r="E321" s="1">
        <v>7.2914711003280994E-2</v>
      </c>
    </row>
    <row r="322" spans="1:5" x14ac:dyDescent="0.2">
      <c r="A322">
        <v>11.459300000000001</v>
      </c>
      <c r="B322">
        <v>17.7091884613037</v>
      </c>
      <c r="C322" s="4">
        <v>1.27291810772612</v>
      </c>
      <c r="D322" s="1">
        <v>4.6815248496947598E-2</v>
      </c>
      <c r="E322" s="1">
        <v>7.2688350015327793E-2</v>
      </c>
    </row>
    <row r="323" spans="1:5" x14ac:dyDescent="0.2">
      <c r="A323">
        <v>11.4964</v>
      </c>
      <c r="B323">
        <v>17.756410598754801</v>
      </c>
      <c r="C323" s="4">
        <v>1.27182584058843</v>
      </c>
      <c r="D323" s="1">
        <v>4.4071013529514702E-2</v>
      </c>
      <c r="E323" s="1">
        <v>7.2366347172211201E-2</v>
      </c>
    </row>
    <row r="324" spans="1:5" x14ac:dyDescent="0.2">
      <c r="A324">
        <v>11.5335</v>
      </c>
      <c r="B324">
        <v>17.803539276123001</v>
      </c>
      <c r="C324" s="4">
        <v>1.2701312273087</v>
      </c>
      <c r="D324" s="1">
        <v>4.3031159838053099E-2</v>
      </c>
      <c r="E324" s="1">
        <v>7.2075344357397694E-2</v>
      </c>
    </row>
    <row r="325" spans="1:5" x14ac:dyDescent="0.2">
      <c r="A325">
        <v>11.570600000000001</v>
      </c>
      <c r="B325">
        <v>17.850557327270501</v>
      </c>
      <c r="C325" s="4">
        <v>1.2682771226723999</v>
      </c>
      <c r="D325" s="1">
        <v>4.3600955261161603E-2</v>
      </c>
      <c r="E325" s="1">
        <v>7.1926060151516896E-2</v>
      </c>
    </row>
    <row r="326" spans="1:5" x14ac:dyDescent="0.2">
      <c r="A326">
        <v>11.607699999999999</v>
      </c>
      <c r="B326">
        <v>17.897710800170898</v>
      </c>
      <c r="C326" s="4">
        <v>1.2667365923282701</v>
      </c>
      <c r="D326" s="1">
        <v>3.9242506972962797E-2</v>
      </c>
      <c r="E326" s="1">
        <v>7.1720734163001704E-2</v>
      </c>
    </row>
    <row r="327" spans="1:5" x14ac:dyDescent="0.2">
      <c r="A327">
        <v>11.6448</v>
      </c>
      <c r="B327">
        <v>17.944511413574201</v>
      </c>
      <c r="C327" s="4">
        <v>1.2657909199813899</v>
      </c>
      <c r="D327" s="1">
        <v>3.4608152984501199E-2</v>
      </c>
      <c r="E327" s="1">
        <v>7.1714722352016397E-2</v>
      </c>
    </row>
    <row r="328" spans="1:5" x14ac:dyDescent="0.2">
      <c r="A328">
        <v>11.681800000000001</v>
      </c>
      <c r="B328">
        <v>17.991235733032202</v>
      </c>
      <c r="C328" s="4">
        <v>1.26566321771586</v>
      </c>
      <c r="D328" s="1">
        <v>3.1981401787859902E-2</v>
      </c>
      <c r="E328" s="1">
        <v>7.1962146439325497E-2</v>
      </c>
    </row>
    <row r="329" spans="1:5" x14ac:dyDescent="0.2">
      <c r="A329">
        <v>11.7189</v>
      </c>
      <c r="B329">
        <v>18.038124084472599</v>
      </c>
      <c r="C329" s="4">
        <v>1.2659336462006501</v>
      </c>
      <c r="D329" s="1">
        <v>3.3131673793430197E-2</v>
      </c>
      <c r="E329" s="1">
        <v>7.2459265214622301E-2</v>
      </c>
    </row>
    <row r="330" spans="1:5" x14ac:dyDescent="0.2">
      <c r="A330">
        <v>11.756</v>
      </c>
      <c r="B330">
        <v>18.085302352905199</v>
      </c>
      <c r="C330" s="4">
        <v>1.26624755718559</v>
      </c>
      <c r="D330" s="1">
        <v>3.7681482721029502E-2</v>
      </c>
      <c r="E330" s="1">
        <v>7.2874249968231594E-2</v>
      </c>
    </row>
    <row r="331" spans="1:5" x14ac:dyDescent="0.2">
      <c r="A331">
        <v>11.793100000000001</v>
      </c>
      <c r="B331">
        <v>18.132238388061499</v>
      </c>
      <c r="C331" s="4">
        <v>1.26632405194904</v>
      </c>
      <c r="D331" s="1">
        <v>4.3497493643667402E-2</v>
      </c>
      <c r="E331" s="1">
        <v>7.3312571267367399E-2</v>
      </c>
    </row>
    <row r="332" spans="1:5" x14ac:dyDescent="0.2">
      <c r="A332">
        <v>11.8302</v>
      </c>
      <c r="B332">
        <v>18.179222106933501</v>
      </c>
      <c r="C332" s="4">
        <v>1.2664473013720201</v>
      </c>
      <c r="D332" s="1">
        <v>4.9998959318062898E-2</v>
      </c>
      <c r="E332" s="1">
        <v>7.3680744431720194E-2</v>
      </c>
    </row>
    <row r="333" spans="1:5" x14ac:dyDescent="0.2">
      <c r="A333">
        <v>11.8673</v>
      </c>
      <c r="B333">
        <v>18.2262859344482</v>
      </c>
      <c r="C333" s="4">
        <v>1.2670400404428801</v>
      </c>
      <c r="D333" s="1">
        <v>5.4711400271572702E-2</v>
      </c>
      <c r="E333" s="1">
        <v>7.38231675903573E-2</v>
      </c>
    </row>
    <row r="334" spans="1:5" x14ac:dyDescent="0.2">
      <c r="A334">
        <v>11.904400000000001</v>
      </c>
      <c r="B334">
        <v>18.272945404052699</v>
      </c>
      <c r="C334" s="4">
        <v>1.2682798998061899</v>
      </c>
      <c r="D334" s="1">
        <v>5.80075376059139E-2</v>
      </c>
      <c r="E334" s="1">
        <v>7.3831943605088393E-2</v>
      </c>
    </row>
    <row r="335" spans="1:5" x14ac:dyDescent="0.2">
      <c r="A335">
        <v>11.9414</v>
      </c>
      <c r="B335">
        <v>18.320186614990199</v>
      </c>
      <c r="C335" s="4">
        <v>1.2699668108734099</v>
      </c>
      <c r="D335" s="1">
        <v>5.59852700885295E-2</v>
      </c>
      <c r="E335" s="1">
        <v>7.3745231924628604E-2</v>
      </c>
    </row>
    <row r="336" spans="1:5" x14ac:dyDescent="0.2">
      <c r="A336">
        <v>11.9785</v>
      </c>
      <c r="B336">
        <v>18.3675212860107</v>
      </c>
      <c r="C336" s="4">
        <v>1.2718770222981499</v>
      </c>
      <c r="D336" s="1">
        <v>5.3142359380856798E-2</v>
      </c>
      <c r="E336" s="1">
        <v>7.3605139536774805E-2</v>
      </c>
    </row>
    <row r="337" spans="1:5" x14ac:dyDescent="0.2">
      <c r="A337">
        <v>12.015599999999999</v>
      </c>
      <c r="B337">
        <v>18.4147033691406</v>
      </c>
      <c r="C337" s="4">
        <v>1.2733149875515699</v>
      </c>
      <c r="D337" s="1">
        <v>5.04860486657445E-2</v>
      </c>
      <c r="E337" s="1">
        <v>7.3358294620640002E-2</v>
      </c>
    </row>
    <row r="338" spans="1:5" x14ac:dyDescent="0.2">
      <c r="A338">
        <v>12.0527</v>
      </c>
      <c r="B338">
        <v>18.461935043334901</v>
      </c>
      <c r="C338" s="4">
        <v>1.27394660846277</v>
      </c>
      <c r="D338" s="1">
        <v>5.0786494950876698E-2</v>
      </c>
      <c r="E338" s="1">
        <v>7.3094761614485096E-2</v>
      </c>
    </row>
    <row r="339" spans="1:5" x14ac:dyDescent="0.2">
      <c r="A339">
        <v>12.0898</v>
      </c>
      <c r="B339">
        <v>18.509057998657202</v>
      </c>
      <c r="C339" s="4">
        <v>1.2736779540691501</v>
      </c>
      <c r="D339" s="1">
        <v>5.2503156051579E-2</v>
      </c>
      <c r="E339" s="1">
        <v>7.2857048351141401E-2</v>
      </c>
    </row>
    <row r="340" spans="1:5" x14ac:dyDescent="0.2">
      <c r="A340">
        <v>12.126899999999999</v>
      </c>
      <c r="B340">
        <v>18.5561008453369</v>
      </c>
      <c r="C340" s="4">
        <v>1.2723493360518601</v>
      </c>
      <c r="D340" s="1">
        <v>5.43804190159854E-2</v>
      </c>
      <c r="E340" s="1">
        <v>7.2535428828699705E-2</v>
      </c>
    </row>
    <row r="341" spans="1:5" x14ac:dyDescent="0.2">
      <c r="A341">
        <v>12.1639</v>
      </c>
      <c r="B341">
        <v>18.603532791137599</v>
      </c>
      <c r="C341" s="4">
        <v>1.2703090173079701</v>
      </c>
      <c r="D341" s="1">
        <v>5.27370439285859E-2</v>
      </c>
      <c r="E341" s="1">
        <v>7.22659968385852E-2</v>
      </c>
    </row>
    <row r="342" spans="1:5" x14ac:dyDescent="0.2">
      <c r="A342">
        <v>12.201000000000001</v>
      </c>
      <c r="B342">
        <v>18.6504802703857</v>
      </c>
      <c r="C342" s="4">
        <v>1.2680877901091701</v>
      </c>
      <c r="D342" s="1">
        <v>4.7562410545628798E-2</v>
      </c>
      <c r="E342" s="1">
        <v>7.2113736677019397E-2</v>
      </c>
    </row>
    <row r="343" spans="1:5" x14ac:dyDescent="0.2">
      <c r="A343">
        <v>12.238099999999999</v>
      </c>
      <c r="B343">
        <v>18.697561264038001</v>
      </c>
      <c r="C343" s="4">
        <v>1.2661987151318801</v>
      </c>
      <c r="D343" s="1">
        <v>4.6434790359441397E-2</v>
      </c>
      <c r="E343" s="1">
        <v>7.2084204364243398E-2</v>
      </c>
    </row>
    <row r="344" spans="1:5" x14ac:dyDescent="0.2">
      <c r="A344">
        <v>12.2752</v>
      </c>
      <c r="B344">
        <v>18.744359970092699</v>
      </c>
      <c r="C344" s="4">
        <v>1.2653282886182999</v>
      </c>
      <c r="D344" s="1">
        <v>3.6909988888410697E-2</v>
      </c>
      <c r="E344" s="1">
        <v>7.2033489731145303E-2</v>
      </c>
    </row>
    <row r="345" spans="1:5" x14ac:dyDescent="0.2">
      <c r="A345">
        <v>12.3123</v>
      </c>
      <c r="B345">
        <v>18.7912883758544</v>
      </c>
      <c r="C345" s="4">
        <v>1.26560403937322</v>
      </c>
      <c r="D345" s="1">
        <v>3.4993249807265703E-2</v>
      </c>
      <c r="E345" s="1">
        <v>7.2151355350809104E-2</v>
      </c>
    </row>
    <row r="346" spans="1:5" x14ac:dyDescent="0.2">
      <c r="A346">
        <v>12.349399999999999</v>
      </c>
      <c r="B346">
        <v>18.838239669799801</v>
      </c>
      <c r="C346" s="4">
        <v>1.26667145036232</v>
      </c>
      <c r="D346" s="1">
        <v>3.1840346945606203E-2</v>
      </c>
      <c r="E346" s="1">
        <v>7.2574851306587404E-2</v>
      </c>
    </row>
    <row r="347" spans="1:5" x14ac:dyDescent="0.2">
      <c r="A347">
        <v>12.3864</v>
      </c>
      <c r="B347">
        <v>18.885259628295898</v>
      </c>
      <c r="C347" s="4">
        <v>1.26799380378058</v>
      </c>
      <c r="D347" s="1">
        <v>3.2575081204269697E-2</v>
      </c>
      <c r="E347" s="1">
        <v>7.2998400803161695E-2</v>
      </c>
    </row>
    <row r="348" spans="1:5" x14ac:dyDescent="0.2">
      <c r="A348">
        <v>12.423500000000001</v>
      </c>
      <c r="B348">
        <v>18.932334899902301</v>
      </c>
      <c r="C348" s="4">
        <v>1.268997442656</v>
      </c>
      <c r="D348" s="1">
        <v>3.8006801186791603E-2</v>
      </c>
      <c r="E348" s="1">
        <v>7.3410213020958404E-2</v>
      </c>
    </row>
    <row r="349" spans="1:5" x14ac:dyDescent="0.2">
      <c r="A349">
        <v>12.460599999999999</v>
      </c>
      <c r="B349">
        <v>18.979497909545898</v>
      </c>
      <c r="C349" s="4">
        <v>1.26916212407249</v>
      </c>
      <c r="D349" s="1">
        <v>4.52893773419639E-2</v>
      </c>
      <c r="E349" s="1">
        <v>7.3905475357955594E-2</v>
      </c>
    </row>
    <row r="350" spans="1:5" x14ac:dyDescent="0.2">
      <c r="A350">
        <v>12.4977</v>
      </c>
      <c r="B350">
        <v>19.026363372802699</v>
      </c>
      <c r="C350" s="4">
        <v>1.2685147632648399</v>
      </c>
      <c r="D350" s="1">
        <v>5.19233505657112E-2</v>
      </c>
      <c r="E350" s="1">
        <v>7.4220232462542696E-2</v>
      </c>
    </row>
    <row r="351" spans="1:5" x14ac:dyDescent="0.2">
      <c r="A351">
        <v>12.534800000000001</v>
      </c>
      <c r="B351">
        <v>19.073360443115199</v>
      </c>
      <c r="C351" s="4">
        <v>1.26821865739619</v>
      </c>
      <c r="D351" s="1">
        <v>5.3941071823563599E-2</v>
      </c>
      <c r="E351" s="1">
        <v>7.4184293471551296E-2</v>
      </c>
    </row>
    <row r="352" spans="1:5" x14ac:dyDescent="0.2">
      <c r="A352">
        <v>12.571899999999999</v>
      </c>
      <c r="B352">
        <v>19.1205444335937</v>
      </c>
      <c r="C352" s="4">
        <v>1.26894687075888</v>
      </c>
      <c r="D352" s="1">
        <v>5.5206193586767899E-2</v>
      </c>
      <c r="E352" s="1">
        <v>7.3909043893014906E-2</v>
      </c>
    </row>
    <row r="353" spans="1:5" x14ac:dyDescent="0.2">
      <c r="A353">
        <v>12.609</v>
      </c>
      <c r="B353">
        <v>19.167598724365199</v>
      </c>
      <c r="C353" s="4">
        <v>1.27081622951282</v>
      </c>
      <c r="D353" s="1">
        <v>5.6800512069707897E-2</v>
      </c>
      <c r="E353" s="1">
        <v>7.3514969128268506E-2</v>
      </c>
    </row>
    <row r="354" spans="1:5" x14ac:dyDescent="0.2">
      <c r="A354">
        <v>12.646000000000001</v>
      </c>
      <c r="B354">
        <v>19.214599609375</v>
      </c>
      <c r="C354" s="4">
        <v>1.2734407550165201</v>
      </c>
      <c r="D354" s="1">
        <v>5.5146991112280802E-2</v>
      </c>
      <c r="E354" s="1">
        <v>7.3097546814814895E-2</v>
      </c>
    </row>
    <row r="355" spans="1:5" x14ac:dyDescent="0.2">
      <c r="A355">
        <v>12.6831</v>
      </c>
      <c r="B355">
        <v>19.2618904113769</v>
      </c>
      <c r="C355" s="4">
        <v>1.27561036459212</v>
      </c>
      <c r="D355" s="1">
        <v>5.19774531787442E-2</v>
      </c>
      <c r="E355" s="1">
        <v>7.2584438391534306E-2</v>
      </c>
    </row>
    <row r="356" spans="1:5" x14ac:dyDescent="0.2">
      <c r="A356">
        <v>12.7165</v>
      </c>
      <c r="B356">
        <v>19.304616928100501</v>
      </c>
      <c r="C356" s="4">
        <v>1.27634237825399</v>
      </c>
      <c r="D356" s="1">
        <v>4.9207483836390703E-2</v>
      </c>
      <c r="E356" s="1">
        <v>7.2188918491034496E-2</v>
      </c>
    </row>
    <row r="357" spans="1:5" x14ac:dyDescent="0.2">
      <c r="A357">
        <v>12.7536</v>
      </c>
      <c r="B357">
        <v>19.351787567138601</v>
      </c>
      <c r="C357" s="4">
        <v>1.2758364917912799</v>
      </c>
      <c r="D357" s="1">
        <v>4.8601425183056803E-2</v>
      </c>
      <c r="E357" s="1">
        <v>7.1725831778108304E-2</v>
      </c>
    </row>
    <row r="358" spans="1:5" x14ac:dyDescent="0.2">
      <c r="A358">
        <v>12.787000000000001</v>
      </c>
      <c r="B358">
        <v>19.394281387329102</v>
      </c>
      <c r="C358" s="4">
        <v>1.2743474974747799</v>
      </c>
      <c r="D358" s="1">
        <v>5.0054804935142902E-2</v>
      </c>
      <c r="E358" s="1">
        <v>7.1379059610583107E-2</v>
      </c>
    </row>
    <row r="359" spans="1:5" x14ac:dyDescent="0.2">
      <c r="A359">
        <v>12.824</v>
      </c>
      <c r="B359">
        <v>19.441663742065401</v>
      </c>
      <c r="C359" s="4">
        <v>1.27204721945543</v>
      </c>
      <c r="D359" s="1">
        <v>5.0208004432036199E-2</v>
      </c>
      <c r="E359" s="1">
        <v>7.1068084577207202E-2</v>
      </c>
    </row>
    <row r="360" spans="1:5" x14ac:dyDescent="0.2">
      <c r="A360">
        <v>12.8611</v>
      </c>
      <c r="B360">
        <v>19.488744735717699</v>
      </c>
      <c r="C360" s="4">
        <v>1.2694877607491399</v>
      </c>
      <c r="D360" s="1">
        <v>5.1977279978673602E-2</v>
      </c>
      <c r="E360" s="1">
        <v>7.0530630461385801E-2</v>
      </c>
    </row>
    <row r="361" spans="1:5" x14ac:dyDescent="0.2">
      <c r="A361">
        <v>12.898199999999999</v>
      </c>
      <c r="B361">
        <v>19.535451889038001</v>
      </c>
      <c r="C361" s="4">
        <v>1.2673464208113201</v>
      </c>
      <c r="D361" s="1">
        <v>5.3569910873040097E-2</v>
      </c>
      <c r="E361" s="1">
        <v>7.0385315164016998E-2</v>
      </c>
    </row>
    <row r="362" spans="1:5" x14ac:dyDescent="0.2">
      <c r="A362">
        <v>12.9353</v>
      </c>
      <c r="B362">
        <v>19.582714080810501</v>
      </c>
      <c r="C362" s="4">
        <v>1.26639734321049</v>
      </c>
      <c r="D362" s="1">
        <v>4.4796051454620602E-2</v>
      </c>
      <c r="E362" s="1">
        <v>6.9670911685450906E-2</v>
      </c>
    </row>
    <row r="363" spans="1:5" x14ac:dyDescent="0.2">
      <c r="A363">
        <v>12.9724</v>
      </c>
      <c r="B363">
        <v>19.629529953002901</v>
      </c>
      <c r="C363" s="4">
        <v>1.2664906180681501</v>
      </c>
      <c r="D363" s="1">
        <v>3.48165281353481E-2</v>
      </c>
      <c r="E363" s="1">
        <v>6.9228573805816304E-2</v>
      </c>
    </row>
    <row r="364" spans="1:5" x14ac:dyDescent="0.2">
      <c r="A364">
        <v>13.009499999999999</v>
      </c>
      <c r="B364">
        <v>19.67649269104</v>
      </c>
      <c r="C364" s="4">
        <v>1.2672163717189699</v>
      </c>
      <c r="D364" s="1">
        <v>3.10888046795403E-2</v>
      </c>
      <c r="E364" s="1">
        <v>6.9297586373810394E-2</v>
      </c>
    </row>
    <row r="365" spans="1:5" x14ac:dyDescent="0.2">
      <c r="A365">
        <v>13.0465</v>
      </c>
      <c r="B365">
        <v>19.7236614227294</v>
      </c>
      <c r="C365" s="4">
        <v>1.2679172034594599</v>
      </c>
      <c r="D365" s="1">
        <v>2.9775932253943399E-2</v>
      </c>
      <c r="E365" s="1">
        <v>7.0405211892743999E-2</v>
      </c>
    </row>
    <row r="366" spans="1:5" x14ac:dyDescent="0.2">
      <c r="A366">
        <v>13.083600000000001</v>
      </c>
      <c r="B366">
        <v>19.770503997802699</v>
      </c>
      <c r="C366" s="4">
        <v>1.26766148500012</v>
      </c>
      <c r="D366" s="1">
        <v>3.1099926676225E-2</v>
      </c>
      <c r="E366" s="1">
        <v>7.0953136639062497E-2</v>
      </c>
    </row>
    <row r="367" spans="1:5" x14ac:dyDescent="0.2">
      <c r="A367">
        <v>13.120699999999999</v>
      </c>
      <c r="B367">
        <v>19.817668914794901</v>
      </c>
      <c r="C367" s="4">
        <v>1.2662053281374599</v>
      </c>
      <c r="D367" s="1">
        <v>3.4651800968855298E-2</v>
      </c>
      <c r="E367" s="1">
        <v>7.14514600524747E-2</v>
      </c>
    </row>
    <row r="368" spans="1:5" x14ac:dyDescent="0.2">
      <c r="A368">
        <v>13.1578</v>
      </c>
      <c r="B368">
        <v>19.8644409179687</v>
      </c>
      <c r="C368" s="4">
        <v>1.2650081938740501</v>
      </c>
      <c r="D368" s="1">
        <v>3.7443702721176003E-2</v>
      </c>
      <c r="E368" s="1">
        <v>7.15847950667826E-2</v>
      </c>
    </row>
    <row r="369" spans="1:5" x14ac:dyDescent="0.2">
      <c r="A369">
        <v>13.194900000000001</v>
      </c>
      <c r="B369">
        <v>19.911262512206999</v>
      </c>
      <c r="C369" s="4">
        <v>1.2647339677069001</v>
      </c>
      <c r="D369" s="1">
        <v>4.2723057092106498E-2</v>
      </c>
      <c r="E369" s="1">
        <v>7.21324547826801E-2</v>
      </c>
    </row>
    <row r="370" spans="1:5" x14ac:dyDescent="0.2">
      <c r="A370">
        <v>13.231999999999999</v>
      </c>
      <c r="B370">
        <v>19.957942962646399</v>
      </c>
      <c r="C370" s="4">
        <v>1.26565160612698</v>
      </c>
      <c r="D370" s="1">
        <v>4.7354230150395603E-2</v>
      </c>
      <c r="E370" s="1">
        <v>7.2437424116693794E-2</v>
      </c>
    </row>
    <row r="371" spans="1:5" x14ac:dyDescent="0.2">
      <c r="A371">
        <v>13.2691</v>
      </c>
      <c r="B371">
        <v>20.005151748657202</v>
      </c>
      <c r="C371" s="4">
        <v>1.2678632361381601</v>
      </c>
      <c r="D371" s="1">
        <v>5.1369770444420301E-2</v>
      </c>
      <c r="E371" s="1">
        <v>7.2536330471406396E-2</v>
      </c>
    </row>
    <row r="372" spans="1:5" x14ac:dyDescent="0.2">
      <c r="A372">
        <v>13.306100000000001</v>
      </c>
      <c r="B372">
        <v>20.052425384521399</v>
      </c>
      <c r="C372" s="4">
        <v>1.2706000975779801</v>
      </c>
      <c r="D372" s="1">
        <v>5.4926895000447201E-2</v>
      </c>
      <c r="E372" s="1">
        <v>7.2460908214680694E-2</v>
      </c>
    </row>
    <row r="373" spans="1:5" x14ac:dyDescent="0.2">
      <c r="A373">
        <v>13.3432</v>
      </c>
      <c r="B373">
        <v>20.099422454833899</v>
      </c>
      <c r="C373" s="4">
        <v>1.27292597805934</v>
      </c>
      <c r="D373" s="1">
        <v>5.3448072112805799E-2</v>
      </c>
      <c r="E373" s="1">
        <v>7.2311907944055204E-2</v>
      </c>
    </row>
    <row r="374" spans="1:5" x14ac:dyDescent="0.2">
      <c r="A374">
        <v>13.3803</v>
      </c>
      <c r="B374">
        <v>20.146854400634702</v>
      </c>
      <c r="C374" s="4">
        <v>1.27399624762859</v>
      </c>
      <c r="D374" s="1">
        <v>5.3040668280116797E-2</v>
      </c>
      <c r="E374" s="1">
        <v>7.2356084526301101E-2</v>
      </c>
    </row>
    <row r="375" spans="1:5" x14ac:dyDescent="0.2">
      <c r="A375">
        <v>13.417400000000001</v>
      </c>
      <c r="B375">
        <v>20.193954467773398</v>
      </c>
      <c r="C375" s="4">
        <v>1.27404383537181</v>
      </c>
      <c r="D375" s="1">
        <v>5.4060978219555897E-2</v>
      </c>
      <c r="E375" s="1">
        <v>7.1617576416815806E-2</v>
      </c>
    </row>
    <row r="376" spans="1:5" x14ac:dyDescent="0.2">
      <c r="A376">
        <v>13.454499999999999</v>
      </c>
      <c r="B376">
        <v>20.2409858703613</v>
      </c>
      <c r="C376" s="4">
        <v>1.2730028368309201</v>
      </c>
      <c r="D376" s="1">
        <v>5.3448455579834103E-2</v>
      </c>
      <c r="E376" s="1">
        <v>7.11151298324533E-2</v>
      </c>
    </row>
    <row r="377" spans="1:5" x14ac:dyDescent="0.2">
      <c r="A377">
        <v>13.4916</v>
      </c>
      <c r="B377">
        <v>20.288455963134702</v>
      </c>
      <c r="C377" s="4">
        <v>1.2709617053998199</v>
      </c>
      <c r="D377" s="1">
        <v>5.23910954446608E-2</v>
      </c>
      <c r="E377" s="1">
        <v>7.0664485227648705E-2</v>
      </c>
    </row>
    <row r="378" spans="1:5" x14ac:dyDescent="0.2">
      <c r="A378">
        <v>13.528600000000001</v>
      </c>
      <c r="B378">
        <v>20.335182189941399</v>
      </c>
      <c r="C378" s="4">
        <v>1.2683264014262301</v>
      </c>
      <c r="D378" s="1">
        <v>4.4903540551456497E-2</v>
      </c>
      <c r="E378" s="1">
        <v>7.0257200426383698E-2</v>
      </c>
    </row>
    <row r="379" spans="1:5" x14ac:dyDescent="0.2">
      <c r="A379">
        <v>13.5657</v>
      </c>
      <c r="B379">
        <v>20.382493972778299</v>
      </c>
      <c r="C379" s="4">
        <v>1.26554178805877</v>
      </c>
      <c r="D379" s="1">
        <v>3.5051068876450903E-2</v>
      </c>
      <c r="E379" s="1">
        <v>6.9904494574692194E-2</v>
      </c>
    </row>
    <row r="380" spans="1:5" x14ac:dyDescent="0.2">
      <c r="A380">
        <v>13.6028</v>
      </c>
      <c r="B380">
        <v>20.429203033447202</v>
      </c>
      <c r="C380" s="4">
        <v>1.2637905394315201</v>
      </c>
      <c r="D380" s="1">
        <v>3.0580981338261998E-2</v>
      </c>
      <c r="E380" s="1">
        <v>7.0081688535502396E-2</v>
      </c>
    </row>
    <row r="381" spans="1:5" x14ac:dyDescent="0.2">
      <c r="A381">
        <v>13.639900000000001</v>
      </c>
      <c r="B381">
        <v>20.476055145263601</v>
      </c>
      <c r="C381" s="4">
        <v>1.2636422424918301</v>
      </c>
      <c r="D381" s="1">
        <v>3.14038121629302E-2</v>
      </c>
      <c r="E381" s="1">
        <v>7.0216512988261398E-2</v>
      </c>
    </row>
    <row r="382" spans="1:5" x14ac:dyDescent="0.2">
      <c r="A382">
        <v>13.677</v>
      </c>
      <c r="B382">
        <v>20.522920608520501</v>
      </c>
      <c r="C382" s="4">
        <v>1.2646711890040601</v>
      </c>
      <c r="D382" s="1">
        <v>3.4540349436841103E-2</v>
      </c>
      <c r="E382" s="1">
        <v>7.0418353712751597E-2</v>
      </c>
    </row>
    <row r="383" spans="1:5" x14ac:dyDescent="0.2">
      <c r="A383">
        <v>13.7141</v>
      </c>
      <c r="B383">
        <v>20.5699748992919</v>
      </c>
      <c r="C383" s="4">
        <v>1.2659372177745301</v>
      </c>
      <c r="D383" s="1">
        <v>3.7812460221089E-2</v>
      </c>
      <c r="E383" s="1">
        <v>7.1550470842599204E-2</v>
      </c>
    </row>
    <row r="384" spans="1:5" x14ac:dyDescent="0.2">
      <c r="A384">
        <v>13.751099999999999</v>
      </c>
      <c r="B384">
        <v>20.616622924804599</v>
      </c>
      <c r="C384" s="4">
        <v>1.2667965028021</v>
      </c>
      <c r="D384" s="1">
        <v>3.9481633395737903E-2</v>
      </c>
      <c r="E384" s="1">
        <v>7.1601065405253794E-2</v>
      </c>
    </row>
    <row r="385" spans="1:5" x14ac:dyDescent="0.2">
      <c r="A385">
        <v>13.7882</v>
      </c>
      <c r="B385">
        <v>20.663818359375</v>
      </c>
      <c r="C385" s="4">
        <v>1.26706942448899</v>
      </c>
      <c r="D385" s="1">
        <v>3.8453856635592698E-2</v>
      </c>
      <c r="E385" s="1">
        <v>7.2229866101243601E-2</v>
      </c>
    </row>
    <row r="386" spans="1:5" x14ac:dyDescent="0.2">
      <c r="A386">
        <v>13.8253</v>
      </c>
      <c r="B386">
        <v>20.7105312347412</v>
      </c>
      <c r="C386" s="4">
        <v>1.2668591390888799</v>
      </c>
      <c r="D386" s="1">
        <v>4.5276800589574402E-2</v>
      </c>
      <c r="E386" s="1">
        <v>7.2397159404089195E-2</v>
      </c>
    </row>
    <row r="387" spans="1:5" x14ac:dyDescent="0.2">
      <c r="A387">
        <v>13.862399999999999</v>
      </c>
      <c r="B387">
        <v>20.757705688476499</v>
      </c>
      <c r="C387" s="4">
        <v>1.2669630786409201</v>
      </c>
      <c r="D387" s="1">
        <v>4.9107461816246298E-2</v>
      </c>
      <c r="E387" s="1">
        <v>7.2538196651608294E-2</v>
      </c>
    </row>
    <row r="388" spans="1:5" x14ac:dyDescent="0.2">
      <c r="A388">
        <v>13.8995</v>
      </c>
      <c r="B388">
        <v>20.804864883422798</v>
      </c>
      <c r="C388" s="4">
        <v>1.2680491215095999</v>
      </c>
      <c r="D388" s="1">
        <v>5.2896967229676399E-2</v>
      </c>
      <c r="E388" s="1">
        <v>7.2189820270787297E-2</v>
      </c>
    </row>
    <row r="389" spans="1:5" x14ac:dyDescent="0.2">
      <c r="A389">
        <v>13.9366</v>
      </c>
      <c r="B389">
        <v>20.851728439331001</v>
      </c>
      <c r="C389" s="4">
        <v>1.2700593359455601</v>
      </c>
      <c r="D389" s="1">
        <v>5.7401475629117099E-2</v>
      </c>
      <c r="E389" s="1">
        <v>7.2359925652357299E-2</v>
      </c>
    </row>
    <row r="390" spans="1:5" x14ac:dyDescent="0.2">
      <c r="A390">
        <v>13.973699999999999</v>
      </c>
      <c r="B390">
        <v>20.898918151855401</v>
      </c>
      <c r="C390" s="4">
        <v>1.2726006725896499</v>
      </c>
      <c r="D390" s="1">
        <v>5.3191298092469801E-2</v>
      </c>
      <c r="E390" s="1">
        <v>7.2249698882653798E-2</v>
      </c>
    </row>
    <row r="391" spans="1:5" x14ac:dyDescent="0.2">
      <c r="A391">
        <v>14.0107</v>
      </c>
      <c r="B391">
        <v>20.946300506591701</v>
      </c>
      <c r="C391" s="4">
        <v>1.2746475868395899</v>
      </c>
      <c r="D391" s="1">
        <v>5.4897172915037297E-2</v>
      </c>
      <c r="E391" s="1">
        <v>7.1313676003068094E-2</v>
      </c>
    </row>
    <row r="392" spans="1:5" x14ac:dyDescent="0.2">
      <c r="A392">
        <v>14.047800000000001</v>
      </c>
      <c r="B392">
        <v>20.993282318115199</v>
      </c>
      <c r="C392" s="4">
        <v>1.27581841327431</v>
      </c>
      <c r="D392" s="1">
        <v>5.0192965453469802E-2</v>
      </c>
      <c r="E392" s="1">
        <v>7.0749421252101805E-2</v>
      </c>
    </row>
    <row r="393" spans="1:5" x14ac:dyDescent="0.2">
      <c r="A393">
        <v>14.084899999999999</v>
      </c>
      <c r="B393">
        <v>21.040809631347599</v>
      </c>
      <c r="C393" s="4">
        <v>1.2753828798637299</v>
      </c>
      <c r="D393" s="1">
        <v>5.66536815459436E-2</v>
      </c>
      <c r="E393" s="1">
        <v>7.0745425753543797E-2</v>
      </c>
    </row>
    <row r="394" spans="1:5" x14ac:dyDescent="0.2">
      <c r="A394">
        <v>14.122</v>
      </c>
      <c r="B394">
        <v>21.088180541992099</v>
      </c>
      <c r="C394" s="4">
        <v>1.2735914239420301</v>
      </c>
      <c r="D394" s="1">
        <v>4.8923720369847302E-2</v>
      </c>
      <c r="E394" s="1">
        <v>6.9905179027428405E-2</v>
      </c>
    </row>
    <row r="395" spans="1:5" x14ac:dyDescent="0.2">
      <c r="A395">
        <v>14.1591</v>
      </c>
      <c r="B395">
        <v>21.1353664398193</v>
      </c>
      <c r="C395" s="4">
        <v>1.2712570119636499</v>
      </c>
      <c r="D395" s="1">
        <v>4.7744254975294498E-2</v>
      </c>
      <c r="E395" s="1">
        <v>6.9734959522936901E-2</v>
      </c>
    </row>
    <row r="396" spans="1:5" x14ac:dyDescent="0.2">
      <c r="A396">
        <v>14.196199999999999</v>
      </c>
      <c r="B396">
        <v>21.182313919067301</v>
      </c>
      <c r="C396" s="4">
        <v>1.2690885410069801</v>
      </c>
      <c r="D396" s="1">
        <v>4.7246846152948101E-2</v>
      </c>
      <c r="E396" s="1">
        <v>6.9839738124969006E-2</v>
      </c>
    </row>
    <row r="397" spans="1:5" x14ac:dyDescent="0.2">
      <c r="A397">
        <v>14.2295</v>
      </c>
      <c r="B397">
        <v>21.224584579467699</v>
      </c>
      <c r="C397" s="4">
        <v>1.26786812101109</v>
      </c>
      <c r="D397" s="1">
        <v>4.4191982712243102E-2</v>
      </c>
      <c r="E397" s="1">
        <v>6.9118706273574707E-2</v>
      </c>
    </row>
    <row r="398" spans="1:5" x14ac:dyDescent="0.2">
      <c r="A398">
        <v>14.2666</v>
      </c>
      <c r="B398">
        <v>21.271568298339801</v>
      </c>
      <c r="C398" s="4">
        <v>1.26779739641357</v>
      </c>
      <c r="D398" s="1">
        <v>3.64408814226449E-2</v>
      </c>
      <c r="E398" s="1">
        <v>6.8881840475880807E-2</v>
      </c>
    </row>
    <row r="399" spans="1:5" x14ac:dyDescent="0.2">
      <c r="A399">
        <v>14.303699999999999</v>
      </c>
      <c r="B399">
        <v>21.3185729980468</v>
      </c>
      <c r="C399" s="4">
        <v>1.26839252050079</v>
      </c>
      <c r="D399" s="1">
        <v>2.5715996098685499E-2</v>
      </c>
      <c r="E399" s="1">
        <v>6.85074260903141E-2</v>
      </c>
    </row>
    <row r="400" spans="1:5" x14ac:dyDescent="0.2">
      <c r="A400">
        <v>14.3408</v>
      </c>
      <c r="B400">
        <v>21.365388870239201</v>
      </c>
      <c r="C400" s="4">
        <v>1.26932729270036</v>
      </c>
      <c r="D400" s="1">
        <v>2.80466641643543E-2</v>
      </c>
      <c r="E400" s="1">
        <v>6.8532725163118299E-2</v>
      </c>
    </row>
    <row r="401" spans="1:5" x14ac:dyDescent="0.2">
      <c r="A401">
        <v>14.3779</v>
      </c>
      <c r="B401">
        <v>21.412727355956999</v>
      </c>
      <c r="C401" s="4">
        <v>1.2700977869879799</v>
      </c>
      <c r="D401" s="1">
        <v>2.8768250283036201E-2</v>
      </c>
      <c r="E401" s="1">
        <v>6.8702986527539298E-2</v>
      </c>
    </row>
    <row r="402" spans="1:5" x14ac:dyDescent="0.2">
      <c r="A402">
        <v>14.414999999999999</v>
      </c>
      <c r="B402">
        <v>21.459835052490199</v>
      </c>
      <c r="C402" s="4">
        <v>1.2697145672367101</v>
      </c>
      <c r="D402" s="1">
        <v>3.3500443301552697E-2</v>
      </c>
      <c r="E402" s="1">
        <v>6.9148439242882706E-2</v>
      </c>
    </row>
    <row r="403" spans="1:5" x14ac:dyDescent="0.2">
      <c r="A403">
        <v>14.452</v>
      </c>
      <c r="B403">
        <v>21.506883621215799</v>
      </c>
      <c r="C403" s="4">
        <v>1.2681458822898299</v>
      </c>
      <c r="D403" s="1">
        <v>3.6217521263989798E-2</v>
      </c>
      <c r="E403" s="1">
        <v>6.9499878877183202E-2</v>
      </c>
    </row>
    <row r="404" spans="1:5" x14ac:dyDescent="0.2">
      <c r="A404">
        <v>14.489100000000001</v>
      </c>
      <c r="B404">
        <v>21.553655624389599</v>
      </c>
      <c r="C404" s="4">
        <v>1.2668047685931401</v>
      </c>
      <c r="D404" s="1">
        <v>3.5703512572398899E-2</v>
      </c>
      <c r="E404" s="1">
        <v>7.01361450521365E-2</v>
      </c>
    </row>
    <row r="405" spans="1:5" x14ac:dyDescent="0.2">
      <c r="A405">
        <v>14.526199999999999</v>
      </c>
      <c r="B405">
        <v>21.600795745849599</v>
      </c>
      <c r="C405" s="4">
        <v>1.26631054035184</v>
      </c>
      <c r="D405" s="1">
        <v>3.3970577577237399E-2</v>
      </c>
      <c r="E405" s="1">
        <v>7.0616380204622103E-2</v>
      </c>
    </row>
    <row r="406" spans="1:5" x14ac:dyDescent="0.2">
      <c r="A406">
        <v>14.5633</v>
      </c>
      <c r="B406">
        <v>21.6477451324462</v>
      </c>
      <c r="C406" s="4">
        <v>1.2668515127792701</v>
      </c>
      <c r="D406" s="1">
        <v>3.3973767068375002E-2</v>
      </c>
      <c r="E406" s="1">
        <v>7.0715629321127793E-2</v>
      </c>
    </row>
    <row r="407" spans="1:5" x14ac:dyDescent="0.2">
      <c r="A407">
        <v>14.6004</v>
      </c>
      <c r="B407">
        <v>21.6947517395019</v>
      </c>
      <c r="C407" s="4">
        <v>1.26838618965994</v>
      </c>
      <c r="D407" s="1">
        <v>3.76644257709308E-2</v>
      </c>
      <c r="E407" s="1">
        <v>7.1570640795579399E-2</v>
      </c>
    </row>
    <row r="408" spans="1:5" x14ac:dyDescent="0.2">
      <c r="A408">
        <v>14.637499999999999</v>
      </c>
      <c r="B408">
        <v>21.741832733154201</v>
      </c>
      <c r="C408" s="4">
        <v>1.2700644771890699</v>
      </c>
      <c r="D408" s="1">
        <v>4.0572585773025797E-2</v>
      </c>
      <c r="E408" s="1">
        <v>7.2186869238513293E-2</v>
      </c>
    </row>
    <row r="409" spans="1:5" x14ac:dyDescent="0.2">
      <c r="A409">
        <v>14.6745</v>
      </c>
      <c r="B409">
        <v>21.789161682128899</v>
      </c>
      <c r="C409" s="4">
        <v>1.27129199241296</v>
      </c>
      <c r="D409" s="1">
        <v>4.1063757755532997E-2</v>
      </c>
      <c r="E409" s="1">
        <v>7.0789277097037598E-2</v>
      </c>
    </row>
    <row r="410" spans="1:5" x14ac:dyDescent="0.2">
      <c r="A410">
        <v>14.711600000000001</v>
      </c>
      <c r="B410">
        <v>21.836305618286101</v>
      </c>
      <c r="C410" s="4">
        <v>1.27222502571483</v>
      </c>
      <c r="D410" s="1">
        <v>4.38179694187096E-2</v>
      </c>
      <c r="E410" s="1">
        <v>7.1058949516469599E-2</v>
      </c>
    </row>
    <row r="411" spans="1:5" x14ac:dyDescent="0.2">
      <c r="A411">
        <v>14.748699999999999</v>
      </c>
      <c r="B411">
        <v>21.883314132690401</v>
      </c>
      <c r="C411" s="4">
        <v>1.2726694431255501</v>
      </c>
      <c r="D411" s="1">
        <v>4.9994534104346899E-2</v>
      </c>
      <c r="E411" s="1">
        <v>7.1825619206927802E-2</v>
      </c>
    </row>
    <row r="412" spans="1:5" x14ac:dyDescent="0.2">
      <c r="A412">
        <v>14.7858</v>
      </c>
      <c r="B412">
        <v>21.883314132690401</v>
      </c>
      <c r="C412" s="4">
        <v>1.2726694431255501</v>
      </c>
      <c r="D412" s="1">
        <v>4.3015011881022101E-2</v>
      </c>
      <c r="E412" s="1">
        <v>7.1876147835519905E-2</v>
      </c>
    </row>
    <row r="413" spans="1:5" x14ac:dyDescent="0.2">
      <c r="A413">
        <v>14.822900000000001</v>
      </c>
      <c r="B413">
        <v>21.977664947509702</v>
      </c>
      <c r="C413" s="4">
        <v>1.27045372335072</v>
      </c>
      <c r="D413" s="1">
        <v>3.3274857427573898E-2</v>
      </c>
      <c r="E413" s="1">
        <v>7.1724152159977905E-2</v>
      </c>
    </row>
    <row r="414" spans="1:5" x14ac:dyDescent="0.2">
      <c r="A414">
        <v>14.86</v>
      </c>
      <c r="B414">
        <v>22.024734497070298</v>
      </c>
      <c r="C414" s="4">
        <v>1.2684871946484699</v>
      </c>
      <c r="D414" s="1">
        <v>3.0248724407150901E-2</v>
      </c>
      <c r="E414" s="1">
        <v>7.2048386147570004E-2</v>
      </c>
    </row>
    <row r="415" spans="1:5" x14ac:dyDescent="0.2">
      <c r="A415">
        <v>14.8971</v>
      </c>
      <c r="B415">
        <v>22.071861267089801</v>
      </c>
      <c r="C415" s="4">
        <v>1.26704553509875</v>
      </c>
      <c r="D415" s="1">
        <v>2.8141645383918099E-2</v>
      </c>
      <c r="E415" s="1">
        <v>7.1968362051900298E-2</v>
      </c>
    </row>
    <row r="416" spans="1:5" x14ac:dyDescent="0.2">
      <c r="A416">
        <v>14.934100000000001</v>
      </c>
      <c r="B416">
        <v>22.118656158447202</v>
      </c>
      <c r="C416" s="4">
        <v>1.26665961685932</v>
      </c>
      <c r="D416" s="1">
        <v>2.9179903741256698E-2</v>
      </c>
      <c r="E416" s="1">
        <v>7.1405308630088898E-2</v>
      </c>
    </row>
    <row r="417" spans="1:5" x14ac:dyDescent="0.2">
      <c r="A417">
        <v>14.967499999999999</v>
      </c>
      <c r="B417">
        <v>22.161054611206001</v>
      </c>
      <c r="C417" s="4">
        <v>1.26651989941916</v>
      </c>
      <c r="D417" s="1">
        <v>3.1641181830628799E-2</v>
      </c>
      <c r="E417" s="1">
        <v>7.0532811900901798E-2</v>
      </c>
    </row>
    <row r="418" spans="1:5" x14ac:dyDescent="0.2">
      <c r="A418">
        <v>15.0046</v>
      </c>
      <c r="B418">
        <v>22.207880020141602</v>
      </c>
      <c r="C418" s="4">
        <v>1.2668478096837501</v>
      </c>
      <c r="D418" s="1">
        <v>4.1194320538984898E-2</v>
      </c>
      <c r="E418" s="1">
        <v>7.0430543450912E-2</v>
      </c>
    </row>
    <row r="419" spans="1:5" x14ac:dyDescent="0.2">
      <c r="A419">
        <v>15.041700000000001</v>
      </c>
      <c r="B419">
        <v>22.254890441894499</v>
      </c>
      <c r="C419" s="4">
        <v>1.26686844291483</v>
      </c>
      <c r="D419" s="1">
        <v>4.42947974442622E-2</v>
      </c>
      <c r="E419" s="1">
        <v>7.0641588380529502E-2</v>
      </c>
    </row>
    <row r="420" spans="1:5" x14ac:dyDescent="0.2">
      <c r="A420">
        <v>15.078799999999999</v>
      </c>
      <c r="B420">
        <v>22.301845550537099</v>
      </c>
      <c r="C420" s="4">
        <v>1.2667938552911699</v>
      </c>
      <c r="D420" s="1">
        <v>4.1226637289947098E-2</v>
      </c>
      <c r="E420" s="1">
        <v>7.0850648627269502E-2</v>
      </c>
    </row>
    <row r="421" spans="1:5" x14ac:dyDescent="0.2">
      <c r="A421">
        <v>15.1158</v>
      </c>
      <c r="B421">
        <v>22.3488044738769</v>
      </c>
      <c r="C421" s="4">
        <v>1.2671807030697999</v>
      </c>
      <c r="D421" s="1">
        <v>4.2682449667452299E-2</v>
      </c>
      <c r="E421" s="1">
        <v>7.1842353244647605E-2</v>
      </c>
    </row>
    <row r="422" spans="1:5" x14ac:dyDescent="0.2">
      <c r="A422">
        <v>15.152900000000001</v>
      </c>
      <c r="B422">
        <v>22.395723342895501</v>
      </c>
      <c r="C422" s="4">
        <v>1.2677893664805799</v>
      </c>
      <c r="D422" s="1">
        <v>4.3639781072364603E-2</v>
      </c>
      <c r="E422" s="1">
        <v>7.2161771502874797E-2</v>
      </c>
    </row>
    <row r="423" spans="1:5" x14ac:dyDescent="0.2">
      <c r="A423">
        <v>15.19</v>
      </c>
      <c r="B423">
        <v>22.442785263061499</v>
      </c>
      <c r="C423" s="4">
        <v>1.2685389264929801</v>
      </c>
      <c r="D423" s="1">
        <v>3.99858119963225E-2</v>
      </c>
      <c r="E423" s="1">
        <v>7.1770738064831002E-2</v>
      </c>
    </row>
    <row r="424" spans="1:5" x14ac:dyDescent="0.2">
      <c r="A424">
        <v>15.2271</v>
      </c>
      <c r="B424">
        <v>22.4896335601806</v>
      </c>
      <c r="C424" s="4">
        <v>1.2696132485277101</v>
      </c>
      <c r="D424" s="1">
        <v>3.8802010286605897E-2</v>
      </c>
      <c r="E424" s="1">
        <v>7.2245448052963096E-2</v>
      </c>
    </row>
    <row r="425" spans="1:5" x14ac:dyDescent="0.2">
      <c r="A425">
        <v>15.264200000000001</v>
      </c>
      <c r="B425">
        <v>22.536962509155199</v>
      </c>
      <c r="C425" s="4">
        <v>1.27073900495056</v>
      </c>
      <c r="D425" s="1">
        <v>3.97122327945846E-2</v>
      </c>
      <c r="E425" s="1">
        <v>7.2292504927101195E-2</v>
      </c>
    </row>
    <row r="426" spans="1:5" x14ac:dyDescent="0.2">
      <c r="A426">
        <v>15.301299999999999</v>
      </c>
      <c r="B426">
        <v>22.584260940551701</v>
      </c>
      <c r="C426" s="4">
        <v>1.2715206974284099</v>
      </c>
      <c r="D426" s="1">
        <v>3.7847061889000201E-2</v>
      </c>
      <c r="E426" s="1">
        <v>7.1453950912688302E-2</v>
      </c>
    </row>
    <row r="427" spans="1:5" x14ac:dyDescent="0.2">
      <c r="A427">
        <v>15.3384</v>
      </c>
      <c r="B427">
        <v>22.631105422973601</v>
      </c>
      <c r="C427" s="4">
        <v>1.27208800064161</v>
      </c>
      <c r="D427" s="1">
        <v>4.44455731356748E-2</v>
      </c>
      <c r="E427" s="1">
        <v>7.15435023212104E-2</v>
      </c>
    </row>
    <row r="428" spans="1:5" x14ac:dyDescent="0.2">
      <c r="A428">
        <v>15.375400000000001</v>
      </c>
      <c r="B428">
        <v>22.678493499755799</v>
      </c>
      <c r="C428" s="4">
        <v>1.27207161707467</v>
      </c>
      <c r="D428" s="1">
        <v>2.9804419420130301E-2</v>
      </c>
      <c r="E428" s="1">
        <v>7.3036303428024696E-2</v>
      </c>
    </row>
    <row r="429" spans="1:5" x14ac:dyDescent="0.2">
      <c r="A429">
        <v>15.4125</v>
      </c>
      <c r="B429">
        <v>22.7256259918212</v>
      </c>
      <c r="C429" s="4">
        <v>1.27133954770146</v>
      </c>
      <c r="D429" s="1">
        <v>2.8620590184784099E-2</v>
      </c>
      <c r="E429" s="1">
        <v>7.2356873536265104E-2</v>
      </c>
    </row>
    <row r="430" spans="1:5" x14ac:dyDescent="0.2">
      <c r="A430">
        <v>15.4496</v>
      </c>
      <c r="B430">
        <v>22.772838592529201</v>
      </c>
      <c r="C430" s="4">
        <v>1.27031303296734</v>
      </c>
      <c r="D430" s="1">
        <v>3.4915731533705398E-2</v>
      </c>
      <c r="E430" s="1">
        <v>7.2802098690274E-2</v>
      </c>
    </row>
    <row r="431" spans="1:5" x14ac:dyDescent="0.2">
      <c r="A431">
        <v>15.486700000000001</v>
      </c>
      <c r="B431">
        <v>22.8195991516113</v>
      </c>
      <c r="C431" s="4">
        <v>1.2697660749102999</v>
      </c>
      <c r="D431" s="1">
        <v>2.6292829359053901E-2</v>
      </c>
      <c r="E431" s="1">
        <v>7.1530960323193393E-2</v>
      </c>
    </row>
    <row r="432" spans="1:5" x14ac:dyDescent="0.2">
      <c r="A432">
        <v>15.5238</v>
      </c>
      <c r="B432">
        <v>22.866874694824201</v>
      </c>
      <c r="C432" s="4">
        <v>1.26964495527024</v>
      </c>
      <c r="D432" s="1">
        <v>2.3113004590661401E-2</v>
      </c>
      <c r="E432" s="1">
        <v>7.1917969478283203E-2</v>
      </c>
    </row>
    <row r="433" spans="1:5" x14ac:dyDescent="0.2">
      <c r="A433">
        <v>15.5609</v>
      </c>
      <c r="B433">
        <v>22.913927078246999</v>
      </c>
      <c r="C433" s="4">
        <v>1.2699069646460499</v>
      </c>
      <c r="D433" s="1">
        <v>2.4160117143316399E-2</v>
      </c>
      <c r="E433" s="1">
        <v>7.1979303174892498E-2</v>
      </c>
    </row>
    <row r="434" spans="1:5" x14ac:dyDescent="0.2">
      <c r="A434">
        <v>15.597899999999999</v>
      </c>
      <c r="B434">
        <v>22.9609661102294</v>
      </c>
      <c r="C434" s="4">
        <v>1.2703005203695199</v>
      </c>
      <c r="D434" s="1">
        <v>3.3278084252125098E-2</v>
      </c>
      <c r="E434" s="1">
        <v>7.1277399056772203E-2</v>
      </c>
    </row>
    <row r="435" spans="1:5" x14ac:dyDescent="0.2">
      <c r="A435">
        <v>15.635</v>
      </c>
      <c r="B435">
        <v>23.008172988891602</v>
      </c>
      <c r="C435" s="4">
        <v>1.2705762501434901</v>
      </c>
      <c r="D435" s="1">
        <v>4.2634302550934297E-2</v>
      </c>
      <c r="E435" s="1">
        <v>7.0736787977224394E-2</v>
      </c>
    </row>
    <row r="436" spans="1:5" x14ac:dyDescent="0.2">
      <c r="A436">
        <v>15.6721</v>
      </c>
      <c r="B436">
        <v>23.0552864074707</v>
      </c>
      <c r="C436" s="4">
        <v>1.27060652046345</v>
      </c>
      <c r="D436" s="1">
        <v>4.37908064435166E-2</v>
      </c>
      <c r="E436" s="1">
        <v>7.0369119139895603E-2</v>
      </c>
    </row>
    <row r="437" spans="1:5" x14ac:dyDescent="0.2">
      <c r="A437">
        <v>15.709199999999999</v>
      </c>
      <c r="B437">
        <v>23.102481842041001</v>
      </c>
      <c r="C437" s="4">
        <v>1.2705014021689101</v>
      </c>
      <c r="D437" s="1">
        <v>4.2228917747974902E-2</v>
      </c>
      <c r="E437" s="1">
        <v>7.0810925663692001E-2</v>
      </c>
    </row>
    <row r="438" spans="1:5" x14ac:dyDescent="0.2">
      <c r="A438">
        <v>15.7463</v>
      </c>
      <c r="B438">
        <v>23.1494846343994</v>
      </c>
      <c r="C438" s="4">
        <v>1.2705651013453301</v>
      </c>
      <c r="D438" s="1">
        <v>3.9339221806663299E-2</v>
      </c>
      <c r="E438" s="1">
        <v>7.0772880682564099E-2</v>
      </c>
    </row>
    <row r="439" spans="1:5" x14ac:dyDescent="0.2">
      <c r="A439">
        <v>15.7834</v>
      </c>
      <c r="B439">
        <v>23.196352005004801</v>
      </c>
      <c r="C439" s="4">
        <v>1.27070177830811</v>
      </c>
      <c r="D439" s="1">
        <v>3.9810063644749497E-2</v>
      </c>
      <c r="E439" s="1">
        <v>7.1151447646543506E-2</v>
      </c>
    </row>
    <row r="440" spans="1:5" x14ac:dyDescent="0.2">
      <c r="A440">
        <v>15.820399999999999</v>
      </c>
      <c r="B440">
        <v>23.2436809539794</v>
      </c>
      <c r="C440" s="4">
        <v>1.2708805911604999</v>
      </c>
      <c r="D440" s="1">
        <v>3.5549405880544303E-2</v>
      </c>
      <c r="E440" s="1">
        <v>7.1447026176279002E-2</v>
      </c>
    </row>
    <row r="441" spans="1:5" x14ac:dyDescent="0.2">
      <c r="A441">
        <v>15.8575</v>
      </c>
      <c r="B441">
        <v>23.291000366210898</v>
      </c>
      <c r="C441" s="4">
        <v>1.2709855695392001</v>
      </c>
      <c r="D441" s="1">
        <v>3.4856415823973301E-2</v>
      </c>
      <c r="E441" s="1">
        <v>7.1250093637793305E-2</v>
      </c>
    </row>
    <row r="442" spans="1:5" x14ac:dyDescent="0.2">
      <c r="A442">
        <v>15.894600000000001</v>
      </c>
      <c r="B442">
        <v>23.338159561157202</v>
      </c>
      <c r="C442" s="4">
        <v>1.27106870398656</v>
      </c>
      <c r="D442" s="1">
        <v>3.07804497182621E-2</v>
      </c>
      <c r="E442" s="1">
        <v>7.0907965748024104E-2</v>
      </c>
    </row>
    <row r="443" spans="1:5" x14ac:dyDescent="0.2">
      <c r="A443">
        <v>15.931699999999999</v>
      </c>
      <c r="B443">
        <v>23.385086059570298</v>
      </c>
      <c r="C443" s="4">
        <v>1.27113938277765</v>
      </c>
      <c r="D443" s="1">
        <v>3.0471899224919399E-2</v>
      </c>
      <c r="E443" s="1">
        <v>7.1364070985072497E-2</v>
      </c>
    </row>
    <row r="444" spans="1:5" x14ac:dyDescent="0.2">
      <c r="A444">
        <v>15.9688</v>
      </c>
      <c r="B444">
        <v>23.4322395324707</v>
      </c>
      <c r="C444" s="4">
        <v>1.27113666980217</v>
      </c>
      <c r="D444" s="1">
        <v>3.1744964177938498E-2</v>
      </c>
      <c r="E444" s="1">
        <v>7.2694978029822402E-2</v>
      </c>
    </row>
    <row r="445" spans="1:5" x14ac:dyDescent="0.2">
      <c r="A445">
        <v>16.0059</v>
      </c>
      <c r="B445">
        <v>23.479375839233398</v>
      </c>
      <c r="C445" s="4">
        <v>1.27103857158233</v>
      </c>
      <c r="D445" s="1">
        <v>2.8540408748708002E-2</v>
      </c>
      <c r="E445" s="1">
        <v>7.1640293896054003E-2</v>
      </c>
    </row>
    <row r="446" spans="1:5" x14ac:dyDescent="0.2">
      <c r="A446">
        <v>16.042999999999999</v>
      </c>
      <c r="B446">
        <v>23.526491165161101</v>
      </c>
      <c r="C446" s="4">
        <v>1.2708526778809801</v>
      </c>
      <c r="D446" s="1">
        <v>2.1422196487804499E-2</v>
      </c>
      <c r="E446" s="1">
        <v>7.2180494608334103E-2</v>
      </c>
    </row>
    <row r="447" spans="1:5" x14ac:dyDescent="0.2">
      <c r="A447">
        <v>16.079999999999998</v>
      </c>
      <c r="B447">
        <v>23.573610305786101</v>
      </c>
      <c r="C447" s="4">
        <v>1.2706813756897799</v>
      </c>
      <c r="D447" s="1">
        <v>1.8083715178270801E-2</v>
      </c>
      <c r="E447" s="1">
        <v>7.2474901293207203E-2</v>
      </c>
    </row>
    <row r="448" spans="1:5" x14ac:dyDescent="0.2">
      <c r="A448">
        <v>16.117100000000001</v>
      </c>
      <c r="B448">
        <v>23.620708465576101</v>
      </c>
      <c r="C448" s="4">
        <v>1.2706393297133201</v>
      </c>
      <c r="D448" s="1">
        <v>2.5351812848655099E-2</v>
      </c>
      <c r="E448" s="1">
        <v>7.2472021135980794E-2</v>
      </c>
    </row>
    <row r="449" spans="1:5" x14ac:dyDescent="0.2">
      <c r="A449">
        <v>16.154199999999999</v>
      </c>
      <c r="B449">
        <v>23.6679573059082</v>
      </c>
      <c r="C449" s="4">
        <v>1.27054463674388</v>
      </c>
      <c r="D449" s="1">
        <v>2.3399464201816801E-2</v>
      </c>
      <c r="E449" s="1">
        <v>7.3787288337041998E-2</v>
      </c>
    </row>
    <row r="450" spans="1:5" x14ac:dyDescent="0.2">
      <c r="A450">
        <v>16.191299999999998</v>
      </c>
      <c r="B450">
        <v>23.714931488037099</v>
      </c>
      <c r="C450" s="4">
        <v>1.2704888419292</v>
      </c>
      <c r="D450" s="1">
        <v>2.8591591558688401E-2</v>
      </c>
      <c r="E450" s="1">
        <v>7.21340539666359E-2</v>
      </c>
    </row>
    <row r="451" spans="1:5" x14ac:dyDescent="0.2">
      <c r="A451">
        <v>16.224699999999999</v>
      </c>
      <c r="B451">
        <v>23.757287979125898</v>
      </c>
      <c r="C451" s="4">
        <v>1.27008662816449</v>
      </c>
      <c r="D451" s="1">
        <v>3.51048545758171E-2</v>
      </c>
      <c r="E451" s="1">
        <v>7.1166585539234301E-2</v>
      </c>
    </row>
    <row r="452" spans="1:5" x14ac:dyDescent="0.2">
      <c r="A452">
        <v>16.261800000000001</v>
      </c>
      <c r="B452">
        <v>23.804397583007798</v>
      </c>
      <c r="C452" s="4">
        <v>1.2702114540728999</v>
      </c>
      <c r="D452" s="1">
        <v>4.55735371339617E-2</v>
      </c>
      <c r="E452" s="1">
        <v>7.0795999063923795E-2</v>
      </c>
    </row>
    <row r="453" spans="1:5" x14ac:dyDescent="0.2">
      <c r="A453">
        <v>16.2988</v>
      </c>
      <c r="B453">
        <v>23.851457595825099</v>
      </c>
      <c r="C453" s="4">
        <v>1.27017521391553</v>
      </c>
      <c r="D453" s="1">
        <v>4.83662340467816E-2</v>
      </c>
      <c r="E453" s="1">
        <v>7.0554713054144694E-2</v>
      </c>
    </row>
    <row r="454" spans="1:5" x14ac:dyDescent="0.2">
      <c r="A454">
        <v>16.335899999999999</v>
      </c>
      <c r="B454">
        <v>23.8984985351562</v>
      </c>
      <c r="C454" s="4">
        <v>1.26994624743925</v>
      </c>
      <c r="D454" s="1">
        <v>4.9498154354024999E-2</v>
      </c>
      <c r="E454" s="1">
        <v>7.0708887853185701E-2</v>
      </c>
    </row>
    <row r="455" spans="1:5" x14ac:dyDescent="0.2">
      <c r="A455">
        <v>16.373000000000001</v>
      </c>
      <c r="B455">
        <v>23.945781707763601</v>
      </c>
      <c r="C455" s="4">
        <v>1.2699127026674699</v>
      </c>
      <c r="D455" s="1">
        <v>4.5582183570346303E-2</v>
      </c>
      <c r="E455" s="1">
        <v>7.0332902647106496E-2</v>
      </c>
    </row>
    <row r="456" spans="1:5" x14ac:dyDescent="0.2">
      <c r="A456">
        <v>16.4101</v>
      </c>
      <c r="B456">
        <v>23.9928588867187</v>
      </c>
      <c r="C456" s="4">
        <v>1.2698850699630899</v>
      </c>
      <c r="D456" s="1">
        <v>4.4370712263161902E-2</v>
      </c>
      <c r="E456" s="1">
        <v>7.0182725191296605E-2</v>
      </c>
    </row>
    <row r="457" spans="1:5" x14ac:dyDescent="0.2">
      <c r="A457">
        <v>16.447199999999999</v>
      </c>
      <c r="B457">
        <v>24.03977394104</v>
      </c>
      <c r="C457" s="4">
        <v>1.2695216365699</v>
      </c>
      <c r="D457" s="1">
        <v>4.0641702336184603E-2</v>
      </c>
      <c r="E457" s="1">
        <v>7.0080615738592505E-2</v>
      </c>
    </row>
    <row r="458" spans="1:5" x14ac:dyDescent="0.2">
      <c r="A458">
        <v>16.484300000000001</v>
      </c>
      <c r="B458">
        <v>24.0869846343994</v>
      </c>
      <c r="C458" s="4">
        <v>1.2689956297848299</v>
      </c>
      <c r="D458" s="1">
        <v>3.66608725983502E-2</v>
      </c>
      <c r="E458" s="1">
        <v>7.00671401008683E-2</v>
      </c>
    </row>
    <row r="459" spans="1:5" x14ac:dyDescent="0.2">
      <c r="A459">
        <v>16.5213</v>
      </c>
      <c r="B459">
        <v>24.1338996887207</v>
      </c>
      <c r="C459" s="4">
        <v>1.2686297036527101</v>
      </c>
      <c r="D459" s="1">
        <v>3.52997045488306E-2</v>
      </c>
      <c r="E459" s="1">
        <v>7.0572301949366201E-2</v>
      </c>
    </row>
    <row r="460" spans="1:5" x14ac:dyDescent="0.2">
      <c r="A460">
        <v>16.558399999999999</v>
      </c>
      <c r="B460">
        <v>24.181097030639599</v>
      </c>
      <c r="C460" s="4">
        <v>1.26818419713091</v>
      </c>
      <c r="D460" s="1">
        <v>2.9681744863727901E-2</v>
      </c>
      <c r="E460" s="1">
        <v>7.0426300909974995E-2</v>
      </c>
    </row>
    <row r="461" spans="1:5" x14ac:dyDescent="0.2">
      <c r="A461">
        <v>16.595500000000001</v>
      </c>
      <c r="B461">
        <v>24.228002548217699</v>
      </c>
      <c r="C461" s="4">
        <v>1.2678039299310799</v>
      </c>
      <c r="D461" s="1">
        <v>2.61393750321844E-2</v>
      </c>
      <c r="E461" s="1">
        <v>7.1467723301197203E-2</v>
      </c>
    </row>
    <row r="462" spans="1:5" x14ac:dyDescent="0.2">
      <c r="A462">
        <v>16.6326</v>
      </c>
      <c r="B462">
        <v>24.275152206420898</v>
      </c>
      <c r="C462" s="4">
        <v>1.2676160780286101</v>
      </c>
      <c r="D462" s="1">
        <v>2.5652520614925699E-2</v>
      </c>
      <c r="E462" s="1">
        <v>7.2381675727438394E-2</v>
      </c>
    </row>
    <row r="463" spans="1:5" x14ac:dyDescent="0.2">
      <c r="A463">
        <v>16.669699999999999</v>
      </c>
      <c r="B463">
        <v>24.3220310211181</v>
      </c>
      <c r="C463" s="4">
        <v>1.26780214841685</v>
      </c>
      <c r="D463" s="1">
        <v>2.34843770457481E-2</v>
      </c>
      <c r="E463" s="1">
        <v>7.2620565748565097E-2</v>
      </c>
    </row>
    <row r="464" spans="1:5" x14ac:dyDescent="0.2">
      <c r="A464">
        <v>16.706800000000001</v>
      </c>
      <c r="B464">
        <v>24.369064331054599</v>
      </c>
      <c r="C464" s="4">
        <v>1.2681518083688801</v>
      </c>
      <c r="D464" s="1">
        <v>2.8577942081634299E-2</v>
      </c>
      <c r="E464" s="1">
        <v>7.1353886945178496E-2</v>
      </c>
    </row>
    <row r="465" spans="1:5" x14ac:dyDescent="0.2">
      <c r="A465">
        <v>16.7438</v>
      </c>
      <c r="B465">
        <v>24.416183471679599</v>
      </c>
      <c r="C465" s="4">
        <v>1.26846152050564</v>
      </c>
      <c r="D465" s="1">
        <v>2.7919185751104501E-2</v>
      </c>
      <c r="E465" s="1">
        <v>7.1177848986510306E-2</v>
      </c>
    </row>
    <row r="466" spans="1:5" x14ac:dyDescent="0.2">
      <c r="A466">
        <v>16.780899999999999</v>
      </c>
      <c r="B466">
        <v>24.4631252288818</v>
      </c>
      <c r="C466" s="4">
        <v>1.26869228891675</v>
      </c>
      <c r="D466" s="1">
        <v>3.3319624038646897E-2</v>
      </c>
      <c r="E466" s="1">
        <v>7.18462526680545E-2</v>
      </c>
    </row>
    <row r="467" spans="1:5" x14ac:dyDescent="0.2">
      <c r="A467">
        <v>16.818000000000001</v>
      </c>
      <c r="B467">
        <v>24.510175704956001</v>
      </c>
      <c r="C467" s="4">
        <v>1.26870927439741</v>
      </c>
      <c r="D467" s="1">
        <v>3.7551106941943302E-2</v>
      </c>
      <c r="E467" s="1">
        <v>7.0970915832220594E-2</v>
      </c>
    </row>
    <row r="468" spans="1:5" x14ac:dyDescent="0.2">
      <c r="A468">
        <v>16.8551</v>
      </c>
      <c r="B468">
        <v>24.557195663452099</v>
      </c>
      <c r="C468" s="4">
        <v>1.26877588389672</v>
      </c>
      <c r="D468" s="1">
        <v>4.8687487841600798E-2</v>
      </c>
      <c r="E468" s="1">
        <v>7.1050880325107799E-2</v>
      </c>
    </row>
    <row r="469" spans="1:5" x14ac:dyDescent="0.2">
      <c r="A469">
        <v>16.892199999999999</v>
      </c>
      <c r="B469">
        <v>24.603996276855401</v>
      </c>
      <c r="C469" s="4">
        <v>1.2690120585512701</v>
      </c>
      <c r="D469" s="1">
        <v>5.0408472858857502E-2</v>
      </c>
      <c r="E469" s="1">
        <v>7.0968980375641894E-2</v>
      </c>
    </row>
    <row r="470" spans="1:5" x14ac:dyDescent="0.2">
      <c r="A470">
        <v>16.929300000000001</v>
      </c>
      <c r="B470">
        <v>24.651252746581999</v>
      </c>
      <c r="C470" s="4">
        <v>1.2694037719734199</v>
      </c>
      <c r="D470" s="1">
        <v>4.8443416634827097E-2</v>
      </c>
      <c r="E470" s="1">
        <v>7.1174784382304998E-2</v>
      </c>
    </row>
    <row r="471" spans="1:5" x14ac:dyDescent="0.2">
      <c r="A471">
        <v>16.9664</v>
      </c>
      <c r="B471">
        <v>24.698293685913001</v>
      </c>
      <c r="C471" s="4">
        <v>1.26979356797705</v>
      </c>
      <c r="D471" s="1">
        <v>5.0647464385189099E-2</v>
      </c>
      <c r="E471" s="1">
        <v>7.12087018838342E-2</v>
      </c>
    </row>
    <row r="472" spans="1:5" x14ac:dyDescent="0.2">
      <c r="A472">
        <v>17.003399999999999</v>
      </c>
      <c r="B472">
        <v>24.7455024719238</v>
      </c>
      <c r="C472" s="4">
        <v>1.2700051963135199</v>
      </c>
      <c r="D472" s="1">
        <v>4.8783093557666503E-2</v>
      </c>
      <c r="E472" s="1">
        <v>7.0719293499896696E-2</v>
      </c>
    </row>
    <row r="473" spans="1:5" x14ac:dyDescent="0.2">
      <c r="A473">
        <v>17.040500000000002</v>
      </c>
      <c r="B473">
        <v>24.792430877685501</v>
      </c>
      <c r="C473" s="4">
        <v>1.27008923597451</v>
      </c>
      <c r="D473" s="1">
        <v>4.7444469081286397E-2</v>
      </c>
      <c r="E473" s="1">
        <v>7.0605640297801697E-2</v>
      </c>
    </row>
    <row r="474" spans="1:5" x14ac:dyDescent="0.2">
      <c r="A474">
        <v>17.0776</v>
      </c>
      <c r="B474">
        <v>24.839672088623001</v>
      </c>
      <c r="C474" s="4">
        <v>1.2698245062040101</v>
      </c>
      <c r="D474" s="1">
        <v>4.45598803238983E-2</v>
      </c>
      <c r="E474" s="1">
        <v>7.0592151804612605E-2</v>
      </c>
    </row>
    <row r="475" spans="1:5" x14ac:dyDescent="0.2">
      <c r="A475">
        <v>17.114699999999999</v>
      </c>
      <c r="B475">
        <v>24.886653900146399</v>
      </c>
      <c r="C475" s="4">
        <v>1.26940065472616</v>
      </c>
      <c r="D475" s="1">
        <v>4.2324587881466598E-2</v>
      </c>
      <c r="E475" s="1">
        <v>7.0936271914614102E-2</v>
      </c>
    </row>
    <row r="476" spans="1:5" x14ac:dyDescent="0.2">
      <c r="A476">
        <v>17.151800000000001</v>
      </c>
      <c r="B476">
        <v>24.9338283538818</v>
      </c>
      <c r="C476" s="4">
        <v>1.2688108264856499</v>
      </c>
      <c r="D476" s="1">
        <v>3.8124753839277201E-2</v>
      </c>
      <c r="E476" s="1">
        <v>7.1133391129201001E-2</v>
      </c>
    </row>
    <row r="477" spans="1:5" x14ac:dyDescent="0.2">
      <c r="A477">
        <v>17.1889</v>
      </c>
      <c r="B477">
        <v>24.980871200561499</v>
      </c>
      <c r="C477" s="4">
        <v>1.2682251481978499</v>
      </c>
      <c r="D477" s="1">
        <v>3.4608766853482499E-2</v>
      </c>
      <c r="E477" s="1">
        <v>7.0691469792961301E-2</v>
      </c>
    </row>
    <row r="478" spans="1:5" x14ac:dyDescent="0.2">
      <c r="A478">
        <v>17.225899999999999</v>
      </c>
      <c r="B478">
        <v>25.027568817138601</v>
      </c>
      <c r="C478" s="4">
        <v>1.2677284297075799</v>
      </c>
      <c r="D478" s="1">
        <v>2.8243727470133699E-2</v>
      </c>
      <c r="E478" s="1">
        <v>7.0365153165191999E-2</v>
      </c>
    </row>
    <row r="479" spans="1:5" x14ac:dyDescent="0.2">
      <c r="A479">
        <v>17.263000000000002</v>
      </c>
      <c r="B479">
        <v>25.074785232543899</v>
      </c>
      <c r="C479" s="4">
        <v>1.2674148474651601</v>
      </c>
      <c r="D479" s="1">
        <v>2.44909261185677E-2</v>
      </c>
      <c r="E479" s="1">
        <v>7.0662988515699798E-2</v>
      </c>
    </row>
    <row r="480" spans="1:5" x14ac:dyDescent="0.2">
      <c r="A480">
        <v>17.3001</v>
      </c>
      <c r="B480">
        <v>25.121904373168899</v>
      </c>
      <c r="C480" s="4">
        <v>1.2674076951217099</v>
      </c>
      <c r="D480" s="1">
        <v>2.4377542976070601E-2</v>
      </c>
      <c r="E480" s="1">
        <v>7.1595719238107203E-2</v>
      </c>
    </row>
    <row r="481" spans="1:5" x14ac:dyDescent="0.2">
      <c r="A481">
        <v>17.337199999999999</v>
      </c>
      <c r="B481">
        <v>25.168714523315401</v>
      </c>
      <c r="C481" s="4">
        <v>1.2677009741740799</v>
      </c>
      <c r="D481" s="1">
        <v>3.52865225160989E-2</v>
      </c>
      <c r="E481" s="1">
        <v>7.1116856781517093E-2</v>
      </c>
    </row>
    <row r="482" spans="1:5" x14ac:dyDescent="0.2">
      <c r="A482">
        <v>17.374300000000002</v>
      </c>
      <c r="B482">
        <v>25.2158508300781</v>
      </c>
      <c r="C482" s="4">
        <v>1.26811619415435</v>
      </c>
      <c r="D482" s="1">
        <v>3.8233575232543199E-2</v>
      </c>
      <c r="E482" s="1">
        <v>7.1318301294987799E-2</v>
      </c>
    </row>
    <row r="483" spans="1:5" x14ac:dyDescent="0.2">
      <c r="A483">
        <v>17.4114</v>
      </c>
      <c r="B483">
        <v>25.262855529785099</v>
      </c>
      <c r="C483" s="4">
        <v>1.26839965554159</v>
      </c>
      <c r="D483" s="1">
        <v>4.1692745596896501E-2</v>
      </c>
      <c r="E483" s="1">
        <v>7.1767140471512697E-2</v>
      </c>
    </row>
    <row r="484" spans="1:5" x14ac:dyDescent="0.2">
      <c r="A484">
        <v>17.448399999999999</v>
      </c>
      <c r="B484">
        <v>25.3096618652343</v>
      </c>
      <c r="C484" s="4">
        <v>1.26851162134087</v>
      </c>
      <c r="D484" s="1">
        <v>3.9357064159327798E-2</v>
      </c>
      <c r="E484" s="1">
        <v>7.1038279329774801E-2</v>
      </c>
    </row>
    <row r="485" spans="1:5" x14ac:dyDescent="0.2">
      <c r="A485">
        <v>17.485499999999998</v>
      </c>
      <c r="B485">
        <v>25.357017517089801</v>
      </c>
      <c r="C485" s="4">
        <v>1.26859804313712</v>
      </c>
      <c r="D485" s="1">
        <v>4.1597794039228003E-2</v>
      </c>
      <c r="E485" s="1">
        <v>7.1282736417989101E-2</v>
      </c>
    </row>
    <row r="486" spans="1:5" x14ac:dyDescent="0.2">
      <c r="A486">
        <v>17.522600000000001</v>
      </c>
      <c r="B486">
        <v>25.4040126800537</v>
      </c>
      <c r="C486" s="4">
        <v>1.26885184368619</v>
      </c>
      <c r="D486" s="1">
        <v>4.3438949841715403E-2</v>
      </c>
      <c r="E486" s="1">
        <v>7.10526613747679E-2</v>
      </c>
    </row>
    <row r="487" spans="1:5" x14ac:dyDescent="0.2">
      <c r="A487">
        <v>17.559699999999999</v>
      </c>
      <c r="B487">
        <v>25.450904846191399</v>
      </c>
      <c r="C487" s="4">
        <v>1.26928204938487</v>
      </c>
      <c r="D487" s="1">
        <v>4.7159357320291202E-2</v>
      </c>
      <c r="E487" s="1">
        <v>7.1023523496773502E-2</v>
      </c>
    </row>
    <row r="488" spans="1:5" x14ac:dyDescent="0.2">
      <c r="A488">
        <v>17.596800000000002</v>
      </c>
      <c r="B488">
        <v>25.49778175354</v>
      </c>
      <c r="C488" s="4">
        <v>1.26968743496979</v>
      </c>
      <c r="D488" s="1">
        <v>4.5562807627661198E-2</v>
      </c>
      <c r="E488" s="1">
        <v>7.1195914803530297E-2</v>
      </c>
    </row>
    <row r="489" spans="1:5" x14ac:dyDescent="0.2">
      <c r="A489">
        <v>17.633900000000001</v>
      </c>
      <c r="B489">
        <v>25.545274734496999</v>
      </c>
      <c r="C489" s="4">
        <v>1.2697772607525899</v>
      </c>
      <c r="D489" s="1">
        <v>4.5944274483700497E-2</v>
      </c>
      <c r="E489" s="1">
        <v>7.0984307703541E-2</v>
      </c>
    </row>
    <row r="490" spans="1:5" x14ac:dyDescent="0.2">
      <c r="A490">
        <v>17.667200000000001</v>
      </c>
      <c r="B490">
        <v>25.587175369262599</v>
      </c>
      <c r="C490" s="4">
        <v>1.26934562032945</v>
      </c>
      <c r="D490" s="1">
        <v>4.5487787513991101E-2</v>
      </c>
      <c r="E490" s="1">
        <v>7.1016137359444495E-2</v>
      </c>
    </row>
    <row r="491" spans="1:5" x14ac:dyDescent="0.2">
      <c r="A491">
        <v>17.7043</v>
      </c>
      <c r="B491">
        <v>25.634485244750898</v>
      </c>
      <c r="C491" s="4">
        <v>1.26929972440101</v>
      </c>
      <c r="D491" s="1">
        <v>4.61724514792256E-2</v>
      </c>
      <c r="E491" s="1">
        <v>7.07026536515582E-2</v>
      </c>
    </row>
    <row r="492" spans="1:5" x14ac:dyDescent="0.2">
      <c r="A492">
        <v>17.741399999999999</v>
      </c>
      <c r="B492">
        <v>25.6815681457519</v>
      </c>
      <c r="C492" s="4">
        <v>1.2685131941668</v>
      </c>
      <c r="D492" s="1">
        <v>4.1034566321397702E-2</v>
      </c>
      <c r="E492" s="1">
        <v>7.0560948030161705E-2</v>
      </c>
    </row>
    <row r="493" spans="1:5" x14ac:dyDescent="0.2">
      <c r="A493">
        <v>17.778500000000001</v>
      </c>
      <c r="B493">
        <v>25.728569030761701</v>
      </c>
      <c r="C493" s="4">
        <v>1.26737755455626</v>
      </c>
      <c r="D493" s="1">
        <v>3.8550781321562498E-2</v>
      </c>
      <c r="E493" s="1">
        <v>7.0630987375764995E-2</v>
      </c>
    </row>
    <row r="494" spans="1:5" x14ac:dyDescent="0.2">
      <c r="A494">
        <v>17.8156</v>
      </c>
      <c r="B494">
        <v>25.775575637817301</v>
      </c>
      <c r="C494" s="4">
        <v>1.26664617510137</v>
      </c>
      <c r="D494" s="1">
        <v>3.4738371113642703E-2</v>
      </c>
      <c r="E494" s="1">
        <v>7.1096194220956602E-2</v>
      </c>
    </row>
    <row r="495" spans="1:5" x14ac:dyDescent="0.2">
      <c r="A495">
        <v>17.852699999999999</v>
      </c>
      <c r="B495">
        <v>25.822525024413999</v>
      </c>
      <c r="C495" s="4">
        <v>1.26620517201223</v>
      </c>
      <c r="D495" s="1">
        <v>3.2066439128887403E-2</v>
      </c>
      <c r="E495" s="1">
        <v>7.1093490369149401E-2</v>
      </c>
    </row>
    <row r="496" spans="1:5" x14ac:dyDescent="0.2">
      <c r="A496">
        <v>17.889700000000001</v>
      </c>
      <c r="B496">
        <v>25.869552612304599</v>
      </c>
      <c r="C496" s="4">
        <v>1.26590432399282</v>
      </c>
      <c r="D496" s="1">
        <v>3.49678358587358E-2</v>
      </c>
      <c r="E496" s="1">
        <v>7.0964893489399106E-2</v>
      </c>
    </row>
    <row r="497" spans="1:5" x14ac:dyDescent="0.2">
      <c r="A497">
        <v>17.9268</v>
      </c>
      <c r="B497">
        <v>25.916505813598601</v>
      </c>
      <c r="C497" s="4">
        <v>1.2659302908038399</v>
      </c>
      <c r="D497" s="1">
        <v>2.8007868006876199E-2</v>
      </c>
      <c r="E497" s="1">
        <v>7.10822285801882E-2</v>
      </c>
    </row>
    <row r="498" spans="1:5" x14ac:dyDescent="0.2">
      <c r="A498">
        <v>17.963899999999999</v>
      </c>
      <c r="B498">
        <v>25.963394165038999</v>
      </c>
      <c r="C498" s="4">
        <v>1.2663120156102601</v>
      </c>
      <c r="D498" s="1">
        <v>3.4820303183210298E-2</v>
      </c>
      <c r="E498" s="1">
        <v>7.1691716353075405E-2</v>
      </c>
    </row>
    <row r="499" spans="1:5" x14ac:dyDescent="0.2">
      <c r="A499">
        <v>18.001000000000001</v>
      </c>
      <c r="B499">
        <v>26.0103454589843</v>
      </c>
      <c r="C499" s="4">
        <v>1.26674121197872</v>
      </c>
      <c r="D499" s="1">
        <v>4.28166167422359E-2</v>
      </c>
      <c r="E499" s="1">
        <v>7.1851479184931802E-2</v>
      </c>
    </row>
    <row r="500" spans="1:5" x14ac:dyDescent="0.2">
      <c r="A500">
        <v>18.0381</v>
      </c>
      <c r="B500">
        <v>26.0573196411132</v>
      </c>
      <c r="C500" s="4">
        <v>1.26714025057607</v>
      </c>
      <c r="D500" s="1">
        <v>4.3358857541589101E-2</v>
      </c>
      <c r="E500" s="1">
        <v>7.2499713358936305E-2</v>
      </c>
    </row>
    <row r="501" spans="1:5" x14ac:dyDescent="0.2">
      <c r="A501">
        <v>18.075199999999999</v>
      </c>
      <c r="B501">
        <v>26.104284286498999</v>
      </c>
      <c r="C501" s="4">
        <v>1.26759313631624</v>
      </c>
      <c r="D501" s="1">
        <v>4.6861742746305897E-2</v>
      </c>
      <c r="E501" s="1">
        <v>7.2520127432542103E-2</v>
      </c>
    </row>
    <row r="502" spans="1:5" x14ac:dyDescent="0.2">
      <c r="A502">
        <v>18.112300000000001</v>
      </c>
      <c r="B502">
        <v>26.151226043701101</v>
      </c>
      <c r="C502" s="4">
        <v>1.26829878085966</v>
      </c>
      <c r="D502" s="1">
        <v>4.7147342199131199E-2</v>
      </c>
      <c r="E502" s="1">
        <v>7.2471687868290502E-2</v>
      </c>
    </row>
    <row r="503" spans="1:5" x14ac:dyDescent="0.2">
      <c r="A503">
        <v>18.1493</v>
      </c>
      <c r="B503">
        <v>26.198259353637599</v>
      </c>
      <c r="C503" s="4">
        <v>1.26909898404111</v>
      </c>
      <c r="D503" s="1">
        <v>4.7433734695615397E-2</v>
      </c>
      <c r="E503" s="1">
        <v>7.2325115062947698E-2</v>
      </c>
    </row>
    <row r="504" spans="1:5" x14ac:dyDescent="0.2">
      <c r="A504">
        <v>18.186399999999999</v>
      </c>
      <c r="B504">
        <v>26.2453289031982</v>
      </c>
      <c r="C504" s="4">
        <v>1.2698551201233399</v>
      </c>
      <c r="D504" s="1">
        <v>4.5669529789255002E-2</v>
      </c>
      <c r="E504" s="1">
        <v>7.2315462321958804E-2</v>
      </c>
    </row>
    <row r="505" spans="1:5" x14ac:dyDescent="0.2">
      <c r="A505">
        <v>18.223500000000001</v>
      </c>
      <c r="B505">
        <v>26.292575836181602</v>
      </c>
      <c r="C505" s="4">
        <v>1.2705163584038901</v>
      </c>
      <c r="D505" s="1">
        <v>4.80918572995057E-2</v>
      </c>
      <c r="E505" s="1">
        <v>7.2158142757062393E-2</v>
      </c>
    </row>
    <row r="506" spans="1:5" x14ac:dyDescent="0.2">
      <c r="A506">
        <v>18.2606</v>
      </c>
      <c r="B506">
        <v>26.3397006988525</v>
      </c>
      <c r="C506" s="4">
        <v>1.2709557401188001</v>
      </c>
      <c r="D506" s="1">
        <v>4.6135988430797102E-2</v>
      </c>
      <c r="E506" s="1">
        <v>7.2189596818480306E-2</v>
      </c>
    </row>
    <row r="507" spans="1:5" x14ac:dyDescent="0.2">
      <c r="A507">
        <v>18.297699999999999</v>
      </c>
      <c r="B507">
        <v>26.386672973632798</v>
      </c>
      <c r="C507" s="4">
        <v>1.2709979151920801</v>
      </c>
      <c r="D507" s="1">
        <v>4.3473058762216001E-2</v>
      </c>
      <c r="E507" s="1">
        <v>7.1711355988161404E-2</v>
      </c>
    </row>
    <row r="508" spans="1:5" x14ac:dyDescent="0.2">
      <c r="A508">
        <v>18.334800000000001</v>
      </c>
      <c r="B508">
        <v>26.433815002441399</v>
      </c>
      <c r="C508" s="4">
        <v>1.27048871060559</v>
      </c>
      <c r="D508" s="1">
        <v>4.1291301169364102E-2</v>
      </c>
      <c r="E508" s="1">
        <v>7.1782958134807603E-2</v>
      </c>
    </row>
    <row r="509" spans="1:5" x14ac:dyDescent="0.2">
      <c r="A509">
        <v>18.3718</v>
      </c>
      <c r="B509">
        <v>26.480918884277301</v>
      </c>
      <c r="C509" s="4">
        <v>1.2695856510104799</v>
      </c>
      <c r="D509" s="1">
        <v>4.10878174916052E-2</v>
      </c>
      <c r="E509" s="1">
        <v>7.1361486718615197E-2</v>
      </c>
    </row>
    <row r="510" spans="1:5" x14ac:dyDescent="0.2">
      <c r="A510">
        <v>18.408899999999999</v>
      </c>
      <c r="B510">
        <v>26.527992248535099</v>
      </c>
      <c r="C510" s="4">
        <v>1.2685030311044601</v>
      </c>
      <c r="D510" s="1">
        <v>3.5898021280937803E-2</v>
      </c>
      <c r="E510" s="1">
        <v>7.1821914632653E-2</v>
      </c>
    </row>
    <row r="511" spans="1:5" x14ac:dyDescent="0.2">
      <c r="A511">
        <v>18.446000000000002</v>
      </c>
      <c r="B511">
        <v>26.575023651123001</v>
      </c>
      <c r="C511" s="4">
        <v>1.2676186556704701</v>
      </c>
      <c r="D511" s="1">
        <v>3.3554764286547599E-2</v>
      </c>
      <c r="E511" s="1">
        <v>7.1677098879645795E-2</v>
      </c>
    </row>
    <row r="512" spans="1:5" x14ac:dyDescent="0.2">
      <c r="A512">
        <v>18.4831</v>
      </c>
      <c r="B512">
        <v>26.575023651123001</v>
      </c>
      <c r="C512" s="4">
        <v>1.2676186556704701</v>
      </c>
      <c r="D512" s="1">
        <v>3.2100810163602098E-2</v>
      </c>
      <c r="E512" s="1">
        <v>7.1366056775161196E-2</v>
      </c>
    </row>
    <row r="513" spans="1:5" x14ac:dyDescent="0.2">
      <c r="A513">
        <v>18.520199999999999</v>
      </c>
      <c r="B513">
        <v>26.669078826904201</v>
      </c>
      <c r="C513" s="4">
        <v>1.26737026639916</v>
      </c>
      <c r="D513" s="1">
        <v>2.8599733663891201E-2</v>
      </c>
      <c r="E513" s="1">
        <v>7.1595791808945902E-2</v>
      </c>
    </row>
    <row r="514" spans="1:5" x14ac:dyDescent="0.2">
      <c r="A514">
        <v>18.557300000000001</v>
      </c>
      <c r="B514">
        <v>26.7158889770507</v>
      </c>
      <c r="C514" s="4">
        <v>1.2679109051953701</v>
      </c>
      <c r="D514" s="1">
        <v>3.3317816401243802E-2</v>
      </c>
      <c r="E514" s="1">
        <v>7.1572618294055798E-2</v>
      </c>
    </row>
    <row r="515" spans="1:5" x14ac:dyDescent="0.2">
      <c r="A515">
        <v>18.5944</v>
      </c>
      <c r="B515">
        <v>26.763034820556602</v>
      </c>
      <c r="C515" s="4">
        <v>1.26840495097276</v>
      </c>
      <c r="D515" s="1">
        <v>3.8498815424293099E-2</v>
      </c>
      <c r="E515" s="1">
        <v>7.1995625642684996E-2</v>
      </c>
    </row>
    <row r="516" spans="1:5" x14ac:dyDescent="0.2">
      <c r="A516">
        <v>18.631399999999999</v>
      </c>
      <c r="B516">
        <v>26.810117721557599</v>
      </c>
      <c r="C516" s="4">
        <v>1.26870812006628</v>
      </c>
      <c r="D516" s="1">
        <v>4.3135685508520101E-2</v>
      </c>
      <c r="E516" s="1">
        <v>7.2815340702184497E-2</v>
      </c>
    </row>
    <row r="517" spans="1:5" x14ac:dyDescent="0.2">
      <c r="A517">
        <v>18.668500000000002</v>
      </c>
      <c r="B517">
        <v>26.8571243286132</v>
      </c>
      <c r="C517" s="4">
        <v>1.2689559601051801</v>
      </c>
      <c r="D517" s="1">
        <v>4.5164562824518001E-2</v>
      </c>
      <c r="E517" s="1">
        <v>7.3141110379232405E-2</v>
      </c>
    </row>
    <row r="518" spans="1:5" x14ac:dyDescent="0.2">
      <c r="A518">
        <v>18.7056</v>
      </c>
      <c r="B518">
        <v>26.904228210449201</v>
      </c>
      <c r="C518" s="4">
        <v>1.2692410778502801</v>
      </c>
      <c r="D518" s="1">
        <v>4.5482397709776502E-2</v>
      </c>
      <c r="E518" s="1">
        <v>7.3079388645582194E-2</v>
      </c>
    </row>
    <row r="519" spans="1:5" x14ac:dyDescent="0.2">
      <c r="A519">
        <v>18.742699999999999</v>
      </c>
      <c r="B519">
        <v>26.951198577880799</v>
      </c>
      <c r="C519" s="4">
        <v>1.26984446931821</v>
      </c>
      <c r="D519" s="1">
        <v>4.6749095069684998E-2</v>
      </c>
      <c r="E519" s="1">
        <v>7.3137398273431797E-2</v>
      </c>
    </row>
    <row r="520" spans="1:5" x14ac:dyDescent="0.2">
      <c r="A520">
        <v>18.779800000000002</v>
      </c>
      <c r="B520">
        <v>26.998424530029201</v>
      </c>
      <c r="C520" s="4">
        <v>1.2707750135729301</v>
      </c>
      <c r="D520" s="1">
        <v>4.6832310255966299E-2</v>
      </c>
      <c r="E520" s="1">
        <v>7.3665795316606497E-2</v>
      </c>
    </row>
    <row r="521" spans="1:5" x14ac:dyDescent="0.2">
      <c r="A521">
        <v>18.8169</v>
      </c>
      <c r="B521">
        <v>27.045579910278299</v>
      </c>
      <c r="C521" s="4">
        <v>1.2719267946857999</v>
      </c>
      <c r="D521" s="1">
        <v>4.6884612873520602E-2</v>
      </c>
      <c r="E521" s="1">
        <v>7.2965751744435398E-2</v>
      </c>
    </row>
    <row r="522" spans="1:5" x14ac:dyDescent="0.2">
      <c r="A522">
        <v>18.853899999999999</v>
      </c>
      <c r="B522">
        <v>27.092393875121999</v>
      </c>
      <c r="C522" s="4">
        <v>1.27291872163248</v>
      </c>
      <c r="D522" s="1">
        <v>4.6868476369799898E-2</v>
      </c>
      <c r="E522" s="1">
        <v>7.3087929756230394E-2</v>
      </c>
    </row>
    <row r="523" spans="1:5" x14ac:dyDescent="0.2">
      <c r="A523">
        <v>18.890999999999998</v>
      </c>
      <c r="B523">
        <v>27.1397686004638</v>
      </c>
      <c r="C523" s="4">
        <v>1.2733619424387299</v>
      </c>
      <c r="D523" s="1">
        <v>4.4684968730249797E-2</v>
      </c>
      <c r="E523" s="1">
        <v>7.3201582705114995E-2</v>
      </c>
    </row>
    <row r="524" spans="1:5" x14ac:dyDescent="0.2">
      <c r="A524">
        <v>18.928100000000001</v>
      </c>
      <c r="B524">
        <v>27.187017440795898</v>
      </c>
      <c r="C524" s="4">
        <v>1.27330315815753</v>
      </c>
      <c r="D524" s="1">
        <v>4.2271303472703303E-2</v>
      </c>
      <c r="E524" s="1">
        <v>7.3158767964034199E-2</v>
      </c>
    </row>
    <row r="525" spans="1:5" x14ac:dyDescent="0.2">
      <c r="A525">
        <v>18.965199999999999</v>
      </c>
      <c r="B525">
        <v>27.234388351440401</v>
      </c>
      <c r="C525" s="4">
        <v>1.2726598463680701</v>
      </c>
      <c r="D525" s="1">
        <v>4.1005688434286897E-2</v>
      </c>
      <c r="E525" s="1">
        <v>7.3381825181000504E-2</v>
      </c>
    </row>
    <row r="526" spans="1:5" x14ac:dyDescent="0.2">
      <c r="A526">
        <v>19.002300000000002</v>
      </c>
      <c r="B526">
        <v>27.281568527221602</v>
      </c>
      <c r="C526" s="4">
        <v>1.27166742615256</v>
      </c>
      <c r="D526" s="1">
        <v>3.4244244130499903E-2</v>
      </c>
      <c r="E526" s="1">
        <v>7.3197623679719603E-2</v>
      </c>
    </row>
    <row r="527" spans="1:5" x14ac:dyDescent="0.2">
      <c r="A527">
        <v>19.039400000000001</v>
      </c>
      <c r="B527">
        <v>27.328578948974599</v>
      </c>
      <c r="C527" s="4">
        <v>1.27047908024045</v>
      </c>
      <c r="D527" s="1">
        <v>2.9643462846934001E-2</v>
      </c>
      <c r="E527" s="1">
        <v>7.1878335442303098E-2</v>
      </c>
    </row>
    <row r="528" spans="1:5" x14ac:dyDescent="0.2">
      <c r="A528">
        <v>19.072700000000001</v>
      </c>
      <c r="B528">
        <v>27.3706970214843</v>
      </c>
      <c r="C528" s="4">
        <v>1.2692961021524201</v>
      </c>
      <c r="D528" s="1">
        <v>2.4868833900817899E-2</v>
      </c>
      <c r="E528" s="1">
        <v>7.2056771018595603E-2</v>
      </c>
    </row>
    <row r="529" spans="1:5" x14ac:dyDescent="0.2">
      <c r="A529">
        <v>19.1098</v>
      </c>
      <c r="B529">
        <v>27.417961120605401</v>
      </c>
      <c r="C529" s="4">
        <v>1.2690312836998701</v>
      </c>
      <c r="D529" s="1">
        <v>2.6138532045053099E-2</v>
      </c>
      <c r="E529" s="1">
        <v>7.1761286605351499E-2</v>
      </c>
    </row>
    <row r="530" spans="1:5" x14ac:dyDescent="0.2">
      <c r="A530">
        <v>19.146899999999999</v>
      </c>
      <c r="B530">
        <v>27.464990615844702</v>
      </c>
      <c r="C530" s="4">
        <v>1.2691606283519601</v>
      </c>
      <c r="D530" s="1">
        <v>4.5377092036879799E-2</v>
      </c>
      <c r="E530" s="1">
        <v>7.1844937507414705E-2</v>
      </c>
    </row>
    <row r="531" spans="1:5" x14ac:dyDescent="0.2">
      <c r="A531">
        <v>19.184000000000001</v>
      </c>
      <c r="B531">
        <v>27.512050628662099</v>
      </c>
      <c r="C531" s="4">
        <v>1.2692647125359999</v>
      </c>
      <c r="D531" s="1">
        <v>3.3802598399536303E-2</v>
      </c>
      <c r="E531" s="1">
        <v>7.1474782351794205E-2</v>
      </c>
    </row>
    <row r="612" spans="4:5" s="3" customFormat="1" x14ac:dyDescent="0.2">
      <c r="D612" s="1"/>
      <c r="E612" s="1"/>
    </row>
  </sheetData>
  <mergeCells count="2">
    <mergeCell ref="Q1:R1"/>
    <mergeCell ref="S1:T1"/>
  </mergeCells>
  <pageMargins left="0.7" right="0.7" top="0.75" bottom="0.75" header="0.3" footer="0.3"/>
  <pageSetup paperSize="9" orientation="portrait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O68"/>
  <sheetViews>
    <sheetView topLeftCell="B38" zoomScale="70" zoomScaleNormal="70" workbookViewId="0">
      <selection activeCell="B49" sqref="B49:O68"/>
    </sheetView>
  </sheetViews>
  <sheetFormatPr baseColWidth="10" defaultColWidth="8.83203125" defaultRowHeight="16" x14ac:dyDescent="0.2"/>
  <cols>
    <col min="3" max="5" width="11.1640625"/>
    <col min="6" max="6" width="21.83203125" customWidth="1"/>
    <col min="7" max="7" width="25" customWidth="1"/>
    <col min="8" max="10" width="12.5"/>
    <col min="11" max="11" width="11.1640625"/>
    <col min="12" max="12" width="9.1640625"/>
    <col min="13" max="15" width="12.5"/>
  </cols>
  <sheetData>
    <row r="1" spans="2:15" x14ac:dyDescent="0.2">
      <c r="B1" s="1" t="s">
        <v>81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82</v>
      </c>
      <c r="I1" s="1" t="s">
        <v>83</v>
      </c>
      <c r="J1" s="1" t="s">
        <v>84</v>
      </c>
      <c r="K1" s="1" t="s">
        <v>85</v>
      </c>
      <c r="L1" t="s">
        <v>0</v>
      </c>
      <c r="M1" t="s">
        <v>2</v>
      </c>
      <c r="O1" t="s">
        <v>3</v>
      </c>
    </row>
    <row r="2" spans="2:15" x14ac:dyDescent="0.2">
      <c r="B2" s="1">
        <v>0.117494</v>
      </c>
      <c r="C2" s="1">
        <v>4.52241976082393E-2</v>
      </c>
      <c r="D2" s="1">
        <v>4.9795447805763199E-2</v>
      </c>
      <c r="E2" s="1">
        <v>4.89839811591102E-2</v>
      </c>
      <c r="F2" s="1">
        <v>4.52241976082393E-2</v>
      </c>
      <c r="G2" s="1">
        <v>0.199280340998712</v>
      </c>
      <c r="H2" s="1">
        <v>1.67061650753021</v>
      </c>
      <c r="I2" s="1">
        <v>7.0010571286266404E-3</v>
      </c>
      <c r="J2" s="1">
        <v>4.1473903656005797</v>
      </c>
      <c r="K2" s="1">
        <v>7.0010571286266404E-3</v>
      </c>
      <c r="L2">
        <v>0.117494</v>
      </c>
      <c r="M2">
        <v>1.9991027116775499</v>
      </c>
      <c r="O2">
        <v>0.45477580239176002</v>
      </c>
    </row>
    <row r="3" spans="2:15" x14ac:dyDescent="0.2">
      <c r="B3" s="1">
        <v>2.0526599999999999</v>
      </c>
      <c r="C3" s="1">
        <v>2.7683079443445599E-2</v>
      </c>
      <c r="D3" s="1">
        <v>5.4060737697553297E-2</v>
      </c>
      <c r="E3" s="1">
        <v>7.9451909284976696E-2</v>
      </c>
      <c r="F3" s="1">
        <v>2.7683079443445599E-2</v>
      </c>
      <c r="G3" s="1">
        <v>0.19770013676915199</v>
      </c>
      <c r="H3" s="1">
        <v>3.9729969501495299</v>
      </c>
      <c r="I3" s="1">
        <v>7.0010571286266404E-3</v>
      </c>
      <c r="J3" s="1">
        <v>6.5313348770141602</v>
      </c>
      <c r="K3" s="1">
        <v>7.0010571286266404E-3</v>
      </c>
      <c r="L3">
        <v>2.0526599999999999</v>
      </c>
      <c r="M3">
        <v>4.20943260192871</v>
      </c>
      <c r="O3">
        <v>0.472316920556554</v>
      </c>
    </row>
    <row r="4" spans="2:15" x14ac:dyDescent="0.2">
      <c r="B4" s="1">
        <v>3.0222600000000002</v>
      </c>
      <c r="C4" s="1">
        <v>2.5821868050831798E-2</v>
      </c>
      <c r="D4" s="1">
        <v>5.2526146489832601E-2</v>
      </c>
      <c r="E4" s="1">
        <v>8.0534644655043397E-2</v>
      </c>
      <c r="F4" s="1">
        <v>2.5821868050831798E-2</v>
      </c>
      <c r="G4" s="1">
        <v>0.19928033584730001</v>
      </c>
      <c r="H4" s="1">
        <v>5.1412415504455504</v>
      </c>
      <c r="I4" s="1">
        <v>7.0010571286266404E-3</v>
      </c>
      <c r="J4" s="1">
        <v>7.6840977668762198</v>
      </c>
      <c r="K4" s="1">
        <v>7.0010571286266404E-3</v>
      </c>
      <c r="L4">
        <v>3.0222600000000002</v>
      </c>
      <c r="M4">
        <v>5.3576784133911097</v>
      </c>
      <c r="O4">
        <v>0.47417813194916802</v>
      </c>
    </row>
    <row r="5" spans="2:15" x14ac:dyDescent="0.2">
      <c r="B5" s="1">
        <v>4.83622</v>
      </c>
      <c r="C5" s="1">
        <v>2.3580776747328999E-2</v>
      </c>
      <c r="D5" s="1">
        <v>5.0851094616060001E-2</v>
      </c>
      <c r="E5" s="1">
        <v>7.7383290170339902E-2</v>
      </c>
      <c r="F5" s="1">
        <v>2.3580776747328999E-2</v>
      </c>
      <c r="G5" s="1">
        <v>0.19934168112252801</v>
      </c>
      <c r="H5" s="1">
        <v>7.2848014831542898</v>
      </c>
      <c r="I5" s="1">
        <v>7.0010571286266404E-3</v>
      </c>
      <c r="J5" s="1">
        <v>9.8366556167602504</v>
      </c>
      <c r="K5" s="1">
        <v>7.0010571286266404E-3</v>
      </c>
      <c r="L5">
        <v>4.83622</v>
      </c>
      <c r="M5">
        <v>7.50524473190307</v>
      </c>
      <c r="O5">
        <v>0.476419223252671</v>
      </c>
    </row>
    <row r="6" spans="2:15" x14ac:dyDescent="0.2">
      <c r="B6" s="1">
        <v>5.8058300000000003</v>
      </c>
      <c r="C6" s="1">
        <v>2.2950119808131199E-2</v>
      </c>
      <c r="D6" s="1">
        <v>5.1382623025543001E-2</v>
      </c>
      <c r="E6" s="1">
        <v>7.7336874087200302E-2</v>
      </c>
      <c r="F6" s="1">
        <v>2.2950119808131199E-2</v>
      </c>
      <c r="G6" s="1">
        <v>0.19797922746917901</v>
      </c>
      <c r="H6" s="1">
        <v>8.4380817413330007</v>
      </c>
      <c r="I6" s="1">
        <v>7.0010571286266404E-3</v>
      </c>
      <c r="J6" s="1">
        <v>10.9842128753662</v>
      </c>
      <c r="K6" s="1">
        <v>7.0010571286266404E-3</v>
      </c>
      <c r="L6">
        <v>5.8058300000000003</v>
      </c>
      <c r="M6">
        <v>8.6486301422119105</v>
      </c>
      <c r="O6">
        <v>0.477049880191868</v>
      </c>
    </row>
    <row r="7" spans="2:15" x14ac:dyDescent="0.2">
      <c r="B7" s="1">
        <v>5.9229900000000004</v>
      </c>
      <c r="C7" s="1">
        <v>2.1380208890389801E-2</v>
      </c>
      <c r="D7" s="1">
        <v>5.14129095291007E-2</v>
      </c>
      <c r="E7" s="1">
        <v>7.7093454720525506E-2</v>
      </c>
      <c r="F7" s="1">
        <v>2.1380208890389801E-2</v>
      </c>
      <c r="G7" s="1">
        <v>0.19797922746917901</v>
      </c>
      <c r="H7" s="1">
        <v>8.5884017944335902</v>
      </c>
      <c r="I7" s="1">
        <v>7.0010571286266404E-3</v>
      </c>
      <c r="J7" s="1">
        <v>11.1200656890869</v>
      </c>
      <c r="K7" s="1">
        <v>7.0010571286266404E-3</v>
      </c>
      <c r="L7">
        <v>5.9229900000000004</v>
      </c>
      <c r="M7">
        <v>8.7746496200561506</v>
      </c>
      <c r="O7">
        <v>0.47861979110961</v>
      </c>
    </row>
    <row r="8" spans="2:15" x14ac:dyDescent="0.2">
      <c r="B8" s="1">
        <v>6.2865900000000003</v>
      </c>
      <c r="C8" s="1">
        <v>2.3410980195845001E-2</v>
      </c>
      <c r="D8" s="1">
        <v>5.1981189909415797E-2</v>
      </c>
      <c r="E8" s="1">
        <v>8.1229240390632201E-2</v>
      </c>
      <c r="F8" s="1">
        <v>2.3410980195845001E-2</v>
      </c>
      <c r="G8" s="1">
        <v>0.199280340998712</v>
      </c>
      <c r="H8" s="1">
        <v>9.0019855499267507</v>
      </c>
      <c r="I8" s="1">
        <v>7.0010571286266404E-3</v>
      </c>
      <c r="J8" s="1">
        <v>11.5473642349243</v>
      </c>
      <c r="K8" s="1">
        <v>7.0010571286266404E-3</v>
      </c>
      <c r="L8">
        <v>6.2865900000000003</v>
      </c>
      <c r="M8">
        <v>9.2043771743774396</v>
      </c>
      <c r="O8">
        <v>0.47658901980415402</v>
      </c>
    </row>
    <row r="9" spans="2:15" x14ac:dyDescent="0.2">
      <c r="B9" s="1">
        <v>8.3429500000000001</v>
      </c>
      <c r="C9" s="1">
        <v>2.37979138377684E-2</v>
      </c>
      <c r="D9" s="1">
        <v>5.16583064155621E-2</v>
      </c>
      <c r="E9" s="1">
        <v>8.0760257671594504E-2</v>
      </c>
      <c r="F9" s="1">
        <v>2.37979138377684E-2</v>
      </c>
      <c r="G9" s="1">
        <v>0.199280340998712</v>
      </c>
      <c r="H9" s="1">
        <v>11.427053451538001</v>
      </c>
      <c r="I9" s="1">
        <v>7.0010571286266404E-3</v>
      </c>
      <c r="J9" s="1">
        <v>13.983131408691399</v>
      </c>
      <c r="K9" s="1">
        <v>7.0010571286266404E-3</v>
      </c>
      <c r="L9">
        <v>8.3429500000000001</v>
      </c>
      <c r="M9">
        <v>11.6467294692993</v>
      </c>
      <c r="O9">
        <v>0.47620208616223098</v>
      </c>
    </row>
    <row r="10" spans="2:15" x14ac:dyDescent="0.2">
      <c r="B10" s="1">
        <v>11.741899999999999</v>
      </c>
      <c r="C10" s="1">
        <v>2.35130014459746E-2</v>
      </c>
      <c r="D10" s="1">
        <v>5.5091916176746802E-2</v>
      </c>
      <c r="E10" s="1">
        <v>8.2167308153493102E-2</v>
      </c>
      <c r="F10" s="1">
        <v>2.35130014459746E-2</v>
      </c>
      <c r="G10" s="1">
        <v>0.197654816794264</v>
      </c>
      <c r="H10" s="1">
        <v>15.562715530395501</v>
      </c>
      <c r="I10" s="1">
        <v>7.0010571286266404E-3</v>
      </c>
      <c r="J10" s="1">
        <v>18.147537231445298</v>
      </c>
      <c r="K10" s="1">
        <v>7.0010571286266404E-3</v>
      </c>
      <c r="L10">
        <v>11.741899999999999</v>
      </c>
      <c r="M10">
        <v>15.7664833068847</v>
      </c>
      <c r="O10">
        <v>0.47648699855402499</v>
      </c>
    </row>
    <row r="11" spans="2:15" x14ac:dyDescent="0.2">
      <c r="B11" s="1">
        <v>11.8172</v>
      </c>
      <c r="C11" s="1">
        <v>2.4350875500470302E-2</v>
      </c>
      <c r="D11" s="1">
        <v>5.5343642181455703E-2</v>
      </c>
      <c r="E11" s="1">
        <v>8.3113018772497702E-2</v>
      </c>
      <c r="F11" s="1">
        <v>2.4350875500470302E-2</v>
      </c>
      <c r="G11" s="1">
        <v>0.19843643009445999</v>
      </c>
      <c r="H11" s="1">
        <v>15.640285491943301</v>
      </c>
      <c r="I11" s="1">
        <v>7.0010571286266404E-3</v>
      </c>
      <c r="J11" s="1">
        <v>18.240188598632798</v>
      </c>
      <c r="K11" s="1">
        <v>7.0010571286266404E-3</v>
      </c>
      <c r="L11">
        <v>11.8172</v>
      </c>
      <c r="M11">
        <v>15.8675470352172</v>
      </c>
      <c r="O11">
        <v>0.47564912449952901</v>
      </c>
    </row>
    <row r="12" spans="2:15" x14ac:dyDescent="0.2">
      <c r="B12" s="1">
        <v>12.0512</v>
      </c>
      <c r="C12" s="1">
        <v>2.6004205595584098E-2</v>
      </c>
      <c r="D12" s="1">
        <v>5.5102710090377899E-2</v>
      </c>
      <c r="E12" s="1">
        <v>8.3921779239881603E-2</v>
      </c>
      <c r="F12" s="1">
        <v>2.6004205595584098E-2</v>
      </c>
      <c r="G12" s="1">
        <v>0.19928033584730001</v>
      </c>
      <c r="H12" s="1">
        <v>15.939393043518001</v>
      </c>
      <c r="I12" s="1">
        <v>7.0010571286266404E-3</v>
      </c>
      <c r="J12" s="1">
        <v>18.514003753662099</v>
      </c>
      <c r="K12" s="1">
        <v>7.0010571286266404E-3</v>
      </c>
      <c r="L12">
        <v>12.0512</v>
      </c>
      <c r="M12">
        <v>16.149303436279201</v>
      </c>
      <c r="O12">
        <v>0.47399579440441503</v>
      </c>
    </row>
    <row r="13" spans="2:15" x14ac:dyDescent="0.2">
      <c r="B13" s="1">
        <v>12.167899999999999</v>
      </c>
      <c r="C13" s="1">
        <v>2.30224928156996E-2</v>
      </c>
      <c r="D13" s="1">
        <v>5.49316223095411E-2</v>
      </c>
      <c r="E13" s="1">
        <v>8.1756456758765403E-2</v>
      </c>
      <c r="F13" s="1">
        <v>2.30224928156996E-2</v>
      </c>
      <c r="G13" s="1">
        <v>0.19928033584730001</v>
      </c>
      <c r="H13" s="1">
        <v>16.091131210327099</v>
      </c>
      <c r="I13" s="1">
        <v>7.0010571286266404E-3</v>
      </c>
      <c r="J13" s="1">
        <v>18.647764205932599</v>
      </c>
      <c r="K13" s="1">
        <v>7.0010571286266404E-3</v>
      </c>
      <c r="L13">
        <v>12.167899999999999</v>
      </c>
      <c r="M13">
        <v>16.281223297119102</v>
      </c>
      <c r="O13">
        <v>0.47697750718429999</v>
      </c>
    </row>
    <row r="14" spans="2:15" x14ac:dyDescent="0.2">
      <c r="B14" s="1">
        <v>12.285399999999999</v>
      </c>
      <c r="C14" s="1">
        <v>2.1316909673858901E-2</v>
      </c>
      <c r="D14" s="1">
        <v>5.5017635080998897E-2</v>
      </c>
      <c r="E14" s="1">
        <v>8.1005778609267595E-2</v>
      </c>
      <c r="F14" s="1">
        <v>2.1316909673858901E-2</v>
      </c>
      <c r="G14" s="1">
        <v>0.19928033584730001</v>
      </c>
      <c r="H14" s="1">
        <v>16.2461833953857</v>
      </c>
      <c r="I14" s="1">
        <v>7.0010571286266404E-3</v>
      </c>
      <c r="J14" s="1">
        <v>18.783531188964801</v>
      </c>
      <c r="K14" s="1">
        <v>7.0010571286266404E-3</v>
      </c>
      <c r="L14">
        <v>12.285399999999999</v>
      </c>
      <c r="M14">
        <v>16.409568786621001</v>
      </c>
      <c r="O14">
        <v>0.47868309032614098</v>
      </c>
    </row>
    <row r="15" spans="2:15" x14ac:dyDescent="0.2">
      <c r="B15" s="1">
        <v>12.4057</v>
      </c>
      <c r="C15" s="1">
        <v>2.1312081260031299E-2</v>
      </c>
      <c r="D15" s="1">
        <v>5.5355497647436303E-2</v>
      </c>
      <c r="E15" s="1">
        <v>8.35116406387163E-2</v>
      </c>
      <c r="F15" s="1">
        <v>2.1312081260031299E-2</v>
      </c>
      <c r="G15" s="1">
        <v>0.199280340998712</v>
      </c>
      <c r="H15" s="1">
        <v>16.3981628417968</v>
      </c>
      <c r="I15" s="1">
        <v>7.0010571286266404E-3</v>
      </c>
      <c r="J15" s="1">
        <v>18.924657821655199</v>
      </c>
      <c r="K15" s="1">
        <v>7.0010571286266404E-3</v>
      </c>
      <c r="L15">
        <v>12.4057</v>
      </c>
      <c r="M15">
        <v>16.549909591674801</v>
      </c>
      <c r="O15">
        <v>0.47868791873996802</v>
      </c>
    </row>
    <row r="16" spans="2:15" x14ac:dyDescent="0.2">
      <c r="B16" s="1">
        <v>12.524900000000001</v>
      </c>
      <c r="C16" s="1">
        <v>2.37159916670917E-2</v>
      </c>
      <c r="D16" s="1">
        <v>5.5465487503985701E-2</v>
      </c>
      <c r="E16" s="1">
        <v>8.77038067102201E-2</v>
      </c>
      <c r="F16" s="1">
        <v>2.37159916670917E-2</v>
      </c>
      <c r="G16" s="1">
        <v>0.199280340998712</v>
      </c>
      <c r="H16" s="1">
        <v>16.5266208648681</v>
      </c>
      <c r="I16" s="1">
        <v>5.7364966597489297E-3</v>
      </c>
      <c r="J16" s="1">
        <v>19.066358566284102</v>
      </c>
      <c r="K16" s="1">
        <v>7.0010571286266404E-3</v>
      </c>
      <c r="L16">
        <v>12.524900000000001</v>
      </c>
      <c r="M16">
        <v>16.6928901672363</v>
      </c>
      <c r="O16">
        <v>0.47628400833290802</v>
      </c>
    </row>
    <row r="17" spans="2:15" x14ac:dyDescent="0.2">
      <c r="B17" s="1">
        <v>12.645200000000001</v>
      </c>
      <c r="C17" s="1">
        <v>2.5316179674523799E-2</v>
      </c>
      <c r="D17" s="1">
        <v>5.5395476158043903E-2</v>
      </c>
      <c r="E17" s="1">
        <v>8.8947809923777502E-2</v>
      </c>
      <c r="F17" s="1">
        <v>2.5316179674523799E-2</v>
      </c>
      <c r="G17" s="1">
        <v>0.19852171888971901</v>
      </c>
      <c r="H17" s="1">
        <v>16.644445419311499</v>
      </c>
      <c r="I17" s="1">
        <v>7.0010571286266404E-3</v>
      </c>
      <c r="J17" s="1">
        <v>19.2108860015869</v>
      </c>
      <c r="K17" s="1">
        <v>7.0010571286266404E-3</v>
      </c>
      <c r="L17">
        <v>12.645200000000001</v>
      </c>
      <c r="M17">
        <v>16.852838516235298</v>
      </c>
      <c r="O17">
        <v>0.47468382032547601</v>
      </c>
    </row>
    <row r="18" spans="2:15" x14ac:dyDescent="0.2">
      <c r="B18" s="1">
        <v>12.7658</v>
      </c>
      <c r="C18" s="1">
        <v>2.6225778512112701E-2</v>
      </c>
      <c r="D18" s="1">
        <v>5.4640535021385502E-2</v>
      </c>
      <c r="E18" s="1">
        <v>8.7700172783650193E-2</v>
      </c>
      <c r="F18" s="1">
        <v>2.6225778512112701E-2</v>
      </c>
      <c r="G18" s="1">
        <v>0.19722860365197301</v>
      </c>
      <c r="H18" s="1">
        <v>16.7741889953613</v>
      </c>
      <c r="I18" s="1">
        <v>4.5501381198109699E-4</v>
      </c>
      <c r="J18" s="1">
        <v>19.353254318237301</v>
      </c>
      <c r="K18" s="1">
        <v>7.0010571286266404E-3</v>
      </c>
      <c r="L18">
        <v>12.7658</v>
      </c>
      <c r="M18">
        <v>16.9993991851806</v>
      </c>
      <c r="O18">
        <v>0.473774221487887</v>
      </c>
    </row>
    <row r="19" spans="2:15" x14ac:dyDescent="0.2">
      <c r="B19" s="1">
        <v>12.8865</v>
      </c>
      <c r="C19" s="1">
        <v>2.6162647566816199E-2</v>
      </c>
      <c r="D19" s="1">
        <v>5.4175235039400603E-2</v>
      </c>
      <c r="E19" s="1">
        <v>8.5876280543588104E-2</v>
      </c>
      <c r="F19" s="1">
        <v>2.6162647566816199E-2</v>
      </c>
      <c r="G19" s="1">
        <v>0.199868926747029</v>
      </c>
      <c r="H19" s="1">
        <v>16.9270000457763</v>
      </c>
      <c r="I19" s="1">
        <v>7.0010571286266404E-3</v>
      </c>
      <c r="J19" s="1">
        <v>19.492631912231399</v>
      </c>
      <c r="K19" s="1">
        <v>7.0010571286266404E-3</v>
      </c>
      <c r="L19">
        <v>12.8865</v>
      </c>
      <c r="M19">
        <v>17.155755996704102</v>
      </c>
      <c r="O19">
        <v>0.47383735243318298</v>
      </c>
    </row>
    <row r="20" spans="2:15" x14ac:dyDescent="0.2">
      <c r="B20" s="1">
        <v>13.007300000000001</v>
      </c>
      <c r="C20" s="1">
        <v>2.4755714232786E-2</v>
      </c>
      <c r="D20" s="1">
        <v>5.3693260683421097E-2</v>
      </c>
      <c r="E20" s="1">
        <v>8.2932101957607293E-2</v>
      </c>
      <c r="F20" s="1">
        <v>2.4755714232786E-2</v>
      </c>
      <c r="G20" s="1">
        <v>0.19928033584730001</v>
      </c>
      <c r="H20" s="1">
        <v>17.0879001617431</v>
      </c>
      <c r="I20" s="1">
        <v>7.0010571286266404E-3</v>
      </c>
      <c r="J20" s="1">
        <v>19.631505966186499</v>
      </c>
      <c r="K20" s="1">
        <v>7.0010571286266404E-3</v>
      </c>
      <c r="L20">
        <v>13.007300000000001</v>
      </c>
      <c r="M20">
        <v>17.2986335754394</v>
      </c>
      <c r="O20">
        <v>0.475244285767213</v>
      </c>
    </row>
    <row r="21" spans="2:15" x14ac:dyDescent="0.2">
      <c r="B21" s="1">
        <v>13.124499999999999</v>
      </c>
      <c r="C21" s="1">
        <v>2.25265881764555E-2</v>
      </c>
      <c r="D21" s="1">
        <v>5.3403741881160198E-2</v>
      </c>
      <c r="E21" s="1">
        <v>8.0680654524707907E-2</v>
      </c>
      <c r="F21" s="1">
        <v>2.25265881764555E-2</v>
      </c>
      <c r="G21" s="1">
        <v>0.199280340998712</v>
      </c>
      <c r="H21" s="1">
        <v>17.243423461913999</v>
      </c>
      <c r="I21" s="1">
        <v>5.14799834676994E-3</v>
      </c>
      <c r="J21" s="1">
        <v>19.767873764038001</v>
      </c>
      <c r="K21" s="1">
        <v>7.0010571286266404E-3</v>
      </c>
      <c r="L21">
        <v>13.124499999999999</v>
      </c>
      <c r="M21">
        <v>17.429325103759702</v>
      </c>
      <c r="O21">
        <v>0.47747341182354403</v>
      </c>
    </row>
    <row r="22" spans="2:15" x14ac:dyDescent="0.2">
      <c r="B22" s="1">
        <v>13.2437</v>
      </c>
      <c r="C22" s="1">
        <v>2.0837418771560898E-2</v>
      </c>
      <c r="D22" s="1">
        <v>5.3118025599835299E-2</v>
      </c>
      <c r="E22" s="1">
        <v>8.0533343195678106E-2</v>
      </c>
      <c r="F22" s="1">
        <v>2.0837418771560898E-2</v>
      </c>
      <c r="G22" s="1">
        <v>0.197654822665188</v>
      </c>
      <c r="H22" s="1">
        <v>17.394212722778299</v>
      </c>
      <c r="I22" s="1">
        <v>7.0010571286266404E-3</v>
      </c>
      <c r="J22" s="1">
        <v>19.899999618530199</v>
      </c>
      <c r="K22" s="1">
        <v>7.0010571286266404E-3</v>
      </c>
      <c r="L22">
        <v>13.2437</v>
      </c>
      <c r="M22">
        <v>17.552230834960898</v>
      </c>
      <c r="O22">
        <v>0.47916258122843902</v>
      </c>
    </row>
    <row r="23" spans="2:15" x14ac:dyDescent="0.2">
      <c r="B23" s="1">
        <v>13.348100000000001</v>
      </c>
      <c r="C23" s="1">
        <v>2.1400847334495599E-2</v>
      </c>
      <c r="D23" s="1">
        <v>5.33718491594114E-2</v>
      </c>
      <c r="E23" s="1">
        <v>8.2094113434470706E-2</v>
      </c>
      <c r="F23" s="1">
        <v>2.1400847334495599E-2</v>
      </c>
      <c r="G23" s="1">
        <v>0.19862908171263199</v>
      </c>
      <c r="H23" s="1">
        <v>17.516105651855401</v>
      </c>
      <c r="I23" s="1">
        <v>7.0010571286266404E-3</v>
      </c>
      <c r="J23" s="1">
        <v>19.899999618530199</v>
      </c>
      <c r="K23" s="1">
        <v>7.0010571286266404E-3</v>
      </c>
      <c r="L23">
        <v>13.348100000000001</v>
      </c>
      <c r="M23">
        <v>17.680007934570298</v>
      </c>
      <c r="O23">
        <v>0.47859915266550401</v>
      </c>
    </row>
    <row r="24" spans="2:15" x14ac:dyDescent="0.2">
      <c r="B24" s="1">
        <v>13.699</v>
      </c>
      <c r="C24" s="1">
        <v>2.5257310711260701E-2</v>
      </c>
      <c r="D24" s="1">
        <v>5.4257579988568803E-2</v>
      </c>
      <c r="E24" s="1">
        <v>8.4484703104890896E-2</v>
      </c>
      <c r="F24" s="1">
        <v>2.5257310711260701E-2</v>
      </c>
      <c r="G24" s="1">
        <v>0.199280340998712</v>
      </c>
      <c r="H24" s="1">
        <v>17.8878669738769</v>
      </c>
      <c r="I24" s="1">
        <v>7.0010571286266404E-3</v>
      </c>
      <c r="J24" s="1">
        <v>19.899999618530199</v>
      </c>
      <c r="K24" s="1">
        <v>7.0010571286266404E-3</v>
      </c>
      <c r="L24">
        <v>13.699</v>
      </c>
      <c r="M24">
        <v>18.119571685791001</v>
      </c>
      <c r="O24">
        <v>0.47474268928873897</v>
      </c>
    </row>
    <row r="25" spans="2:15" x14ac:dyDescent="0.2">
      <c r="B25" s="1">
        <v>13.8193</v>
      </c>
      <c r="C25" s="1">
        <v>2.4846341213052899E-2</v>
      </c>
      <c r="D25" s="1">
        <v>5.4851217740045498E-2</v>
      </c>
      <c r="E25" s="1">
        <v>8.1525370977056699E-2</v>
      </c>
      <c r="F25" s="1">
        <v>2.4846341213052899E-2</v>
      </c>
      <c r="G25" s="1">
        <v>0.197654816794264</v>
      </c>
      <c r="H25" s="1">
        <v>18.0381679534912</v>
      </c>
      <c r="I25" s="1">
        <v>7.0010571286266404E-3</v>
      </c>
      <c r="J25" s="1">
        <v>19.899999618530199</v>
      </c>
      <c r="K25" s="1">
        <v>7.0010571286266404E-3</v>
      </c>
      <c r="L25">
        <v>13.8193</v>
      </c>
      <c r="M25">
        <v>18.2653503417968</v>
      </c>
      <c r="O25">
        <v>0.47515365878694699</v>
      </c>
    </row>
    <row r="26" spans="2:15" x14ac:dyDescent="0.2">
      <c r="B26" s="1">
        <v>13.9392</v>
      </c>
      <c r="C26" s="1">
        <v>2.3141477631868398E-2</v>
      </c>
      <c r="D26" s="1">
        <v>5.5053397157570703E-2</v>
      </c>
      <c r="E26" s="1">
        <v>7.8896046471588294E-2</v>
      </c>
      <c r="F26" s="1">
        <v>2.3141477631868398E-2</v>
      </c>
      <c r="G26" s="1">
        <v>0.19862908171263199</v>
      </c>
      <c r="H26" s="1">
        <v>18.199474334716701</v>
      </c>
      <c r="I26" s="1">
        <v>7.0010571286266404E-3</v>
      </c>
      <c r="J26" s="1">
        <v>19.899999618530199</v>
      </c>
      <c r="K26" s="1">
        <v>7.0010571286266404E-3</v>
      </c>
      <c r="L26">
        <v>13.9392</v>
      </c>
      <c r="M26">
        <v>18.4037055969238</v>
      </c>
      <c r="O26">
        <v>0.47685852236813098</v>
      </c>
    </row>
    <row r="27" spans="2:15" x14ac:dyDescent="0.2">
      <c r="B27" s="1">
        <v>14.053000000000001</v>
      </c>
      <c r="C27" s="1">
        <v>2.0860413170986199E-2</v>
      </c>
      <c r="D27" s="1">
        <v>5.4122808191466899E-2</v>
      </c>
      <c r="E27" s="1">
        <v>7.7244552281130904E-2</v>
      </c>
      <c r="F27" s="1">
        <v>2.0860413170986199E-2</v>
      </c>
      <c r="G27" s="1">
        <v>0.19805008786853401</v>
      </c>
      <c r="H27" s="1">
        <v>18.3459777832031</v>
      </c>
      <c r="I27" s="1">
        <v>7.0010571286266404E-3</v>
      </c>
      <c r="J27" s="1">
        <v>19.899999618530199</v>
      </c>
      <c r="K27" s="1">
        <v>7.0010571286266404E-3</v>
      </c>
      <c r="L27">
        <v>14.053000000000001</v>
      </c>
      <c r="M27">
        <v>18.5279445648193</v>
      </c>
      <c r="O27">
        <v>0.47913958682901298</v>
      </c>
    </row>
    <row r="28" spans="2:15" x14ac:dyDescent="0.2">
      <c r="B28" s="1">
        <v>14.166</v>
      </c>
      <c r="C28" s="1">
        <v>2.1060236596752699E-2</v>
      </c>
      <c r="D28" s="1">
        <v>5.6156121076933199E-2</v>
      </c>
      <c r="E28" s="1">
        <v>7.6157893974813498E-2</v>
      </c>
      <c r="F28" s="1">
        <v>2.1060236596752699E-2</v>
      </c>
      <c r="G28" s="1">
        <v>0.199280340998712</v>
      </c>
      <c r="H28" s="1">
        <v>18.485012054443299</v>
      </c>
      <c r="I28" s="1">
        <v>7.0010571286266404E-3</v>
      </c>
      <c r="J28" s="1">
        <v>19.899999618530199</v>
      </c>
      <c r="K28" s="1">
        <v>7.0010571286266404E-3</v>
      </c>
      <c r="L28">
        <v>14.166</v>
      </c>
      <c r="M28">
        <v>18.655332565307599</v>
      </c>
      <c r="O28">
        <v>0.47893976340324701</v>
      </c>
    </row>
    <row r="29" spans="2:15" x14ac:dyDescent="0.2">
      <c r="B29" s="1">
        <v>14.268599999999999</v>
      </c>
      <c r="C29" s="1">
        <v>2.03430179009964E-2</v>
      </c>
      <c r="D29" s="1">
        <v>6.0117412548310697E-2</v>
      </c>
      <c r="E29" s="1">
        <v>8.3594567903635994E-2</v>
      </c>
      <c r="F29" s="1">
        <v>2.03430179009964E-2</v>
      </c>
      <c r="G29" s="1">
        <v>0.199280340998712</v>
      </c>
      <c r="H29" s="1">
        <v>18.6029872894287</v>
      </c>
      <c r="I29" s="1">
        <v>7.0010571286266404E-3</v>
      </c>
      <c r="J29" s="1">
        <v>19.899999618530199</v>
      </c>
      <c r="K29" s="1">
        <v>7.0010571286266404E-3</v>
      </c>
      <c r="L29">
        <v>14.268599999999999</v>
      </c>
      <c r="M29">
        <v>18.782718658447202</v>
      </c>
      <c r="O29">
        <v>0.47965698209900298</v>
      </c>
    </row>
    <row r="30" spans="2:15" x14ac:dyDescent="0.2">
      <c r="B30" s="1">
        <v>14.3409</v>
      </c>
      <c r="C30" s="1">
        <v>2.0878696790583798E-2</v>
      </c>
      <c r="D30" s="1">
        <v>6.2313829345028701E-2</v>
      </c>
      <c r="E30" s="1">
        <v>9.1194118245466999E-2</v>
      </c>
      <c r="F30" s="1">
        <v>2.0878696790583798E-2</v>
      </c>
      <c r="G30" s="1">
        <v>0.19603798226827801</v>
      </c>
      <c r="H30" s="1">
        <v>18.682359695434499</v>
      </c>
      <c r="I30" s="1">
        <v>7.0010571286266404E-3</v>
      </c>
      <c r="J30" s="1">
        <v>19.899999618530199</v>
      </c>
      <c r="K30" s="1">
        <v>7.0010571286266404E-3</v>
      </c>
      <c r="L30">
        <v>14.3409</v>
      </c>
      <c r="M30">
        <v>18.861089706420898</v>
      </c>
      <c r="O30">
        <v>0.47912130320941598</v>
      </c>
    </row>
    <row r="31" spans="2:15" x14ac:dyDescent="0.2">
      <c r="B31" s="1">
        <v>14.369300000000001</v>
      </c>
      <c r="C31" s="1">
        <v>1.8447803749437799E-2</v>
      </c>
      <c r="D31" s="1">
        <v>6.3309387607177497E-2</v>
      </c>
      <c r="E31" s="1">
        <v>9.1269862097922094E-2</v>
      </c>
      <c r="F31" s="1">
        <v>1.8447803749437799E-2</v>
      </c>
      <c r="G31" s="1">
        <v>0.19752331326965999</v>
      </c>
      <c r="H31" s="1">
        <v>18.71728515625</v>
      </c>
      <c r="I31" s="1">
        <v>7.0010571286266404E-3</v>
      </c>
      <c r="J31" s="1">
        <v>19.899999618530199</v>
      </c>
      <c r="K31" s="1">
        <v>7.0010571286266404E-3</v>
      </c>
      <c r="L31">
        <v>14.369300000000001</v>
      </c>
      <c r="M31">
        <v>18.900274276733398</v>
      </c>
      <c r="O31">
        <v>0.47600677048641399</v>
      </c>
    </row>
    <row r="32" spans="2:15" x14ac:dyDescent="0.2">
      <c r="B32" s="1">
        <v>14.3787</v>
      </c>
      <c r="C32" s="1">
        <v>1.8203393312222E-2</v>
      </c>
      <c r="D32" s="1">
        <v>6.3243026835135899E-2</v>
      </c>
      <c r="E32" s="1">
        <v>9.1126933124144702E-2</v>
      </c>
      <c r="F32" s="1">
        <v>1.8203393312222E-2</v>
      </c>
      <c r="G32" s="1">
        <v>0.199280340998712</v>
      </c>
      <c r="H32" s="1">
        <v>18.7256355285644</v>
      </c>
      <c r="I32" s="1">
        <v>7.0010571286266404E-3</v>
      </c>
      <c r="J32" s="1">
        <v>19.899999618530199</v>
      </c>
      <c r="K32" s="1">
        <v>7.0010571286266404E-3</v>
      </c>
      <c r="L32">
        <v>14.3787</v>
      </c>
      <c r="M32">
        <v>18.9109783172607</v>
      </c>
      <c r="O32">
        <v>0.47491687177661301</v>
      </c>
    </row>
    <row r="33" spans="2:15" x14ac:dyDescent="0.2">
      <c r="B33" s="1">
        <v>14.3942</v>
      </c>
      <c r="C33" s="1">
        <v>1.7555084675240602E-2</v>
      </c>
      <c r="D33" s="1">
        <v>6.3107100583642398E-2</v>
      </c>
      <c r="E33" s="1">
        <v>9.0073445992559897E-2</v>
      </c>
      <c r="F33" s="1">
        <v>1.7555084675240602E-2</v>
      </c>
      <c r="G33" s="1">
        <v>0.199280340998712</v>
      </c>
      <c r="H33" s="1">
        <v>18.738418579101499</v>
      </c>
      <c r="I33" s="1">
        <v>7.0010571286266404E-3</v>
      </c>
      <c r="J33" s="1">
        <v>19.899999618530199</v>
      </c>
      <c r="K33" s="1">
        <v>7.0010571286266404E-3</v>
      </c>
      <c r="L33">
        <v>14.3942</v>
      </c>
      <c r="M33">
        <v>18.930559158325099</v>
      </c>
      <c r="O33">
        <v>0.47293926501487898</v>
      </c>
    </row>
    <row r="34" spans="2:15" x14ac:dyDescent="0.2">
      <c r="B34" s="1">
        <v>14.4003</v>
      </c>
      <c r="C34" s="1">
        <v>1.8272760199921599E-2</v>
      </c>
      <c r="D34" s="1">
        <v>6.3402908171950795E-2</v>
      </c>
      <c r="E34" s="1">
        <v>8.9730422152866404E-2</v>
      </c>
      <c r="F34" s="1">
        <v>1.8272760199921599E-2</v>
      </c>
      <c r="G34" s="1">
        <v>0.19675417632069001</v>
      </c>
      <c r="H34" s="1">
        <v>18.741834640502901</v>
      </c>
      <c r="I34" s="1">
        <v>7.0010571286266404E-3</v>
      </c>
      <c r="J34" s="1">
        <v>19.899999618530199</v>
      </c>
      <c r="K34" s="1">
        <v>7.0010571286266404E-3</v>
      </c>
      <c r="L34">
        <v>14.4003</v>
      </c>
      <c r="M34">
        <v>18.9415893554687</v>
      </c>
      <c r="O34">
        <v>0.47201788739106498</v>
      </c>
    </row>
    <row r="35" spans="2:15" x14ac:dyDescent="0.2">
      <c r="B35" s="1">
        <v>14.401999999999999</v>
      </c>
      <c r="C35" s="1">
        <v>1.87940179748191E-2</v>
      </c>
      <c r="D35" s="1">
        <v>6.3210570521319204E-2</v>
      </c>
      <c r="E35" s="1">
        <v>8.9627233798921596E-2</v>
      </c>
      <c r="F35" s="1">
        <v>1.87940179748191E-2</v>
      </c>
      <c r="G35" s="1">
        <v>0.195715650057559</v>
      </c>
      <c r="H35" s="1">
        <v>18.7428073883056</v>
      </c>
      <c r="I35" s="1">
        <v>7.0010571286266404E-3</v>
      </c>
      <c r="J35" s="1">
        <v>19.899999618530199</v>
      </c>
      <c r="K35" s="1">
        <v>7.0010571286266404E-3</v>
      </c>
      <c r="L35">
        <v>14.401999999999999</v>
      </c>
      <c r="M35">
        <v>18.941587448120099</v>
      </c>
      <c r="O35">
        <v>0.47180835879217198</v>
      </c>
    </row>
    <row r="36" spans="2:15" x14ac:dyDescent="0.2">
      <c r="B36" s="1">
        <v>14.409700000000001</v>
      </c>
      <c r="C36" s="1">
        <v>1.83954901846126E-2</v>
      </c>
      <c r="D36" s="1">
        <v>6.3034517684504507E-2</v>
      </c>
      <c r="E36" s="1">
        <v>8.9147110202960803E-2</v>
      </c>
      <c r="F36" s="1">
        <v>1.83954901846126E-2</v>
      </c>
      <c r="G36" s="1">
        <v>0.19657205272515599</v>
      </c>
      <c r="H36" s="1">
        <v>18.749618530273398</v>
      </c>
      <c r="I36" s="1">
        <v>7.0010571286266404E-3</v>
      </c>
      <c r="J36" s="1">
        <v>19.899999618530199</v>
      </c>
      <c r="K36" s="1">
        <v>7.0010571286266404E-3</v>
      </c>
      <c r="L36">
        <v>14.409700000000001</v>
      </c>
      <c r="M36">
        <v>18.951368331909102</v>
      </c>
      <c r="O36">
        <v>0.47084454718468299</v>
      </c>
    </row>
    <row r="37" spans="2:15" x14ac:dyDescent="0.2">
      <c r="B37" s="1">
        <v>14.4223</v>
      </c>
      <c r="C37" s="1">
        <v>2.0812088058291801E-2</v>
      </c>
      <c r="D37" s="1">
        <v>6.3023752953927106E-2</v>
      </c>
      <c r="E37" s="1">
        <v>8.7906092117119194E-2</v>
      </c>
      <c r="F37" s="1">
        <v>2.0812088058291801E-2</v>
      </c>
      <c r="G37" s="1">
        <v>0.199280340998712</v>
      </c>
      <c r="H37" s="1">
        <v>18.7589931488037</v>
      </c>
      <c r="I37" s="1">
        <v>7.0010571286266404E-3</v>
      </c>
      <c r="J37" s="1">
        <v>19.899999618530199</v>
      </c>
      <c r="K37" s="1">
        <v>7.0010571286266404E-3</v>
      </c>
      <c r="L37">
        <v>14.4223</v>
      </c>
      <c r="M37">
        <v>18.970928192138601</v>
      </c>
      <c r="O37">
        <v>0.46938424895681802</v>
      </c>
    </row>
    <row r="38" spans="2:15" x14ac:dyDescent="0.2">
      <c r="B38" s="1">
        <v>14.4925</v>
      </c>
      <c r="C38" s="1">
        <v>3.1530260927845499E-2</v>
      </c>
      <c r="D38" s="1">
        <v>5.8297825124337399E-2</v>
      </c>
      <c r="E38" s="1">
        <v>7.1584935870600094E-2</v>
      </c>
      <c r="F38" s="1">
        <v>3.1530260927845499E-2</v>
      </c>
      <c r="G38" s="1">
        <v>0.198629089667826</v>
      </c>
      <c r="H38" s="1">
        <v>18.840877532958899</v>
      </c>
      <c r="I38" s="1">
        <v>7.0010571286266404E-3</v>
      </c>
      <c r="J38" s="1">
        <v>19.899999618530199</v>
      </c>
      <c r="K38" s="1">
        <v>7.0010571286266404E-3</v>
      </c>
      <c r="L38">
        <v>14.4925</v>
      </c>
      <c r="M38">
        <v>19.067621231079102</v>
      </c>
      <c r="O38">
        <v>0.468469739072154</v>
      </c>
    </row>
    <row r="39" spans="2:15" x14ac:dyDescent="0.2">
      <c r="B39" s="1">
        <v>14.6</v>
      </c>
      <c r="C39" s="1">
        <v>1.1571747293469201E-2</v>
      </c>
      <c r="D39" s="1">
        <v>5.7178624549057699E-2</v>
      </c>
      <c r="E39" s="1">
        <v>0.106850793847954</v>
      </c>
      <c r="F39" s="1">
        <v>1.1571747293469201E-2</v>
      </c>
      <c r="G39" s="1">
        <v>0.198014635247375</v>
      </c>
      <c r="H39" s="1">
        <v>18.961442947387599</v>
      </c>
      <c r="I39" s="1">
        <v>7.0010571286266404E-3</v>
      </c>
      <c r="J39" s="1">
        <v>19.899999618530199</v>
      </c>
      <c r="K39" s="1">
        <v>7.0010571286266404E-3</v>
      </c>
      <c r="L39">
        <v>14.6</v>
      </c>
      <c r="M39">
        <v>19.185100555419901</v>
      </c>
      <c r="O39">
        <v>0.48842825270653001</v>
      </c>
    </row>
    <row r="40" spans="2:15" x14ac:dyDescent="0.2">
      <c r="B40" s="1">
        <v>14.7028</v>
      </c>
      <c r="C40" s="1">
        <v>2.4040702178011599E-2</v>
      </c>
      <c r="D40" s="1">
        <v>7.5939189817192998E-2</v>
      </c>
      <c r="E40" s="1">
        <v>0.112107584527234</v>
      </c>
      <c r="F40" s="1">
        <v>2.4040702178011599E-2</v>
      </c>
      <c r="G40" s="1">
        <v>0.19797922746917901</v>
      </c>
      <c r="H40" s="1">
        <v>19.065391540527301</v>
      </c>
      <c r="I40" s="1">
        <v>7.0010571286266404E-3</v>
      </c>
      <c r="J40" s="1">
        <v>19.899999618530199</v>
      </c>
      <c r="K40" s="1">
        <v>7.0010571286266404E-3</v>
      </c>
      <c r="L40">
        <v>14.7028</v>
      </c>
      <c r="M40">
        <v>19.293659210205</v>
      </c>
      <c r="O40">
        <v>0.47595929782198798</v>
      </c>
    </row>
    <row r="41" spans="2:15" x14ac:dyDescent="0.2">
      <c r="B41" s="1">
        <v>14.8025</v>
      </c>
      <c r="C41" s="1">
        <v>4.59325313095316E-2</v>
      </c>
      <c r="D41" s="1">
        <v>7.6861863577435796E-2</v>
      </c>
      <c r="E41" s="1">
        <v>9.75153269193543E-2</v>
      </c>
      <c r="F41" s="1">
        <v>4.59325313095316E-2</v>
      </c>
      <c r="G41" s="1">
        <v>0.199280340998712</v>
      </c>
      <c r="H41" s="1">
        <v>19.311027526855401</v>
      </c>
      <c r="I41" s="1">
        <v>7.0010571286266404E-3</v>
      </c>
      <c r="J41" s="1">
        <v>19.899999618530199</v>
      </c>
      <c r="K41" s="1">
        <v>7.0010571286266404E-3</v>
      </c>
      <c r="L41">
        <v>14.8025</v>
      </c>
      <c r="M41">
        <v>19.430574417114201</v>
      </c>
      <c r="O41">
        <v>0.45406746869046799</v>
      </c>
    </row>
    <row r="42" spans="2:15" x14ac:dyDescent="0.2">
      <c r="B42" s="1">
        <v>14.915699999999999</v>
      </c>
      <c r="C42" s="1">
        <v>4.8725563933599697E-2</v>
      </c>
      <c r="D42" s="1">
        <v>6.4919451232398104E-2</v>
      </c>
      <c r="E42" s="1">
        <v>6.4117037183093903E-2</v>
      </c>
      <c r="F42" s="1">
        <v>4.8725563933599697E-2</v>
      </c>
      <c r="G42" s="1">
        <v>0.19928033584730001</v>
      </c>
      <c r="H42" s="1">
        <v>19.4661846160888</v>
      </c>
      <c r="I42" s="1">
        <v>7.0010571286266404E-3</v>
      </c>
      <c r="J42" s="1">
        <v>19.899999618530199</v>
      </c>
      <c r="K42" s="1">
        <v>7.0010571286266404E-3</v>
      </c>
      <c r="L42">
        <v>14.915699999999999</v>
      </c>
      <c r="M42">
        <v>19.586528778076101</v>
      </c>
      <c r="O42">
        <v>0.4512744360664</v>
      </c>
    </row>
    <row r="43" spans="2:15" x14ac:dyDescent="0.2">
      <c r="B43" s="1">
        <v>14.970499999999999</v>
      </c>
      <c r="C43" s="1">
        <v>7.1107281956153595E-2</v>
      </c>
      <c r="D43" s="1">
        <v>8.2029272372990097E-2</v>
      </c>
      <c r="E43" s="1">
        <v>7.4328966805509405E-2</v>
      </c>
      <c r="F43" s="1">
        <v>7.1107281956153595E-2</v>
      </c>
      <c r="G43" s="1">
        <v>0.196683679902486</v>
      </c>
      <c r="H43" s="1">
        <v>19.513137817382798</v>
      </c>
      <c r="I43" s="1">
        <v>7.0010571286266404E-3</v>
      </c>
      <c r="J43" s="1">
        <v>19.899999618530199</v>
      </c>
      <c r="K43" s="1">
        <v>7.0010571286266404E-3</v>
      </c>
      <c r="L43">
        <v>14.970499999999999</v>
      </c>
      <c r="M43">
        <v>19.63521194458</v>
      </c>
      <c r="O43">
        <v>0.42889271804384599</v>
      </c>
    </row>
    <row r="49" spans="2:15" x14ac:dyDescent="0.2">
      <c r="B49" s="2">
        <v>13.699</v>
      </c>
      <c r="C49" s="2">
        <v>18.0381679534912</v>
      </c>
      <c r="D49" s="2">
        <v>18.119571685791001</v>
      </c>
      <c r="E49" s="2">
        <v>0.47474268928873897</v>
      </c>
      <c r="F49" s="2">
        <v>18.907812118530199</v>
      </c>
      <c r="G49" s="2">
        <v>19.899999618530199</v>
      </c>
      <c r="H49" s="2" t="s">
        <v>41</v>
      </c>
      <c r="I49" s="2">
        <v>1.1664082148027599</v>
      </c>
      <c r="J49" s="2">
        <v>1.21215336790677</v>
      </c>
      <c r="K49" s="2">
        <v>2.5257310711260701E-2</v>
      </c>
      <c r="L49" s="2">
        <v>5.4257579988568803E-2</v>
      </c>
      <c r="M49" s="2">
        <v>8.1525370977056699E-2</v>
      </c>
      <c r="N49" s="2">
        <v>2.4846341213052899E-2</v>
      </c>
      <c r="O49" s="2">
        <v>0.197654816794264</v>
      </c>
    </row>
    <row r="50" spans="2:15" x14ac:dyDescent="0.2">
      <c r="B50" s="2">
        <v>13.8193</v>
      </c>
      <c r="C50" s="2">
        <v>18.199474334716701</v>
      </c>
      <c r="D50" s="2">
        <v>18.2653503417968</v>
      </c>
      <c r="E50" s="2">
        <v>0.47515365878694699</v>
      </c>
      <c r="F50" s="2">
        <v>18.979026794433501</v>
      </c>
      <c r="G50" s="2">
        <v>19.899999618530199</v>
      </c>
      <c r="H50" s="2" t="s">
        <v>41</v>
      </c>
      <c r="I50" s="2">
        <v>1.0775769360640099</v>
      </c>
      <c r="J50" s="2">
        <v>1.2301959639976701</v>
      </c>
      <c r="K50" s="2">
        <v>2.4846341213052899E-2</v>
      </c>
      <c r="L50" s="2">
        <v>5.4851217740045498E-2</v>
      </c>
      <c r="M50" s="2">
        <v>7.8896046471588294E-2</v>
      </c>
      <c r="N50" s="2">
        <v>2.3141477631868398E-2</v>
      </c>
      <c r="O50" s="2">
        <v>0.19862908171263199</v>
      </c>
    </row>
    <row r="51" spans="2:15" x14ac:dyDescent="0.2">
      <c r="B51" s="2">
        <v>13.9392</v>
      </c>
      <c r="C51" s="2">
        <v>18.3459777832031</v>
      </c>
      <c r="D51" s="2">
        <v>18.4037055969238</v>
      </c>
      <c r="E51" s="2">
        <v>0.47685852236813098</v>
      </c>
      <c r="F51" s="2">
        <v>19.047264099121001</v>
      </c>
      <c r="G51" s="2">
        <v>19.899999618530199</v>
      </c>
      <c r="H51" s="2" t="s">
        <v>41</v>
      </c>
      <c r="I51" s="2">
        <v>0.98368799183379896</v>
      </c>
      <c r="J51" s="2">
        <v>1.25547726566155</v>
      </c>
      <c r="K51" s="2">
        <v>2.3141477631868398E-2</v>
      </c>
      <c r="L51" s="2">
        <v>5.5053397157570703E-2</v>
      </c>
      <c r="M51" s="2">
        <v>7.7244552281130904E-2</v>
      </c>
      <c r="N51" s="2">
        <v>2.0860413170986199E-2</v>
      </c>
      <c r="O51" s="2">
        <v>0.19805008786853401</v>
      </c>
    </row>
    <row r="52" spans="2:15" x14ac:dyDescent="0.2">
      <c r="B52" s="2">
        <v>14.053000000000001</v>
      </c>
      <c r="C52" s="2">
        <v>18.485012054443299</v>
      </c>
      <c r="D52" s="2">
        <f>0.5*(D51+D53)</f>
        <v>18.529519081115701</v>
      </c>
      <c r="E52" s="2">
        <f>0.5*(E51+E53)</f>
        <v>0.47789914288568902</v>
      </c>
      <c r="F52" s="2">
        <v>19.108409881591701</v>
      </c>
      <c r="G52" s="2">
        <v>19.899999618530199</v>
      </c>
      <c r="H52" s="2" t="s">
        <v>41</v>
      </c>
      <c r="I52" s="2">
        <v>0.88850512783812796</v>
      </c>
      <c r="J52" s="2">
        <v>1.2917471632337001</v>
      </c>
      <c r="K52" s="2">
        <v>2.0860413170986199E-2</v>
      </c>
      <c r="L52" s="2">
        <v>5.4122808191466899E-2</v>
      </c>
      <c r="M52" s="2">
        <v>7.6157893974813498E-2</v>
      </c>
      <c r="N52" s="2">
        <v>2.1060236596752699E-2</v>
      </c>
      <c r="O52" s="2">
        <v>0.199280340998712</v>
      </c>
    </row>
    <row r="53" spans="2:15" x14ac:dyDescent="0.2">
      <c r="B53" s="2">
        <v>14.166</v>
      </c>
      <c r="C53" s="2">
        <v>18.6029872894287</v>
      </c>
      <c r="D53" s="2">
        <v>18.655332565307599</v>
      </c>
      <c r="E53" s="2">
        <v>0.47893976340324701</v>
      </c>
      <c r="F53" s="2">
        <v>19.162904739379801</v>
      </c>
      <c r="G53" s="2">
        <v>19.899999618530199</v>
      </c>
      <c r="H53" s="2" t="s">
        <v>41</v>
      </c>
      <c r="I53" s="2">
        <v>0.78503104359304998</v>
      </c>
      <c r="J53" s="2">
        <v>1.3521478251563299</v>
      </c>
      <c r="K53" s="2">
        <v>2.1060236596752699E-2</v>
      </c>
      <c r="L53" s="2">
        <v>5.6156121076933199E-2</v>
      </c>
      <c r="M53" s="2">
        <v>8.3594567903635994E-2</v>
      </c>
      <c r="N53" s="2">
        <v>2.03430179009964E-2</v>
      </c>
      <c r="O53" s="2">
        <v>0.199280340998712</v>
      </c>
    </row>
    <row r="54" spans="2:15" x14ac:dyDescent="0.2">
      <c r="B54" s="2">
        <v>14.268599999999999</v>
      </c>
      <c r="C54" s="2">
        <v>18.682359695434499</v>
      </c>
      <c r="D54" s="2">
        <v>18.782718658447202</v>
      </c>
      <c r="E54" s="2">
        <v>0.47965698209900298</v>
      </c>
      <c r="F54" s="2">
        <v>19.207675933837798</v>
      </c>
      <c r="G54" s="2">
        <v>19.899999618530199</v>
      </c>
      <c r="H54" s="2" t="s">
        <v>41</v>
      </c>
      <c r="I54" s="2">
        <v>0.68395187048220196</v>
      </c>
      <c r="J54" s="2">
        <v>1.440498790775</v>
      </c>
      <c r="K54" s="2">
        <v>2.03430179009964E-2</v>
      </c>
      <c r="L54" s="2">
        <v>6.0117412548310697E-2</v>
      </c>
      <c r="M54" s="2">
        <v>9.1194118245466999E-2</v>
      </c>
      <c r="N54" s="2">
        <v>2.0878696790583798E-2</v>
      </c>
      <c r="O54" s="2">
        <v>0.19603798226827801</v>
      </c>
    </row>
    <row r="55" spans="2:15" x14ac:dyDescent="0.2">
      <c r="B55" s="2">
        <v>14.3409</v>
      </c>
      <c r="C55" s="2">
        <v>18.71728515625</v>
      </c>
      <c r="D55" s="2">
        <v>18.861089706420898</v>
      </c>
      <c r="E55" s="2">
        <v>0.47912130320941598</v>
      </c>
      <c r="F55" s="2">
        <v>19.236314773559499</v>
      </c>
      <c r="G55" s="2">
        <v>19.899999618530199</v>
      </c>
      <c r="H55" s="2" t="s">
        <v>41</v>
      </c>
      <c r="I55" s="2">
        <v>0.60905230803587695</v>
      </c>
      <c r="J55" s="2">
        <v>1.5346243255212</v>
      </c>
      <c r="K55" s="2">
        <v>2.0878696790583798E-2</v>
      </c>
      <c r="L55" s="2">
        <v>6.2313829345028701E-2</v>
      </c>
      <c r="M55" s="2">
        <v>9.1269862097922094E-2</v>
      </c>
      <c r="N55" s="2">
        <v>1.8447803749437799E-2</v>
      </c>
      <c r="O55" s="2">
        <v>0.19752331326965999</v>
      </c>
    </row>
    <row r="56" spans="2:15" x14ac:dyDescent="0.2">
      <c r="B56" s="2">
        <v>14.369300000000001</v>
      </c>
      <c r="C56" s="2">
        <v>18.7256355285644</v>
      </c>
      <c r="D56" s="2">
        <v>18.900274276733398</v>
      </c>
      <c r="E56" s="2">
        <v>0.47600677048641399</v>
      </c>
      <c r="F56" s="2">
        <v>19.246767044067301</v>
      </c>
      <c r="G56" s="2">
        <v>19.899999618530199</v>
      </c>
      <c r="H56" s="2" t="s">
        <v>41</v>
      </c>
      <c r="I56" s="2">
        <v>0.57844705054239598</v>
      </c>
      <c r="J56" s="2">
        <v>1.58233843302649</v>
      </c>
      <c r="K56" s="2">
        <v>1.8447803749437799E-2</v>
      </c>
      <c r="L56" s="2">
        <v>6.3309387607177497E-2</v>
      </c>
      <c r="M56" s="2">
        <v>9.1126933124144702E-2</v>
      </c>
      <c r="N56" s="2">
        <v>1.8203393312222E-2</v>
      </c>
      <c r="O56" s="2">
        <v>0.199280340998712</v>
      </c>
    </row>
    <row r="57" spans="2:15" x14ac:dyDescent="0.2">
      <c r="B57" s="2">
        <v>14.3787</v>
      </c>
      <c r="C57" s="2">
        <v>18.738418579101499</v>
      </c>
      <c r="D57" s="2">
        <v>18.9109783172607</v>
      </c>
      <c r="E57" s="2">
        <v>0.47491687177661301</v>
      </c>
      <c r="F57" s="2">
        <v>19.250017166137599</v>
      </c>
      <c r="G57" s="2">
        <v>19.899999618530199</v>
      </c>
      <c r="H57" s="2" t="s">
        <v>41</v>
      </c>
      <c r="I57" s="2">
        <v>0.56824100957658696</v>
      </c>
      <c r="J57" s="2">
        <v>1.5981882341403899</v>
      </c>
      <c r="K57" s="2">
        <v>1.8203393312222E-2</v>
      </c>
      <c r="L57" s="2">
        <v>6.3243026835135899E-2</v>
      </c>
      <c r="M57" s="2">
        <v>9.0073445992559897E-2</v>
      </c>
      <c r="N57" s="2">
        <v>1.7555084675240602E-2</v>
      </c>
      <c r="O57" s="2">
        <v>0.199280340998712</v>
      </c>
    </row>
    <row r="58" spans="2:15" x14ac:dyDescent="0.2">
      <c r="B58" s="2">
        <v>14.3942</v>
      </c>
      <c r="C58" s="2">
        <v>18.741834640502901</v>
      </c>
      <c r="D58" s="2">
        <v>18.930559158325099</v>
      </c>
      <c r="E58" s="2">
        <v>0.47293926501487898</v>
      </c>
      <c r="F58" s="2">
        <v>19.255416870117099</v>
      </c>
      <c r="G58" s="2">
        <v>19.899999618530199</v>
      </c>
      <c r="H58" s="2" t="s">
        <v>41</v>
      </c>
      <c r="I58" s="2">
        <v>0.55118871996514995</v>
      </c>
      <c r="J58" s="2">
        <v>1.61166060062256</v>
      </c>
      <c r="K58" s="2">
        <v>1.7555084675240602E-2</v>
      </c>
      <c r="L58" s="2">
        <v>6.3107100583642398E-2</v>
      </c>
      <c r="M58" s="2">
        <v>8.9730422152866404E-2</v>
      </c>
      <c r="N58" s="2">
        <v>1.8272760199921599E-2</v>
      </c>
      <c r="O58" s="2">
        <v>0.19675417632069001</v>
      </c>
    </row>
    <row r="59" spans="2:15" x14ac:dyDescent="0.2">
      <c r="B59" s="2">
        <v>14.4003</v>
      </c>
      <c r="C59" s="2">
        <v>18.7428073883056</v>
      </c>
      <c r="D59" s="2">
        <v>18.9415893554687</v>
      </c>
      <c r="E59" s="2">
        <v>0.47201788739106498</v>
      </c>
      <c r="F59" s="2">
        <v>19.2579231262207</v>
      </c>
      <c r="G59" s="2">
        <v>19.899999618530199</v>
      </c>
      <c r="H59" s="2" t="s">
        <v>41</v>
      </c>
      <c r="I59" s="2">
        <v>0.544980668903012</v>
      </c>
      <c r="J59" s="2">
        <v>1.57290518862704</v>
      </c>
      <c r="K59" s="2">
        <v>1.8272760199921599E-2</v>
      </c>
      <c r="L59" s="2">
        <v>6.3402908171950795E-2</v>
      </c>
      <c r="M59" s="2">
        <v>8.9627233798921596E-2</v>
      </c>
      <c r="N59" s="2">
        <v>1.87940179748191E-2</v>
      </c>
      <c r="O59" s="2">
        <v>0.195715650057559</v>
      </c>
    </row>
    <row r="60" spans="2:15" x14ac:dyDescent="0.2">
      <c r="B60" s="2">
        <v>14.401999999999999</v>
      </c>
      <c r="C60" s="2">
        <v>18.749618530273398</v>
      </c>
      <c r="D60" s="2">
        <v>18.941587448120099</v>
      </c>
      <c r="E60" s="2">
        <v>0.47180835879217198</v>
      </c>
      <c r="F60" s="2">
        <v>19.25923538208</v>
      </c>
      <c r="G60" s="2">
        <v>19.899999618530199</v>
      </c>
      <c r="H60" s="2" t="s">
        <v>41</v>
      </c>
      <c r="I60" s="2">
        <v>0.543839902566429</v>
      </c>
      <c r="J60" s="2">
        <v>1.4002444692948099</v>
      </c>
      <c r="K60" s="2">
        <v>1.87940179748191E-2</v>
      </c>
      <c r="L60" s="2">
        <v>6.3210570521319204E-2</v>
      </c>
      <c r="M60" s="2">
        <v>8.9147110202960803E-2</v>
      </c>
      <c r="N60" s="2">
        <v>1.83954901846126E-2</v>
      </c>
      <c r="O60" s="2">
        <v>0.19657205272515599</v>
      </c>
    </row>
    <row r="61" spans="2:15" x14ac:dyDescent="0.2">
      <c r="B61" s="2">
        <v>14.409700000000001</v>
      </c>
      <c r="C61" s="2">
        <v>18.7589931488037</v>
      </c>
      <c r="D61" s="2">
        <v>18.951368331909102</v>
      </c>
      <c r="E61" s="2">
        <v>0.47084454718468299</v>
      </c>
      <c r="F61" s="2">
        <v>19.269166946411101</v>
      </c>
      <c r="G61" s="2">
        <v>19.899999618530199</v>
      </c>
      <c r="H61" s="2" t="s">
        <v>41</v>
      </c>
      <c r="I61" s="2">
        <v>0.54338148422829602</v>
      </c>
      <c r="J61" s="2">
        <v>1.3558047280647101</v>
      </c>
      <c r="K61" s="2">
        <v>1.83954901846126E-2</v>
      </c>
      <c r="L61" s="2">
        <v>6.3034517684504507E-2</v>
      </c>
      <c r="M61" s="2">
        <v>8.7906092117119194E-2</v>
      </c>
      <c r="N61" s="2">
        <v>2.0812088058291801E-2</v>
      </c>
      <c r="O61" s="2">
        <v>0.199280340998712</v>
      </c>
    </row>
    <row r="62" spans="2:15" x14ac:dyDescent="0.2">
      <c r="B62" s="2">
        <v>14.4223</v>
      </c>
      <c r="C62" s="2">
        <v>18.840877532958899</v>
      </c>
      <c r="D62" s="2">
        <v>18.970928192138601</v>
      </c>
      <c r="E62" s="2">
        <v>0.46938424895681802</v>
      </c>
      <c r="F62" s="2">
        <v>19.284498214721602</v>
      </c>
      <c r="G62" s="2">
        <v>19.899999618530199</v>
      </c>
      <c r="H62" s="2" t="s">
        <v>41</v>
      </c>
      <c r="I62" s="2">
        <v>0.54168136132974898</v>
      </c>
      <c r="J62" s="2">
        <v>1.37256849207961</v>
      </c>
      <c r="K62" s="2">
        <v>2.0812088058291801E-2</v>
      </c>
      <c r="L62" s="2">
        <v>6.3023752953927106E-2</v>
      </c>
      <c r="M62" s="2">
        <v>7.1584935870600094E-2</v>
      </c>
      <c r="N62" s="2">
        <v>3.1530260927845499E-2</v>
      </c>
      <c r="O62" s="2">
        <v>0.198629089667826</v>
      </c>
    </row>
    <row r="63" spans="2:15" x14ac:dyDescent="0.2">
      <c r="B63" s="2">
        <v>14.4925</v>
      </c>
      <c r="C63" s="2">
        <v>18.961442947387599</v>
      </c>
      <c r="D63" s="2">
        <v>19.067621231079102</v>
      </c>
      <c r="E63" s="2">
        <v>0.468469739072154</v>
      </c>
      <c r="F63" s="2">
        <v>19.3511638641357</v>
      </c>
      <c r="G63" s="2">
        <v>19.899999618530199</v>
      </c>
      <c r="H63" s="2" t="s">
        <v>41</v>
      </c>
      <c r="I63" s="2">
        <v>0.51406052418763004</v>
      </c>
      <c r="J63" s="2">
        <v>1.38109339131006</v>
      </c>
      <c r="K63" s="2">
        <v>3.1530260927845499E-2</v>
      </c>
      <c r="L63" s="2">
        <v>5.8297825124337399E-2</v>
      </c>
      <c r="M63" s="2">
        <v>0.106850793847954</v>
      </c>
      <c r="N63" s="2">
        <v>1.1571747293469201E-2</v>
      </c>
      <c r="O63" s="2">
        <v>0.198014635247375</v>
      </c>
    </row>
    <row r="64" spans="2:15" x14ac:dyDescent="0.2">
      <c r="B64" s="2">
        <v>14.6</v>
      </c>
      <c r="C64" s="2">
        <v>19.065391540527301</v>
      </c>
      <c r="D64" s="2">
        <f>0.5*(D63+D65)</f>
        <v>19.180640220642051</v>
      </c>
      <c r="E64" s="2">
        <f>0.5*(E63+E65)</f>
        <v>0.47221451844707096</v>
      </c>
      <c r="F64" s="2">
        <v>19.428371429443299</v>
      </c>
      <c r="G64" s="2">
        <v>19.899999618530199</v>
      </c>
      <c r="H64" s="2" t="s">
        <v>41</v>
      </c>
      <c r="I64" s="2">
        <v>0.44666567578363198</v>
      </c>
      <c r="J64" s="2">
        <v>1.39033960646002</v>
      </c>
      <c r="K64" s="2">
        <v>1.1571747293469201E-2</v>
      </c>
      <c r="L64" s="2">
        <v>5.7178624549057699E-2</v>
      </c>
      <c r="M64" s="2">
        <v>0.112107584527234</v>
      </c>
      <c r="N64" s="2">
        <v>2.4040702178011599E-2</v>
      </c>
      <c r="O64" s="2">
        <v>0.19797922746917901</v>
      </c>
    </row>
    <row r="65" spans="2:15" x14ac:dyDescent="0.2">
      <c r="B65" s="2">
        <v>14.7028</v>
      </c>
      <c r="C65" s="2">
        <v>19.311027526855401</v>
      </c>
      <c r="D65" s="2">
        <v>19.293659210205</v>
      </c>
      <c r="E65" s="2">
        <v>0.47595929782198798</v>
      </c>
      <c r="F65" s="2">
        <v>19.498235702514599</v>
      </c>
      <c r="G65" s="2">
        <v>19.899999618530199</v>
      </c>
      <c r="H65" s="2" t="s">
        <v>41</v>
      </c>
      <c r="I65" s="2">
        <v>0.37594883524827</v>
      </c>
      <c r="J65" s="2">
        <v>1.4406377944830999</v>
      </c>
      <c r="K65" s="2">
        <v>2.4040702178011599E-2</v>
      </c>
      <c r="L65" s="2">
        <v>7.5939189817192998E-2</v>
      </c>
      <c r="M65" s="2">
        <v>9.75153269193543E-2</v>
      </c>
      <c r="N65" s="2">
        <v>4.59325313095316E-2</v>
      </c>
      <c r="O65" s="2">
        <v>0.199280340998712</v>
      </c>
    </row>
    <row r="66" spans="2:15" x14ac:dyDescent="0.2">
      <c r="B66" s="2">
        <v>14.8025</v>
      </c>
      <c r="C66" s="2">
        <v>19.4661846160888</v>
      </c>
      <c r="D66" s="2">
        <v>19.430574417114201</v>
      </c>
      <c r="E66" s="2">
        <v>0.45406746869046799</v>
      </c>
      <c r="F66" s="2">
        <v>19.561576843261701</v>
      </c>
      <c r="G66" s="2">
        <v>19.899999618530199</v>
      </c>
      <c r="H66" s="2" t="s">
        <v>41</v>
      </c>
      <c r="I66" s="2">
        <v>0.299019867234879</v>
      </c>
      <c r="J66" s="2">
        <v>1.5228364177067899</v>
      </c>
      <c r="K66" s="2">
        <v>4.59325313095316E-2</v>
      </c>
      <c r="L66" s="2">
        <v>7.6861863577435796E-2</v>
      </c>
      <c r="M66" s="2">
        <v>6.4117037183093903E-2</v>
      </c>
      <c r="N66" s="2">
        <v>4.8725563933599697E-2</v>
      </c>
      <c r="O66" s="2">
        <v>0.19928033584730001</v>
      </c>
    </row>
    <row r="67" spans="2:15" x14ac:dyDescent="0.2">
      <c r="B67" s="2">
        <v>14.915699999999999</v>
      </c>
      <c r="C67" s="2">
        <v>19.513137817382798</v>
      </c>
      <c r="D67" s="2">
        <v>19.586528778076101</v>
      </c>
      <c r="E67" s="2">
        <v>0.4512744360664</v>
      </c>
      <c r="F67" s="2">
        <v>19.627273559570298</v>
      </c>
      <c r="G67" s="2">
        <v>19.899999618530199</v>
      </c>
      <c r="H67" s="2" t="s">
        <v>41</v>
      </c>
      <c r="I67" s="2">
        <v>0.201565265781462</v>
      </c>
      <c r="J67" s="2">
        <v>1.7729687802937499</v>
      </c>
      <c r="K67" s="2">
        <v>4.8725563933599697E-2</v>
      </c>
      <c r="L67" s="2">
        <v>6.4919451232398104E-2</v>
      </c>
      <c r="M67" s="2">
        <v>7.4328966805509405E-2</v>
      </c>
      <c r="N67" s="2">
        <v>7.1107281956153595E-2</v>
      </c>
      <c r="O67" s="2">
        <v>0.196683679902486</v>
      </c>
    </row>
    <row r="68" spans="2:15" x14ac:dyDescent="0.2">
      <c r="B68" s="2">
        <v>14.970499999999999</v>
      </c>
      <c r="C68" s="2"/>
      <c r="D68" s="2">
        <v>19.63521194458</v>
      </c>
      <c r="E68" s="2">
        <v>0.42889271804384599</v>
      </c>
      <c r="F68" s="2">
        <v>19.643728256225501</v>
      </c>
      <c r="G68" s="2"/>
      <c r="H68" s="2" t="s">
        <v>41</v>
      </c>
      <c r="I68" s="2">
        <v>0.13833636142035599</v>
      </c>
      <c r="J68" s="2">
        <v>2.8028019250463898</v>
      </c>
      <c r="K68" s="2">
        <v>7.1107281956153595E-2</v>
      </c>
      <c r="L68" s="2">
        <v>8.2029272372990097E-2</v>
      </c>
      <c r="M68" s="2"/>
      <c r="N68" s="2"/>
      <c r="O68" s="2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74627-831F-204B-9BE2-BDF280B4D704}">
  <dimension ref="A2:J146"/>
  <sheetViews>
    <sheetView workbookViewId="0">
      <selection activeCell="A2" sqref="A2:J147"/>
    </sheetView>
  </sheetViews>
  <sheetFormatPr baseColWidth="10" defaultRowHeight="16" x14ac:dyDescent="0.2"/>
  <sheetData>
    <row r="2" spans="1:10" x14ac:dyDescent="0.2">
      <c r="A2">
        <v>0</v>
      </c>
      <c r="B2">
        <v>5.8712189820375703E-3</v>
      </c>
      <c r="C2">
        <v>1.35177323319029E-2</v>
      </c>
      <c r="D2">
        <v>1.92896815861359E-2</v>
      </c>
      <c r="E2">
        <v>9.0554196122953293E-3</v>
      </c>
      <c r="F2">
        <v>1.50795724162092E-2</v>
      </c>
      <c r="G2">
        <v>5.55936479568481</v>
      </c>
      <c r="H2">
        <v>3.4832845763717898E-3</v>
      </c>
      <c r="I2">
        <v>7.6262121200561497</v>
      </c>
      <c r="J2">
        <v>3.4832845763717898E-3</v>
      </c>
    </row>
    <row r="3" spans="1:10" x14ac:dyDescent="0.2">
      <c r="A3">
        <v>5.89997E-3</v>
      </c>
      <c r="B3">
        <v>4.7019818598642897E-2</v>
      </c>
      <c r="C3">
        <v>5.0174604563027803E-2</v>
      </c>
      <c r="D3">
        <v>5.3782701678471198E-2</v>
      </c>
      <c r="E3">
        <v>4.93129869549939E-2</v>
      </c>
      <c r="F3">
        <v>5.0337029349592999E-2</v>
      </c>
      <c r="G3">
        <v>1.27404797077178</v>
      </c>
      <c r="H3">
        <v>3.4832845763717898E-3</v>
      </c>
      <c r="I3">
        <v>3.60062384605407</v>
      </c>
      <c r="J3">
        <v>2.5604201449566299E-3</v>
      </c>
    </row>
    <row r="4" spans="1:10" x14ac:dyDescent="0.2">
      <c r="A4">
        <v>1.20836E-2</v>
      </c>
      <c r="B4">
        <v>4.6140637237704597E-2</v>
      </c>
      <c r="C4">
        <v>4.9988484603682902E-2</v>
      </c>
      <c r="D4">
        <v>5.3972526295915001E-2</v>
      </c>
      <c r="E4">
        <v>4.8475310489624501E-2</v>
      </c>
      <c r="F4">
        <v>5.0156158103308701E-2</v>
      </c>
      <c r="G4">
        <v>1.2866128683090201</v>
      </c>
      <c r="H4">
        <v>4.6697567683413698E-4</v>
      </c>
      <c r="I4">
        <v>3.6133449077606201</v>
      </c>
      <c r="J4">
        <v>3.4832845763717898E-3</v>
      </c>
    </row>
    <row r="5" spans="1:10" x14ac:dyDescent="0.2">
      <c r="A5">
        <v>1.66876E-2</v>
      </c>
      <c r="B5">
        <v>4.46518544010375E-2</v>
      </c>
      <c r="C5">
        <v>4.99472833796437E-2</v>
      </c>
      <c r="D5">
        <v>5.43245674525802E-2</v>
      </c>
      <c r="E5">
        <v>4.81490850321439E-2</v>
      </c>
      <c r="F5">
        <v>5.0501780553607802E-2</v>
      </c>
      <c r="G5">
        <v>1.29465508460998</v>
      </c>
      <c r="H5">
        <v>3.4832845763717898E-3</v>
      </c>
      <c r="I5">
        <v>3.6219913959503098</v>
      </c>
      <c r="J5">
        <v>3.4832845763717898E-3</v>
      </c>
    </row>
    <row r="6" spans="1:10" x14ac:dyDescent="0.2">
      <c r="A6">
        <v>1.8267200000000001E-2</v>
      </c>
      <c r="B6">
        <v>4.60475693223951E-2</v>
      </c>
      <c r="C6">
        <v>4.9846239299270199E-2</v>
      </c>
      <c r="D6">
        <v>5.3439634928634197E-2</v>
      </c>
      <c r="E6">
        <v>4.7671690731725502E-2</v>
      </c>
      <c r="F6">
        <v>5.0383439054864497E-2</v>
      </c>
      <c r="G6">
        <v>1.29749202728271</v>
      </c>
      <c r="H6">
        <v>3.4832845763717898E-3</v>
      </c>
      <c r="I6">
        <v>3.6255826950073198</v>
      </c>
      <c r="J6">
        <v>4.3659416790109998E-4</v>
      </c>
    </row>
    <row r="7" spans="1:10" x14ac:dyDescent="0.2">
      <c r="A7">
        <v>2.4450800000000002E-2</v>
      </c>
      <c r="B7">
        <v>4.5072308420907099E-2</v>
      </c>
      <c r="C7">
        <v>4.9573063637197198E-2</v>
      </c>
      <c r="D7">
        <v>5.3525091963771997E-2</v>
      </c>
      <c r="E7">
        <v>4.6881736389731303E-2</v>
      </c>
      <c r="F7">
        <v>5.0552802230874799E-2</v>
      </c>
      <c r="G7">
        <v>1.3095200061798</v>
      </c>
      <c r="H7">
        <v>3.4832845763717898E-3</v>
      </c>
      <c r="I7">
        <v>3.6378369331359801</v>
      </c>
      <c r="J7">
        <v>3.4832845763717898E-3</v>
      </c>
    </row>
    <row r="8" spans="1:10" x14ac:dyDescent="0.2">
      <c r="A8">
        <v>3.06343E-2</v>
      </c>
      <c r="B8">
        <v>4.3550670551859197E-2</v>
      </c>
      <c r="C8">
        <v>4.9312157861002903E-2</v>
      </c>
      <c r="D8">
        <v>5.38315750231829E-2</v>
      </c>
      <c r="E8">
        <v>4.6013424639774501E-2</v>
      </c>
      <c r="F8">
        <v>5.06554082513977E-2</v>
      </c>
      <c r="G8">
        <v>1.31832098960876</v>
      </c>
      <c r="H8">
        <v>3.4832845763717898E-3</v>
      </c>
      <c r="I8">
        <v>3.64890265464782</v>
      </c>
      <c r="J8">
        <v>3.4832845763717898E-3</v>
      </c>
    </row>
    <row r="9" spans="1:10" x14ac:dyDescent="0.2">
      <c r="A9">
        <v>3.41775E-2</v>
      </c>
      <c r="B9">
        <v>4.2337360757226203E-2</v>
      </c>
      <c r="C9">
        <v>4.9713685036725103E-2</v>
      </c>
      <c r="D9">
        <v>5.5444920145830003E-2</v>
      </c>
      <c r="E9">
        <v>4.5893699408379701E-2</v>
      </c>
      <c r="F9">
        <v>5.0838059651862798E-2</v>
      </c>
      <c r="G9">
        <v>1.32725846767425</v>
      </c>
      <c r="H9">
        <v>3.4832845763717898E-3</v>
      </c>
      <c r="I9">
        <v>3.6522865295410099</v>
      </c>
      <c r="J9">
        <v>3.4832845763717898E-3</v>
      </c>
    </row>
    <row r="10" spans="1:10" x14ac:dyDescent="0.2">
      <c r="A10">
        <v>3.6817900000000001E-2</v>
      </c>
      <c r="B10">
        <v>4.2019858997237799E-2</v>
      </c>
      <c r="C10">
        <v>4.9239718365336103E-2</v>
      </c>
      <c r="D10">
        <v>5.3976592150648602E-2</v>
      </c>
      <c r="E10">
        <v>4.5039654876005301E-2</v>
      </c>
      <c r="F10">
        <v>5.0820986381815002E-2</v>
      </c>
      <c r="G10">
        <v>1.3290646076202299</v>
      </c>
      <c r="H10">
        <v>3.4832845763717898E-3</v>
      </c>
      <c r="I10">
        <v>3.65910673141479</v>
      </c>
      <c r="J10">
        <v>3.4832845763717898E-3</v>
      </c>
    </row>
    <row r="11" spans="1:10" x14ac:dyDescent="0.2">
      <c r="A11">
        <v>4.3001499999999998E-2</v>
      </c>
      <c r="B11">
        <v>4.1696933135177298E-2</v>
      </c>
      <c r="C11">
        <v>4.9052920955000898E-2</v>
      </c>
      <c r="D11">
        <v>5.3642508373018698E-2</v>
      </c>
      <c r="E11">
        <v>4.4187492441751602E-2</v>
      </c>
      <c r="F11">
        <v>5.0942449037714298E-2</v>
      </c>
      <c r="G11">
        <v>1.3374272584915099</v>
      </c>
      <c r="H11">
        <v>3.4832845763717898E-3</v>
      </c>
      <c r="I11">
        <v>3.6685779094696001</v>
      </c>
      <c r="J11">
        <v>3.4832845763717898E-3</v>
      </c>
    </row>
    <row r="12" spans="1:10" x14ac:dyDescent="0.2">
      <c r="A12">
        <v>4.9185100000000002E-2</v>
      </c>
      <c r="B12">
        <v>4.0670056671456102E-2</v>
      </c>
      <c r="C12">
        <v>4.8969873600387202E-2</v>
      </c>
      <c r="D12">
        <v>5.3934351353968499E-2</v>
      </c>
      <c r="E12">
        <v>4.3252380798618699E-2</v>
      </c>
      <c r="F12">
        <v>5.1030910409324802E-2</v>
      </c>
      <c r="G12">
        <v>1.3470205068588199</v>
      </c>
      <c r="H12">
        <v>3.4832845763717898E-3</v>
      </c>
      <c r="I12">
        <v>3.6784996986389098</v>
      </c>
      <c r="J12">
        <v>1.0646584969182301E-3</v>
      </c>
    </row>
    <row r="13" spans="1:10" x14ac:dyDescent="0.2">
      <c r="A13">
        <v>5.1667299999999999E-2</v>
      </c>
      <c r="B13">
        <v>4.04596125753795E-2</v>
      </c>
      <c r="C13">
        <v>4.8812070165619101E-2</v>
      </c>
      <c r="D13">
        <v>5.4327864088803003E-2</v>
      </c>
      <c r="E13">
        <v>4.3454809315400703E-2</v>
      </c>
      <c r="F13">
        <v>5.1137335450902398E-2</v>
      </c>
      <c r="G13">
        <v>1.3533252477645801</v>
      </c>
      <c r="H13">
        <v>3.4832845763717898E-3</v>
      </c>
      <c r="I13">
        <v>3.6801269054412802</v>
      </c>
      <c r="J13">
        <v>3.4832845763717898E-3</v>
      </c>
    </row>
    <row r="14" spans="1:10" x14ac:dyDescent="0.2">
      <c r="A14">
        <v>5.53687E-2</v>
      </c>
      <c r="B14">
        <v>3.93664887476479E-2</v>
      </c>
      <c r="C14">
        <v>4.8718381133817802E-2</v>
      </c>
      <c r="D14">
        <v>5.4012433460150097E-2</v>
      </c>
      <c r="E14">
        <v>4.2247321591992897E-2</v>
      </c>
      <c r="F14">
        <v>5.1180181066816002E-2</v>
      </c>
      <c r="G14">
        <v>1.35573017597198</v>
      </c>
      <c r="H14">
        <v>3.4832845763717898E-3</v>
      </c>
      <c r="I14">
        <v>3.6837234497070299</v>
      </c>
      <c r="J14">
        <v>2.4887314690671802E-3</v>
      </c>
    </row>
    <row r="15" spans="1:10" x14ac:dyDescent="0.2">
      <c r="A15">
        <v>6.1552299999999997E-2</v>
      </c>
      <c r="B15">
        <v>3.8345231374154298E-2</v>
      </c>
      <c r="C15">
        <v>4.8496260720352603E-2</v>
      </c>
      <c r="D15">
        <v>5.39620861901038E-2</v>
      </c>
      <c r="E15">
        <v>4.1003613794225999E-2</v>
      </c>
      <c r="F15">
        <v>5.1342450914432902E-2</v>
      </c>
      <c r="G15">
        <v>1.36118924617767</v>
      </c>
      <c r="H15">
        <v>3.4832845763717898E-3</v>
      </c>
      <c r="I15">
        <v>3.69311451911926</v>
      </c>
      <c r="J15">
        <v>3.4832845763717898E-3</v>
      </c>
    </row>
    <row r="16" spans="1:10" x14ac:dyDescent="0.2">
      <c r="A16">
        <v>6.7735900000000002E-2</v>
      </c>
      <c r="B16">
        <v>3.74349240440413E-2</v>
      </c>
      <c r="C16">
        <v>4.77473636477979E-2</v>
      </c>
      <c r="D16">
        <v>5.5345169245048599E-2</v>
      </c>
      <c r="E16">
        <v>3.9620783470617198E-2</v>
      </c>
      <c r="F16">
        <v>5.1435973074129303E-2</v>
      </c>
      <c r="G16">
        <v>1.3643765449523899</v>
      </c>
      <c r="H16">
        <v>3.4832845763717898E-3</v>
      </c>
      <c r="I16">
        <v>3.7023031711578298</v>
      </c>
      <c r="J16">
        <v>3.4832845763717898E-3</v>
      </c>
    </row>
    <row r="17" spans="1:10" x14ac:dyDescent="0.2">
      <c r="A17">
        <v>6.9157200000000002E-2</v>
      </c>
      <c r="B17">
        <v>3.6582761300721398E-2</v>
      </c>
      <c r="C17">
        <v>4.79952405363748E-2</v>
      </c>
      <c r="D17">
        <v>5.4488903600195898E-2</v>
      </c>
      <c r="E17">
        <v>4.0165922754227402E-2</v>
      </c>
      <c r="F17">
        <v>5.1420786618612303E-2</v>
      </c>
      <c r="G17">
        <v>1.3695480823516799</v>
      </c>
      <c r="H17">
        <v>1.14357705019093E-3</v>
      </c>
      <c r="I17">
        <v>3.7021152973175</v>
      </c>
      <c r="J17">
        <v>3.3044123410110099E-3</v>
      </c>
    </row>
    <row r="18" spans="1:10" x14ac:dyDescent="0.2">
      <c r="A18">
        <v>7.3919499999999999E-2</v>
      </c>
      <c r="B18">
        <v>3.6119007116729399E-2</v>
      </c>
      <c r="C18">
        <v>4.8036237520788297E-2</v>
      </c>
      <c r="D18">
        <v>5.4399483235790899E-2</v>
      </c>
      <c r="E18">
        <v>3.8472694036897299E-2</v>
      </c>
      <c r="F18">
        <v>5.1616281774839103E-2</v>
      </c>
      <c r="G18">
        <v>1.36831867694854</v>
      </c>
      <c r="H18">
        <v>3.4832845763717898E-3</v>
      </c>
      <c r="I18">
        <v>3.7119977474212602</v>
      </c>
      <c r="J18">
        <v>3.4832845763717898E-3</v>
      </c>
    </row>
    <row r="19" spans="1:10" x14ac:dyDescent="0.2">
      <c r="A19">
        <v>8.0103099999999997E-2</v>
      </c>
      <c r="B19">
        <v>3.4393832035952199E-2</v>
      </c>
      <c r="C19">
        <v>4.71452596803007E-2</v>
      </c>
      <c r="D19">
        <v>5.4833471742307703E-2</v>
      </c>
      <c r="E19">
        <v>3.6868210229923003E-2</v>
      </c>
      <c r="F19">
        <v>5.1814193075589599E-2</v>
      </c>
      <c r="G19">
        <v>1.37369656562805</v>
      </c>
      <c r="H19">
        <v>3.4832845763717898E-3</v>
      </c>
      <c r="I19">
        <v>3.7216780185699401</v>
      </c>
      <c r="J19">
        <v>3.4832845763717898E-3</v>
      </c>
    </row>
    <row r="20" spans="1:10" x14ac:dyDescent="0.2">
      <c r="A20">
        <v>8.6286699999999994E-2</v>
      </c>
      <c r="B20">
        <v>3.3408889159155401E-2</v>
      </c>
      <c r="C20">
        <v>4.6940840316160803E-2</v>
      </c>
      <c r="D20">
        <v>5.5327152213906099E-2</v>
      </c>
      <c r="E20">
        <v>3.5461521599854301E-2</v>
      </c>
      <c r="F20">
        <v>5.1808153205050701E-2</v>
      </c>
      <c r="G20">
        <v>1.38105452060699</v>
      </c>
      <c r="H20">
        <v>3.4832845763717898E-3</v>
      </c>
      <c r="I20">
        <v>3.7309212684631299</v>
      </c>
      <c r="J20">
        <v>3.4832845763717898E-3</v>
      </c>
    </row>
    <row r="21" spans="1:10" x14ac:dyDescent="0.2">
      <c r="A21">
        <v>8.6647000000000002E-2</v>
      </c>
      <c r="B21">
        <v>3.3470876168856599E-2</v>
      </c>
      <c r="C21">
        <v>4.75179895939008E-2</v>
      </c>
      <c r="D21">
        <v>5.6881791140029503E-2</v>
      </c>
      <c r="E21">
        <v>3.6464476855116001E-2</v>
      </c>
      <c r="F21">
        <v>5.1672637801021298E-2</v>
      </c>
      <c r="G21">
        <v>1.3880484104156401</v>
      </c>
      <c r="H21">
        <v>3.4832845763717898E-3</v>
      </c>
      <c r="I21">
        <v>3.7272047996520898</v>
      </c>
      <c r="J21">
        <v>0</v>
      </c>
    </row>
    <row r="22" spans="1:10" x14ac:dyDescent="0.2">
      <c r="A22">
        <v>9.2470300000000005E-2</v>
      </c>
      <c r="B22">
        <v>3.1539742441182503E-2</v>
      </c>
      <c r="C22">
        <v>4.6967934709129897E-2</v>
      </c>
      <c r="D22">
        <v>5.5471408748262702E-2</v>
      </c>
      <c r="E22">
        <v>3.4090839231842598E-2</v>
      </c>
      <c r="F22">
        <v>5.1733174551346697E-2</v>
      </c>
      <c r="G22">
        <v>1.3905833959579399</v>
      </c>
      <c r="H22">
        <v>3.4832845763717898E-3</v>
      </c>
      <c r="I22">
        <v>3.7383933067321702</v>
      </c>
      <c r="J22">
        <v>9.4025873454997902E-4</v>
      </c>
    </row>
    <row r="23" spans="1:10" x14ac:dyDescent="0.2">
      <c r="A23">
        <v>9.8653900000000003E-2</v>
      </c>
      <c r="B23">
        <v>3.1109120756636799E-2</v>
      </c>
      <c r="C23">
        <v>4.6764699140534799E-2</v>
      </c>
      <c r="D23">
        <v>5.4757286266473103E-2</v>
      </c>
      <c r="E23">
        <v>3.2749845839053701E-2</v>
      </c>
      <c r="F23">
        <v>5.1620694027255699E-2</v>
      </c>
      <c r="G23">
        <v>1.4013985395431501</v>
      </c>
      <c r="H23">
        <v>3.4832845763717898E-3</v>
      </c>
      <c r="I23">
        <v>3.7449026107788002</v>
      </c>
      <c r="J23">
        <v>3.4832845763717898E-3</v>
      </c>
    </row>
    <row r="24" spans="1:10" x14ac:dyDescent="0.2">
      <c r="A24">
        <v>0.10413699999999999</v>
      </c>
      <c r="B24">
        <v>2.9241063690937999E-2</v>
      </c>
      <c r="C24">
        <v>4.6636562086464398E-2</v>
      </c>
      <c r="D24">
        <v>5.5785153551473503E-2</v>
      </c>
      <c r="E24">
        <v>3.2759928492013701E-2</v>
      </c>
      <c r="F24">
        <v>5.1635827134980702E-2</v>
      </c>
      <c r="G24">
        <v>1.4164004325866699</v>
      </c>
      <c r="H24">
        <v>3.8239079468980802E-4</v>
      </c>
      <c r="I24">
        <v>3.7473227977752601</v>
      </c>
      <c r="J24">
        <v>2.7509455526561902E-3</v>
      </c>
    </row>
    <row r="25" spans="1:10" x14ac:dyDescent="0.2">
      <c r="A25">
        <v>0.104837</v>
      </c>
      <c r="B25">
        <v>2.9440981250970701E-2</v>
      </c>
      <c r="C25">
        <v>4.6378520544583003E-2</v>
      </c>
      <c r="D25">
        <v>5.4873190462561297E-2</v>
      </c>
      <c r="E25">
        <v>3.1519304243125698E-2</v>
      </c>
      <c r="F25">
        <v>5.1503418610701401E-2</v>
      </c>
      <c r="G25">
        <v>1.41289293766021</v>
      </c>
      <c r="H25">
        <v>3.4832845763717898E-3</v>
      </c>
      <c r="I25">
        <v>3.7501909732818599</v>
      </c>
      <c r="J25">
        <v>3.4832845763717898E-3</v>
      </c>
    </row>
    <row r="26" spans="1:10" x14ac:dyDescent="0.2">
      <c r="A26">
        <v>0.11102099999999999</v>
      </c>
      <c r="B26">
        <v>2.7721981796544799E-2</v>
      </c>
      <c r="C26">
        <v>4.5996649891711899E-2</v>
      </c>
      <c r="D26">
        <v>5.5204843488274098E-2</v>
      </c>
      <c r="E26">
        <v>3.0288811421722499E-2</v>
      </c>
      <c r="F26">
        <v>5.1718174690688602E-2</v>
      </c>
      <c r="G26">
        <v>1.42575943470001</v>
      </c>
      <c r="H26">
        <v>3.4832845763717898E-3</v>
      </c>
      <c r="I26">
        <v>3.7546932697296098</v>
      </c>
      <c r="J26">
        <v>3.4832845763717898E-3</v>
      </c>
    </row>
    <row r="27" spans="1:10" x14ac:dyDescent="0.2">
      <c r="A27">
        <v>0.117205</v>
      </c>
      <c r="B27">
        <v>2.69261781151122E-2</v>
      </c>
      <c r="C27">
        <v>4.6635580844099397E-2</v>
      </c>
      <c r="D27">
        <v>5.5929475971375202E-2</v>
      </c>
      <c r="E27">
        <v>2.9106312792968402E-2</v>
      </c>
      <c r="F27">
        <v>5.2323273663058001E-2</v>
      </c>
      <c r="G27">
        <v>1.4367800951003999</v>
      </c>
      <c r="H27">
        <v>3.4832845763717898E-3</v>
      </c>
      <c r="I27">
        <v>3.7589013576507502</v>
      </c>
      <c r="J27">
        <v>3.4832845763717898E-3</v>
      </c>
    </row>
    <row r="28" spans="1:10" x14ac:dyDescent="0.2">
      <c r="A28">
        <v>0.121627</v>
      </c>
      <c r="B28">
        <v>2.58242040852271E-2</v>
      </c>
      <c r="C28">
        <v>4.6791899999265502E-2</v>
      </c>
      <c r="D28">
        <v>5.5377309383405397E-2</v>
      </c>
      <c r="E28">
        <v>2.9408203361520301E-2</v>
      </c>
      <c r="F28">
        <v>5.2587920536937699E-2</v>
      </c>
      <c r="G28">
        <v>1.4495532512664699</v>
      </c>
      <c r="H28">
        <v>3.4832845763717898E-3</v>
      </c>
      <c r="I28">
        <v>3.7598106861114502</v>
      </c>
      <c r="J28">
        <v>3.4832845763717898E-3</v>
      </c>
    </row>
    <row r="29" spans="1:10" x14ac:dyDescent="0.2">
      <c r="A29">
        <v>0.123388</v>
      </c>
      <c r="B29">
        <v>2.5948309846723399E-2</v>
      </c>
      <c r="C29">
        <v>4.6511616293234297E-2</v>
      </c>
      <c r="D29">
        <v>5.6073258251136598E-2</v>
      </c>
      <c r="E29">
        <v>2.80737144822546E-2</v>
      </c>
      <c r="F29">
        <v>5.2715781354027498E-2</v>
      </c>
      <c r="G29">
        <v>1.4490771293640099</v>
      </c>
      <c r="H29">
        <v>2.54391889214425E-3</v>
      </c>
      <c r="I29">
        <v>3.7624807357788002</v>
      </c>
      <c r="J29">
        <v>3.4832845763717898E-3</v>
      </c>
    </row>
    <row r="30" spans="1:10" x14ac:dyDescent="0.2">
      <c r="A30">
        <v>0.12957199999999999</v>
      </c>
      <c r="B30">
        <v>2.4745899977239E-2</v>
      </c>
      <c r="C30">
        <v>4.6514501943839701E-2</v>
      </c>
      <c r="D30">
        <v>5.89880300581406E-2</v>
      </c>
      <c r="E30">
        <v>2.71483149056027E-2</v>
      </c>
      <c r="F30">
        <v>5.3077870737504002E-2</v>
      </c>
      <c r="G30">
        <v>1.4624891281127901</v>
      </c>
      <c r="H30" s="25">
        <v>3.2440292403870601E-5</v>
      </c>
      <c r="I30">
        <v>3.7656300067901598</v>
      </c>
      <c r="J30">
        <v>3.4832845763717898E-3</v>
      </c>
    </row>
    <row r="31" spans="1:10" x14ac:dyDescent="0.2">
      <c r="A31">
        <v>0.13575499999999999</v>
      </c>
      <c r="B31">
        <v>2.40023541478127E-2</v>
      </c>
      <c r="C31">
        <v>4.6107398795066E-2</v>
      </c>
      <c r="D31">
        <v>5.9101689440250599E-2</v>
      </c>
      <c r="E31">
        <v>2.6443445793997301E-2</v>
      </c>
      <c r="F31">
        <v>5.35940951436365E-2</v>
      </c>
      <c r="G31">
        <v>1.4738802909851001</v>
      </c>
      <c r="H31">
        <v>3.4832845763717898E-3</v>
      </c>
      <c r="I31">
        <v>3.76904916763305</v>
      </c>
      <c r="J31">
        <v>3.4832845763717898E-3</v>
      </c>
    </row>
    <row r="32" spans="1:10" x14ac:dyDescent="0.2">
      <c r="A32">
        <v>0.13911699999999999</v>
      </c>
      <c r="B32">
        <v>2.3877825784017901E-2</v>
      </c>
      <c r="C32">
        <v>4.6787506915800199E-2</v>
      </c>
      <c r="D32">
        <v>5.6661789419420398E-2</v>
      </c>
      <c r="E32">
        <v>2.6897014701123101E-2</v>
      </c>
      <c r="F32">
        <v>5.3446566534969701E-2</v>
      </c>
      <c r="G32">
        <v>1.4851890802383401</v>
      </c>
      <c r="H32">
        <v>3.4832845763717898E-3</v>
      </c>
      <c r="I32">
        <v>3.7713611125946001</v>
      </c>
      <c r="J32">
        <v>3.4832845763717898E-3</v>
      </c>
    </row>
    <row r="33" spans="1:10" x14ac:dyDescent="0.2">
      <c r="A33">
        <v>0.156606</v>
      </c>
      <c r="B33">
        <v>2.2556862681688099E-2</v>
      </c>
      <c r="C33">
        <v>4.62806729732467E-2</v>
      </c>
      <c r="D33">
        <v>5.6981823329488E-2</v>
      </c>
      <c r="E33">
        <v>2.5668511796618401E-2</v>
      </c>
      <c r="F33">
        <v>5.4203064897020301E-2</v>
      </c>
      <c r="G33">
        <v>1.5146121978759699</v>
      </c>
      <c r="H33">
        <v>3.4832845763717898E-3</v>
      </c>
      <c r="I33">
        <v>3.7782626152038499</v>
      </c>
      <c r="J33">
        <v>3.4832845763717898E-3</v>
      </c>
    </row>
    <row r="34" spans="1:10" x14ac:dyDescent="0.2">
      <c r="A34">
        <v>0.174096</v>
      </c>
      <c r="B34">
        <v>2.1214686082546799E-2</v>
      </c>
      <c r="C34">
        <v>4.6468861677521199E-2</v>
      </c>
      <c r="D34">
        <v>5.76546892941927E-2</v>
      </c>
      <c r="E34">
        <v>2.4578904887707798E-2</v>
      </c>
      <c r="F34">
        <v>5.5029653317433702E-2</v>
      </c>
      <c r="G34">
        <v>1.5416500568389799</v>
      </c>
      <c r="H34">
        <v>3.4832845763717898E-3</v>
      </c>
      <c r="I34">
        <v>3.78893518447875</v>
      </c>
      <c r="J34">
        <v>3.4832845763717898E-3</v>
      </c>
    </row>
    <row r="35" spans="1:10" x14ac:dyDescent="0.2">
      <c r="A35">
        <v>0.19158600000000001</v>
      </c>
      <c r="B35">
        <v>1.9705705412847999E-2</v>
      </c>
      <c r="C35">
        <v>4.6091505899850803E-2</v>
      </c>
      <c r="D35">
        <v>5.9547703520374501E-2</v>
      </c>
      <c r="E35">
        <v>2.2942711006786701E-2</v>
      </c>
      <c r="F35">
        <v>5.6437122030281298E-2</v>
      </c>
      <c r="G35">
        <v>1.5638519525527901</v>
      </c>
      <c r="H35">
        <v>3.4832845763717898E-3</v>
      </c>
      <c r="I35">
        <v>3.7992529869079501</v>
      </c>
      <c r="J35">
        <v>6.8137453582233398E-4</v>
      </c>
    </row>
    <row r="36" spans="1:10" x14ac:dyDescent="0.2">
      <c r="A36">
        <v>0.20907600000000001</v>
      </c>
      <c r="B36">
        <v>1.7321786240375999E-2</v>
      </c>
      <c r="C36">
        <v>4.6202894410076203E-2</v>
      </c>
      <c r="D36">
        <v>6.5042556087674702E-2</v>
      </c>
      <c r="E36">
        <v>2.1067054080252699E-2</v>
      </c>
      <c r="F36">
        <v>5.7106664003460997E-2</v>
      </c>
      <c r="G36">
        <v>1.5806022882461499</v>
      </c>
      <c r="H36">
        <v>1.7186258683382801E-3</v>
      </c>
      <c r="I36">
        <v>3.81254577636718</v>
      </c>
      <c r="J36">
        <v>3.4832845763717898E-3</v>
      </c>
    </row>
    <row r="37" spans="1:10" x14ac:dyDescent="0.2">
      <c r="A37">
        <v>0.22656599999999999</v>
      </c>
      <c r="B37">
        <v>1.6227360646624601E-2</v>
      </c>
      <c r="C37">
        <v>4.5837246135448997E-2</v>
      </c>
      <c r="D37">
        <v>6.4123914859438899E-2</v>
      </c>
      <c r="E37">
        <v>1.95827322151189E-2</v>
      </c>
      <c r="F37">
        <v>5.7172126396211199E-2</v>
      </c>
      <c r="G37">
        <v>1.5996452569961499</v>
      </c>
      <c r="H37">
        <v>4.2187050387081798E-4</v>
      </c>
      <c r="I37">
        <v>3.8234593868255602</v>
      </c>
      <c r="J37">
        <v>3.4832845763717898E-3</v>
      </c>
    </row>
    <row r="38" spans="1:10" x14ac:dyDescent="0.2">
      <c r="A38">
        <v>0.244056</v>
      </c>
      <c r="B38">
        <v>1.5708547380794299E-2</v>
      </c>
      <c r="C38">
        <v>4.6216398721269397E-2</v>
      </c>
      <c r="D38">
        <v>5.9453208437419101E-2</v>
      </c>
      <c r="E38">
        <v>1.9025819667208E-2</v>
      </c>
      <c r="F38">
        <v>5.6786351453726999E-2</v>
      </c>
      <c r="G38">
        <v>1.6196422576904199</v>
      </c>
      <c r="H38">
        <v>3.4832845763717898E-3</v>
      </c>
      <c r="I38">
        <v>3.8363587856292698</v>
      </c>
      <c r="J38">
        <v>3.4832845763717898E-3</v>
      </c>
    </row>
    <row r="39" spans="1:10" x14ac:dyDescent="0.2">
      <c r="A39">
        <v>0.26154500000000003</v>
      </c>
      <c r="B39">
        <v>1.5898952881011799E-2</v>
      </c>
      <c r="C39">
        <v>4.6742929827750399E-2</v>
      </c>
      <c r="D39">
        <v>5.9402437945383198E-2</v>
      </c>
      <c r="E39">
        <v>1.9245784143622699E-2</v>
      </c>
      <c r="F39">
        <v>5.6546776865807898E-2</v>
      </c>
      <c r="G39">
        <v>1.6371371746063199</v>
      </c>
      <c r="H39">
        <v>3.4832845763717898E-3</v>
      </c>
      <c r="I39">
        <v>3.8531463146209699</v>
      </c>
      <c r="J39">
        <v>3.4832845763717898E-3</v>
      </c>
    </row>
    <row r="40" spans="1:10" x14ac:dyDescent="0.2">
      <c r="A40">
        <v>0.27903499999999998</v>
      </c>
      <c r="B40">
        <v>1.6221714742157101E-2</v>
      </c>
      <c r="C40">
        <v>4.7015797382272601E-2</v>
      </c>
      <c r="D40">
        <v>5.9470056331078401E-2</v>
      </c>
      <c r="E40">
        <v>1.9988667406481499E-2</v>
      </c>
      <c r="F40">
        <v>5.6736065151865599E-2</v>
      </c>
      <c r="G40">
        <v>1.6550983190536499</v>
      </c>
      <c r="H40">
        <v>3.4832845763717898E-3</v>
      </c>
      <c r="I40">
        <v>3.8687355518340998</v>
      </c>
      <c r="J40">
        <v>3.1412617943502898E-4</v>
      </c>
    </row>
    <row r="41" spans="1:10" x14ac:dyDescent="0.2">
      <c r="A41">
        <v>0.29652499999999998</v>
      </c>
      <c r="B41">
        <v>1.6948004457796699E-2</v>
      </c>
      <c r="C41">
        <v>4.7205450788885002E-2</v>
      </c>
      <c r="D41">
        <v>5.9868480471960597E-2</v>
      </c>
      <c r="E41">
        <v>2.0995955093971501E-2</v>
      </c>
      <c r="F41">
        <v>5.7158937271396898E-2</v>
      </c>
      <c r="G41">
        <v>1.6718995571136399</v>
      </c>
      <c r="H41">
        <v>3.4832845763717898E-3</v>
      </c>
      <c r="I41">
        <v>3.88614773750305</v>
      </c>
      <c r="J41">
        <v>3.4832845763717898E-3</v>
      </c>
    </row>
    <row r="42" spans="1:10" x14ac:dyDescent="0.2">
      <c r="A42">
        <v>0.31401499999999999</v>
      </c>
      <c r="B42">
        <v>1.77216850350915E-2</v>
      </c>
      <c r="C42">
        <v>4.7009116730232101E-2</v>
      </c>
      <c r="D42">
        <v>6.0073166865459701E-2</v>
      </c>
      <c r="E42">
        <v>2.19274663154191E-2</v>
      </c>
      <c r="F42">
        <v>5.7558820808452302E-2</v>
      </c>
      <c r="G42">
        <v>1.68610715866088</v>
      </c>
      <c r="H42">
        <v>3.4832845763717898E-3</v>
      </c>
      <c r="I42">
        <v>3.9033429622650102</v>
      </c>
      <c r="J42">
        <v>2.52796143567618E-3</v>
      </c>
    </row>
    <row r="43" spans="1:10" x14ac:dyDescent="0.2">
      <c r="A43">
        <v>0.33150499999999999</v>
      </c>
      <c r="B43">
        <v>1.80569830303881E-2</v>
      </c>
      <c r="C43">
        <v>4.7228698762526597E-2</v>
      </c>
      <c r="D43">
        <v>6.0828107165117301E-2</v>
      </c>
      <c r="E43">
        <v>2.2697105670193202E-2</v>
      </c>
      <c r="F43">
        <v>5.78467959969685E-2</v>
      </c>
      <c r="G43">
        <v>1.70165038108825</v>
      </c>
      <c r="H43">
        <v>3.4832845763717898E-3</v>
      </c>
      <c r="I43">
        <v>3.92220711708068</v>
      </c>
      <c r="J43">
        <v>3.4832845763717898E-3</v>
      </c>
    </row>
    <row r="44" spans="1:10" x14ac:dyDescent="0.2">
      <c r="A44">
        <v>0.348995</v>
      </c>
      <c r="B44">
        <v>1.9684009825393999E-2</v>
      </c>
      <c r="C44">
        <v>4.7453895490619902E-2</v>
      </c>
      <c r="D44">
        <v>6.1032218383255302E-2</v>
      </c>
      <c r="E44">
        <v>2.3443407649913602E-2</v>
      </c>
      <c r="F44">
        <v>5.8015189504012403E-2</v>
      </c>
      <c r="G44">
        <v>1.71758377552032</v>
      </c>
      <c r="H44">
        <v>7.8892720508445303E-4</v>
      </c>
      <c r="I44">
        <v>3.9412653446197501</v>
      </c>
      <c r="J44">
        <v>3.4832845763717898E-3</v>
      </c>
    </row>
    <row r="45" spans="1:10" x14ac:dyDescent="0.2">
      <c r="A45">
        <v>0.36648500000000001</v>
      </c>
      <c r="B45">
        <v>2.0641893882823802E-2</v>
      </c>
      <c r="C45">
        <v>4.73023463305434E-2</v>
      </c>
      <c r="D45">
        <v>6.0792835917120799E-2</v>
      </c>
      <c r="E45">
        <v>2.38688111993033E-2</v>
      </c>
      <c r="F45">
        <v>5.8114489999072302E-2</v>
      </c>
      <c r="G45">
        <v>1.73721516132354</v>
      </c>
      <c r="H45">
        <v>2.7654125019822401E-3</v>
      </c>
      <c r="I45">
        <v>3.9601466655731201</v>
      </c>
      <c r="J45">
        <v>3.4832845763717898E-3</v>
      </c>
    </row>
    <row r="46" spans="1:10" x14ac:dyDescent="0.2">
      <c r="A46">
        <v>0.38397399999999998</v>
      </c>
      <c r="B46">
        <v>2.1152578442071999E-2</v>
      </c>
      <c r="C46">
        <v>4.7452134977850197E-2</v>
      </c>
      <c r="D46">
        <v>6.1225121279212001E-2</v>
      </c>
      <c r="E46">
        <v>2.4226883731731499E-2</v>
      </c>
      <c r="F46">
        <v>5.83302320700975E-2</v>
      </c>
      <c r="G46">
        <v>1.75671315193176</v>
      </c>
      <c r="H46">
        <v>2.4734260606654799E-3</v>
      </c>
      <c r="I46">
        <v>3.9799153804778999</v>
      </c>
      <c r="J46">
        <v>3.4832845763717898E-3</v>
      </c>
    </row>
    <row r="47" spans="1:10" x14ac:dyDescent="0.2">
      <c r="A47">
        <v>0.40146399999999999</v>
      </c>
      <c r="B47">
        <v>2.1676276691873698E-2</v>
      </c>
      <c r="C47">
        <v>4.7234448866761099E-2</v>
      </c>
      <c r="D47">
        <v>6.12143732403349E-2</v>
      </c>
      <c r="E47">
        <v>2.44799036882913E-2</v>
      </c>
      <c r="F47">
        <v>5.81688956680999E-2</v>
      </c>
      <c r="G47">
        <v>1.7790070772171001</v>
      </c>
      <c r="H47">
        <v>3.4832845763717898E-3</v>
      </c>
      <c r="I47">
        <v>4.00010061264038</v>
      </c>
      <c r="J47">
        <v>3.4832845763717898E-3</v>
      </c>
    </row>
    <row r="48" spans="1:10" x14ac:dyDescent="0.2">
      <c r="A48">
        <v>0.41895399999999999</v>
      </c>
      <c r="B48">
        <v>2.2216148390518799E-2</v>
      </c>
      <c r="C48">
        <v>4.6836961314451302E-2</v>
      </c>
      <c r="D48">
        <v>6.1084815789828502E-2</v>
      </c>
      <c r="E48">
        <v>2.45578425979208E-2</v>
      </c>
      <c r="F48">
        <v>5.82133514296631E-2</v>
      </c>
      <c r="G48">
        <v>1.80055379867553</v>
      </c>
      <c r="H48">
        <v>3.4832845763717898E-3</v>
      </c>
      <c r="I48">
        <v>4.0199260711669904</v>
      </c>
      <c r="J48">
        <v>8.5018205189963498E-4</v>
      </c>
    </row>
    <row r="49" spans="1:10" x14ac:dyDescent="0.2">
      <c r="A49">
        <v>0.436444</v>
      </c>
      <c r="B49">
        <v>2.2268044223936599E-2</v>
      </c>
      <c r="C49">
        <v>4.6436688762779697E-2</v>
      </c>
      <c r="D49">
        <v>6.1262493891999802E-2</v>
      </c>
      <c r="E49">
        <v>2.4699463844725201E-2</v>
      </c>
      <c r="F49">
        <v>5.8113131190027797E-2</v>
      </c>
      <c r="G49">
        <v>1.82509434223175</v>
      </c>
      <c r="H49">
        <v>2.81484824380263E-3</v>
      </c>
      <c r="I49">
        <v>4.0400609970092702</v>
      </c>
      <c r="J49">
        <v>3.4711925164763002E-3</v>
      </c>
    </row>
    <row r="50" spans="1:10" x14ac:dyDescent="0.2">
      <c r="A50">
        <v>0.453934</v>
      </c>
      <c r="B50">
        <v>2.2238497962432501E-2</v>
      </c>
      <c r="C50">
        <v>4.6832149418977898E-2</v>
      </c>
      <c r="D50">
        <v>6.06674544038922E-2</v>
      </c>
      <c r="E50">
        <v>2.4681191749738499E-2</v>
      </c>
      <c r="F50">
        <v>5.7718984036701899E-2</v>
      </c>
      <c r="G50">
        <v>1.84889805316925</v>
      </c>
      <c r="H50">
        <v>3.4832845763717898E-3</v>
      </c>
      <c r="I50">
        <v>4.05909967422485</v>
      </c>
      <c r="J50">
        <v>3.4832845763717898E-3</v>
      </c>
    </row>
    <row r="51" spans="1:10" x14ac:dyDescent="0.2">
      <c r="A51">
        <v>0.47142400000000001</v>
      </c>
      <c r="B51">
        <v>2.1738017709870699E-2</v>
      </c>
      <c r="C51">
        <v>4.6204827675721698E-2</v>
      </c>
      <c r="D51">
        <v>6.06258985840075E-2</v>
      </c>
      <c r="E51">
        <v>2.4405282595370101E-2</v>
      </c>
      <c r="F51">
        <v>5.7376165344748799E-2</v>
      </c>
      <c r="G51">
        <v>1.8760675191879199</v>
      </c>
      <c r="H51">
        <v>3.4832845763717898E-3</v>
      </c>
      <c r="I51">
        <v>4.0772833824157697</v>
      </c>
      <c r="J51">
        <v>3.4832845763717898E-3</v>
      </c>
    </row>
    <row r="52" spans="1:10" x14ac:dyDescent="0.2">
      <c r="A52">
        <v>0.48891400000000002</v>
      </c>
      <c r="B52">
        <v>2.1637330459112401E-2</v>
      </c>
      <c r="C52">
        <v>4.4946198919728397E-2</v>
      </c>
      <c r="D52">
        <v>5.9686492376870001E-2</v>
      </c>
      <c r="E52">
        <v>2.3974262451209701E-2</v>
      </c>
      <c r="F52">
        <v>5.6818194030014799E-2</v>
      </c>
      <c r="G52">
        <v>1.89853131771087</v>
      </c>
      <c r="H52">
        <v>3.4832845763717898E-3</v>
      </c>
      <c r="I52">
        <v>4.0952806472778303</v>
      </c>
      <c r="J52">
        <v>3.4832845763717898E-3</v>
      </c>
    </row>
    <row r="53" spans="1:10" x14ac:dyDescent="0.2">
      <c r="A53">
        <v>0.50640300000000005</v>
      </c>
      <c r="B53">
        <v>2.0477988240666399E-2</v>
      </c>
      <c r="C53">
        <v>4.5379496335693902E-2</v>
      </c>
      <c r="D53">
        <v>6.1498349230602697E-2</v>
      </c>
      <c r="E53">
        <v>2.33742343703798E-2</v>
      </c>
      <c r="F53">
        <v>5.6037124695034198E-2</v>
      </c>
      <c r="G53">
        <v>1.9234330654144201</v>
      </c>
      <c r="H53">
        <v>2.9122329146114298E-3</v>
      </c>
      <c r="I53">
        <v>4.1126141548156703</v>
      </c>
      <c r="J53">
        <v>9.2740365501765495E-4</v>
      </c>
    </row>
    <row r="54" spans="1:10" x14ac:dyDescent="0.2">
      <c r="A54">
        <v>0.52389300000000005</v>
      </c>
      <c r="B54">
        <v>1.9635399863744199E-2</v>
      </c>
      <c r="C54">
        <v>4.4812488832274802E-2</v>
      </c>
      <c r="D54">
        <v>5.8720162609809202E-2</v>
      </c>
      <c r="E54">
        <v>2.2733327773715301E-2</v>
      </c>
      <c r="F54">
        <v>5.5024712042664903E-2</v>
      </c>
      <c r="G54">
        <v>1.9456938505172701</v>
      </c>
      <c r="H54">
        <v>3.4832845763717898E-3</v>
      </c>
      <c r="I54">
        <v>4.1297297477722097</v>
      </c>
      <c r="J54">
        <v>3.4832845763717898E-3</v>
      </c>
    </row>
    <row r="55" spans="1:10" x14ac:dyDescent="0.2">
      <c r="A55">
        <v>0.54138299999999995</v>
      </c>
      <c r="B55">
        <v>1.93656966277479E-2</v>
      </c>
      <c r="C55">
        <v>4.39331929353362E-2</v>
      </c>
      <c r="D55">
        <v>5.9817465799476298E-2</v>
      </c>
      <c r="E55">
        <v>2.2194708420498199E-2</v>
      </c>
      <c r="F55">
        <v>5.4355815475983803E-2</v>
      </c>
      <c r="G55">
        <v>1.96783554553985</v>
      </c>
      <c r="H55">
        <v>3.4832845763717898E-3</v>
      </c>
      <c r="I55">
        <v>4.1482925415039</v>
      </c>
      <c r="J55">
        <v>3.4832845763717898E-3</v>
      </c>
    </row>
    <row r="56" spans="1:10" x14ac:dyDescent="0.2">
      <c r="A56">
        <v>0.55887299999999995</v>
      </c>
      <c r="B56">
        <v>1.7779423099858801E-2</v>
      </c>
      <c r="C56">
        <v>4.4014119856064501E-2</v>
      </c>
      <c r="D56">
        <v>5.7853491873337798E-2</v>
      </c>
      <c r="E56">
        <v>2.1690650372705698E-2</v>
      </c>
      <c r="F56">
        <v>5.3841577010037597E-2</v>
      </c>
      <c r="G56">
        <v>1.9893672466278001</v>
      </c>
      <c r="H56">
        <v>3.4832845763717898E-3</v>
      </c>
      <c r="I56">
        <v>4.1668820381164497</v>
      </c>
      <c r="J56">
        <v>2.6053140332459898E-3</v>
      </c>
    </row>
    <row r="57" spans="1:10" x14ac:dyDescent="0.2">
      <c r="A57">
        <v>0.57636299999999996</v>
      </c>
      <c r="B57">
        <v>1.7441469966290001E-2</v>
      </c>
      <c r="C57">
        <v>4.2950502964728798E-2</v>
      </c>
      <c r="D57">
        <v>5.7598487797380901E-2</v>
      </c>
      <c r="E57">
        <v>2.1333388186806801E-2</v>
      </c>
      <c r="F57">
        <v>5.3340038182133002E-2</v>
      </c>
      <c r="G57">
        <v>2.0106575489044101</v>
      </c>
      <c r="H57">
        <v>2.70701838533972E-3</v>
      </c>
      <c r="I57">
        <v>4.1850523948669398</v>
      </c>
      <c r="J57">
        <v>3.4832845763717898E-3</v>
      </c>
    </row>
    <row r="58" spans="1:10" x14ac:dyDescent="0.2">
      <c r="A58">
        <v>0.59385299999999996</v>
      </c>
      <c r="B58">
        <v>1.7373587559235602E-2</v>
      </c>
      <c r="C58">
        <v>4.3480600744621199E-2</v>
      </c>
      <c r="D58">
        <v>5.7574711774422298E-2</v>
      </c>
      <c r="E58">
        <v>2.12435688454016E-2</v>
      </c>
      <c r="F58">
        <v>5.2844875070345097E-2</v>
      </c>
      <c r="G58">
        <v>2.0316846370696999</v>
      </c>
      <c r="H58">
        <v>3.4832845763717898E-3</v>
      </c>
      <c r="I58">
        <v>4.2031612396240199</v>
      </c>
      <c r="J58">
        <v>3.4832845763717898E-3</v>
      </c>
    </row>
    <row r="59" spans="1:10" x14ac:dyDescent="0.2">
      <c r="A59">
        <v>0.61134200000000005</v>
      </c>
      <c r="B59">
        <v>1.7295725758431801E-2</v>
      </c>
      <c r="C59">
        <v>4.2859951558119197E-2</v>
      </c>
      <c r="D59">
        <v>5.5862180179484397E-2</v>
      </c>
      <c r="E59">
        <v>2.1139866269136501E-2</v>
      </c>
      <c r="F59">
        <v>5.2442302775463599E-2</v>
      </c>
      <c r="G59">
        <v>2.0511813163757302</v>
      </c>
      <c r="H59">
        <v>3.39070925202904E-3</v>
      </c>
      <c r="I59">
        <v>4.2209987640380797</v>
      </c>
      <c r="J59">
        <v>3.4832845763717898E-3</v>
      </c>
    </row>
    <row r="60" spans="1:10" x14ac:dyDescent="0.2">
      <c r="A60">
        <v>0.62883199999999995</v>
      </c>
      <c r="B60">
        <v>1.72518961360884E-2</v>
      </c>
      <c r="C60">
        <v>4.25356855661147E-2</v>
      </c>
      <c r="D60">
        <v>5.5412603757854603E-2</v>
      </c>
      <c r="E60">
        <v>2.1264080382009901E-2</v>
      </c>
      <c r="F60">
        <v>5.2056585513998999E-2</v>
      </c>
      <c r="G60">
        <v>2.0709135532379102</v>
      </c>
      <c r="H60">
        <v>5.5261192232452399E-4</v>
      </c>
      <c r="I60">
        <v>4.2395162582397399</v>
      </c>
      <c r="J60">
        <v>3.4832845763717898E-3</v>
      </c>
    </row>
    <row r="61" spans="1:10" x14ac:dyDescent="0.2">
      <c r="A61">
        <v>0.64632199999999995</v>
      </c>
      <c r="B61">
        <v>1.7448022290905401E-2</v>
      </c>
      <c r="C61">
        <v>4.1742762258523601E-2</v>
      </c>
      <c r="D61">
        <v>5.5007437506354499E-2</v>
      </c>
      <c r="E61">
        <v>2.1433151569157999E-2</v>
      </c>
      <c r="F61">
        <v>5.1716880470841498E-2</v>
      </c>
      <c r="G61">
        <v>2.0897204875946001</v>
      </c>
      <c r="H61">
        <v>3.08120757466053E-3</v>
      </c>
      <c r="I61">
        <v>4.2574696540832502</v>
      </c>
      <c r="J61">
        <v>3.4832845763717898E-3</v>
      </c>
    </row>
    <row r="62" spans="1:10" x14ac:dyDescent="0.2">
      <c r="A62">
        <v>0.66381199999999996</v>
      </c>
      <c r="B62">
        <v>1.7460382357483799E-2</v>
      </c>
      <c r="C62">
        <v>4.1522105767913702E-2</v>
      </c>
      <c r="D62">
        <v>5.4367732778470401E-2</v>
      </c>
      <c r="E62">
        <v>2.1595210468051001E-2</v>
      </c>
      <c r="F62">
        <v>5.1317252871614698E-2</v>
      </c>
      <c r="G62">
        <v>2.1095218658447199</v>
      </c>
      <c r="H62">
        <v>1.3215636674635301E-4</v>
      </c>
      <c r="I62">
        <v>4.27543020248413</v>
      </c>
      <c r="J62">
        <v>3.4832845763717898E-3</v>
      </c>
    </row>
    <row r="63" spans="1:10" x14ac:dyDescent="0.2">
      <c r="A63">
        <v>0.68130199999999996</v>
      </c>
      <c r="B63">
        <v>1.7703362583255101E-2</v>
      </c>
      <c r="C63">
        <v>4.1272493918922397E-2</v>
      </c>
      <c r="D63">
        <v>5.3605626253108302E-2</v>
      </c>
      <c r="E63">
        <v>2.18148509280367E-2</v>
      </c>
      <c r="F63">
        <v>5.0812209705439502E-2</v>
      </c>
      <c r="G63">
        <v>2.1273527145385698</v>
      </c>
      <c r="H63">
        <v>1.0103698945894701E-3</v>
      </c>
      <c r="I63">
        <v>4.29382276535034</v>
      </c>
      <c r="J63">
        <v>1.41770610625147E-3</v>
      </c>
    </row>
    <row r="64" spans="1:10" x14ac:dyDescent="0.2">
      <c r="A64">
        <v>0.69879199999999997</v>
      </c>
      <c r="B64">
        <v>1.8024230705792298E-2</v>
      </c>
      <c r="C64">
        <v>4.0701771591728698E-2</v>
      </c>
      <c r="D64">
        <v>5.3429500462805202E-2</v>
      </c>
      <c r="E64">
        <v>2.2014768932746599E-2</v>
      </c>
      <c r="F64">
        <v>5.0347983459595097E-2</v>
      </c>
      <c r="G64">
        <v>2.1465048789978001</v>
      </c>
      <c r="H64">
        <v>3.8302345023060098E-4</v>
      </c>
      <c r="I64">
        <v>4.3126573562621999</v>
      </c>
      <c r="J64">
        <v>3.4832845763717898E-3</v>
      </c>
    </row>
    <row r="65" spans="1:10" x14ac:dyDescent="0.2">
      <c r="A65">
        <v>0.71628199999999997</v>
      </c>
      <c r="B65">
        <v>1.82371876375131E-2</v>
      </c>
      <c r="C65">
        <v>4.0264294804293499E-2</v>
      </c>
      <c r="D65">
        <v>5.28012466239264E-2</v>
      </c>
      <c r="E65">
        <v>2.2181666521130201E-2</v>
      </c>
      <c r="F65">
        <v>4.97663415290132E-2</v>
      </c>
      <c r="G65">
        <v>2.1660306453704798</v>
      </c>
      <c r="H65">
        <v>3.5560098046708098E-4</v>
      </c>
      <c r="I65">
        <v>4.3310546875</v>
      </c>
      <c r="J65">
        <v>3.4832845763717898E-3</v>
      </c>
    </row>
    <row r="66" spans="1:10" x14ac:dyDescent="0.2">
      <c r="A66">
        <v>0.73377099999999995</v>
      </c>
      <c r="B66">
        <v>1.8197558748670701E-2</v>
      </c>
      <c r="C66">
        <v>4.0079049441362001E-2</v>
      </c>
      <c r="D66">
        <v>5.2631330354069403E-2</v>
      </c>
      <c r="E66">
        <v>2.23023332386162E-2</v>
      </c>
      <c r="F66">
        <v>4.92670813474093E-2</v>
      </c>
      <c r="G66">
        <v>2.1872575283050502</v>
      </c>
      <c r="H66">
        <v>3.4832845763717898E-3</v>
      </c>
      <c r="I66">
        <v>4.3497180938720703</v>
      </c>
      <c r="J66">
        <v>3.4832845763717898E-3</v>
      </c>
    </row>
    <row r="67" spans="1:10" x14ac:dyDescent="0.2">
      <c r="A67">
        <v>0.75126099999999996</v>
      </c>
      <c r="B67">
        <v>1.90548113301422E-2</v>
      </c>
      <c r="C67">
        <v>3.9448983160451902E-2</v>
      </c>
      <c r="D67">
        <v>5.2147348208875101E-2</v>
      </c>
      <c r="E67">
        <v>2.2321928289622799E-2</v>
      </c>
      <c r="F67">
        <v>4.8623812066773103E-2</v>
      </c>
      <c r="G67">
        <v>2.2086317539214999</v>
      </c>
      <c r="H67">
        <v>3.4832845763717898E-3</v>
      </c>
      <c r="I67">
        <v>4.3661613464355398</v>
      </c>
      <c r="J67">
        <v>0</v>
      </c>
    </row>
    <row r="68" spans="1:10" x14ac:dyDescent="0.2">
      <c r="A68">
        <v>0.76875099999999996</v>
      </c>
      <c r="B68">
        <v>1.9303334917462701E-2</v>
      </c>
      <c r="C68">
        <v>3.83175054852865E-2</v>
      </c>
      <c r="D68">
        <v>5.2037088346697902E-2</v>
      </c>
      <c r="E68">
        <v>2.2184017545826499E-2</v>
      </c>
      <c r="F68">
        <v>4.7988061531773797E-2</v>
      </c>
      <c r="G68">
        <v>2.2293529510497998</v>
      </c>
      <c r="H68">
        <v>3.4832845763717898E-3</v>
      </c>
      <c r="I68">
        <v>4.3858861923217702</v>
      </c>
      <c r="J68">
        <v>3.4832845763717898E-3</v>
      </c>
    </row>
    <row r="69" spans="1:10" x14ac:dyDescent="0.2">
      <c r="A69">
        <v>0.78624099999999997</v>
      </c>
      <c r="B69">
        <v>1.8054777687332501E-2</v>
      </c>
      <c r="C69">
        <v>3.7943408280741303E-2</v>
      </c>
      <c r="D69">
        <v>5.1601379018298699E-2</v>
      </c>
      <c r="E69">
        <v>2.2069539240657299E-2</v>
      </c>
      <c r="F69">
        <v>4.71531228525481E-2</v>
      </c>
      <c r="G69">
        <v>2.25189161300659</v>
      </c>
      <c r="H69">
        <v>3.4832845763717898E-3</v>
      </c>
      <c r="I69">
        <v>4.4042992591857901</v>
      </c>
      <c r="J69">
        <v>3.4832845763717898E-3</v>
      </c>
    </row>
    <row r="70" spans="1:10" x14ac:dyDescent="0.2">
      <c r="A70">
        <v>0.80373099999999997</v>
      </c>
      <c r="B70">
        <v>1.7846939512403799E-2</v>
      </c>
      <c r="C70">
        <v>3.7208369186233103E-2</v>
      </c>
      <c r="D70">
        <v>5.0597788240108903E-2</v>
      </c>
      <c r="E70">
        <v>2.1847759219426499E-2</v>
      </c>
      <c r="F70">
        <v>4.6313668265621701E-2</v>
      </c>
      <c r="G70">
        <v>2.27444195747375</v>
      </c>
      <c r="H70">
        <v>4.4857729223130201E-4</v>
      </c>
      <c r="I70">
        <v>4.4220914840698198</v>
      </c>
      <c r="J70">
        <v>3.4832845763717898E-3</v>
      </c>
    </row>
    <row r="71" spans="1:10" x14ac:dyDescent="0.2">
      <c r="A71">
        <v>0.82122099999999998</v>
      </c>
      <c r="B71">
        <v>1.7653467393182298E-2</v>
      </c>
      <c r="C71">
        <v>3.6691264447138397E-2</v>
      </c>
      <c r="D71">
        <v>4.9158468995585999E-2</v>
      </c>
      <c r="E71">
        <v>2.1628520237990102E-2</v>
      </c>
      <c r="F71">
        <v>4.5620314036820798E-2</v>
      </c>
      <c r="G71">
        <v>2.2971608638763401</v>
      </c>
      <c r="H71">
        <v>3.4832845763717898E-3</v>
      </c>
      <c r="I71">
        <v>4.4416122436523402</v>
      </c>
      <c r="J71">
        <v>3.4832845763717898E-3</v>
      </c>
    </row>
    <row r="72" spans="1:10" x14ac:dyDescent="0.2">
      <c r="A72">
        <v>0.83870999999999996</v>
      </c>
      <c r="B72">
        <v>1.7487306452918901E-2</v>
      </c>
      <c r="C72">
        <v>3.6025163932573503E-2</v>
      </c>
      <c r="D72">
        <v>4.9367685602586101E-2</v>
      </c>
      <c r="E72">
        <v>2.1286994089505299E-2</v>
      </c>
      <c r="F72">
        <v>4.4786160326020001E-2</v>
      </c>
      <c r="G72">
        <v>2.31844854354858</v>
      </c>
      <c r="H72">
        <v>3.4832845763717898E-3</v>
      </c>
      <c r="I72">
        <v>4.4595451354980398</v>
      </c>
      <c r="J72">
        <v>3.4832845763717898E-3</v>
      </c>
    </row>
    <row r="73" spans="1:10" x14ac:dyDescent="0.2">
      <c r="A73">
        <v>0.85619999999999996</v>
      </c>
      <c r="B73">
        <v>1.6880340645441898E-2</v>
      </c>
      <c r="C73">
        <v>3.5601559326388699E-2</v>
      </c>
      <c r="D73">
        <v>4.7436744801073599E-2</v>
      </c>
      <c r="E73">
        <v>2.0951773227663999E-2</v>
      </c>
      <c r="F73">
        <v>4.3972081738514301E-2</v>
      </c>
      <c r="G73">
        <v>2.3408937454223602</v>
      </c>
      <c r="H73">
        <v>3.4832845763717898E-3</v>
      </c>
      <c r="I73">
        <v>4.4775719642639098</v>
      </c>
      <c r="J73">
        <v>3.4832845763717898E-3</v>
      </c>
    </row>
    <row r="74" spans="1:10" x14ac:dyDescent="0.2">
      <c r="A74">
        <v>0.87368999999999997</v>
      </c>
      <c r="B74">
        <v>1.6880340645441898E-2</v>
      </c>
      <c r="C74">
        <v>3.5601559326388699E-2</v>
      </c>
      <c r="D74">
        <v>4.7436744801073599E-2</v>
      </c>
      <c r="E74">
        <v>2.0951773227663999E-2</v>
      </c>
      <c r="F74">
        <v>4.3972081738514399E-2</v>
      </c>
      <c r="G74">
        <v>2.3408937454223602</v>
      </c>
      <c r="H74">
        <v>3.4832845763717898E-3</v>
      </c>
      <c r="I74">
        <v>4.4775719642639098</v>
      </c>
      <c r="J74">
        <v>3.4832845763717898E-3</v>
      </c>
    </row>
    <row r="75" spans="1:10" x14ac:dyDescent="0.2">
      <c r="A75">
        <v>0.89117999999999997</v>
      </c>
      <c r="B75">
        <v>1.6244536079943899E-2</v>
      </c>
      <c r="C75">
        <v>3.4108202688566798E-2</v>
      </c>
      <c r="D75">
        <v>4.5573267821521303E-2</v>
      </c>
      <c r="E75">
        <v>2.0120524738423899E-2</v>
      </c>
      <c r="F75">
        <v>4.23490265103059E-2</v>
      </c>
      <c r="G75">
        <v>2.3846671581268302</v>
      </c>
      <c r="H75">
        <v>3.4832845763717898E-3</v>
      </c>
      <c r="I75">
        <v>4.5133581161498997</v>
      </c>
      <c r="J75">
        <v>0</v>
      </c>
    </row>
    <row r="76" spans="1:10" x14ac:dyDescent="0.2">
      <c r="A76">
        <v>0.90866999999999998</v>
      </c>
      <c r="B76">
        <v>1.63067598516606E-2</v>
      </c>
      <c r="C76">
        <v>3.3293507590921798E-2</v>
      </c>
      <c r="D76">
        <v>4.5312298763118201E-2</v>
      </c>
      <c r="E76">
        <v>1.97797888993291E-2</v>
      </c>
      <c r="F76">
        <v>4.17524833685812E-2</v>
      </c>
      <c r="G76">
        <v>2.4060356616973801</v>
      </c>
      <c r="H76">
        <v>3.4832845763717898E-3</v>
      </c>
      <c r="I76">
        <v>4.5332303047180096</v>
      </c>
      <c r="J76">
        <v>2.7261323395033998E-3</v>
      </c>
    </row>
    <row r="77" spans="1:10" x14ac:dyDescent="0.2">
      <c r="A77">
        <v>0.92615999999999998</v>
      </c>
      <c r="B77">
        <v>1.55058607068836E-2</v>
      </c>
      <c r="C77">
        <v>3.3093885213997802E-2</v>
      </c>
      <c r="D77">
        <v>4.48458389866681E-2</v>
      </c>
      <c r="E77">
        <v>1.95692509308249E-2</v>
      </c>
      <c r="F77">
        <v>4.1170752339933801E-2</v>
      </c>
      <c r="G77">
        <v>2.4253625869750901</v>
      </c>
      <c r="H77">
        <v>3.4832845763717898E-3</v>
      </c>
      <c r="I77">
        <v>4.5522718429565403</v>
      </c>
      <c r="J77">
        <v>3.37368179063998E-3</v>
      </c>
    </row>
    <row r="78" spans="1:10" x14ac:dyDescent="0.2">
      <c r="A78">
        <v>0.94364999999999999</v>
      </c>
      <c r="B78">
        <v>1.54047692061423E-2</v>
      </c>
      <c r="C78">
        <v>3.2463283400024801E-2</v>
      </c>
      <c r="D78">
        <v>4.3714436262316803E-2</v>
      </c>
      <c r="E78">
        <v>1.92832963065688E-2</v>
      </c>
      <c r="F78">
        <v>4.0425569929030902E-2</v>
      </c>
      <c r="G78">
        <v>2.4461612701415998</v>
      </c>
      <c r="H78">
        <v>3.4832845763717898E-3</v>
      </c>
      <c r="I78">
        <v>4.5698113441467196</v>
      </c>
      <c r="J78">
        <v>3.4832845763717898E-3</v>
      </c>
    </row>
    <row r="79" spans="1:10" x14ac:dyDescent="0.2">
      <c r="A79">
        <v>0.96026500000000004</v>
      </c>
      <c r="B79">
        <v>1.5365139385245301E-2</v>
      </c>
      <c r="C79">
        <v>3.15894600070055E-2</v>
      </c>
      <c r="D79">
        <v>4.3420204805706498E-2</v>
      </c>
      <c r="E79">
        <v>1.9101674314724999E-2</v>
      </c>
      <c r="F79">
        <v>3.98404876243224E-2</v>
      </c>
      <c r="G79">
        <v>2.4651534557342498</v>
      </c>
      <c r="H79">
        <v>3.4832845763717898E-3</v>
      </c>
      <c r="I79">
        <v>4.5873565673828098</v>
      </c>
      <c r="J79">
        <v>3.4832845763717898E-3</v>
      </c>
    </row>
    <row r="80" spans="1:10" x14ac:dyDescent="0.2">
      <c r="A80">
        <v>0.96113899999999997</v>
      </c>
      <c r="B80">
        <v>1.53859628428433E-2</v>
      </c>
      <c r="C80">
        <v>3.1827061215675898E-2</v>
      </c>
      <c r="D80">
        <v>4.3158191571841802E-2</v>
      </c>
      <c r="E80">
        <v>1.9096526741032401E-2</v>
      </c>
      <c r="F80">
        <v>3.9810994860038099E-2</v>
      </c>
      <c r="G80">
        <v>2.46617126464843</v>
      </c>
      <c r="H80">
        <v>3.4832845763717898E-3</v>
      </c>
      <c r="I80">
        <v>4.5887145996093697</v>
      </c>
      <c r="J80">
        <v>3.4832845763717898E-3</v>
      </c>
    </row>
    <row r="81" spans="1:10" x14ac:dyDescent="0.2">
      <c r="A81">
        <v>1.0039899999999999</v>
      </c>
      <c r="B81">
        <v>1.55590732943779E-2</v>
      </c>
      <c r="C81">
        <v>3.02619165165216E-2</v>
      </c>
      <c r="D81">
        <v>4.1628755436575599E-2</v>
      </c>
      <c r="E81">
        <v>1.87622662027918E-2</v>
      </c>
      <c r="F81">
        <v>3.8387222338985699E-2</v>
      </c>
      <c r="G81">
        <v>2.5143027305603001</v>
      </c>
      <c r="H81">
        <v>3.4832845763717898E-3</v>
      </c>
      <c r="I81">
        <v>4.63391065597534</v>
      </c>
      <c r="J81">
        <v>3.4832845763717898E-3</v>
      </c>
    </row>
    <row r="82" spans="1:10" x14ac:dyDescent="0.2">
      <c r="A82">
        <v>1.0477099999999999</v>
      </c>
      <c r="B82">
        <v>1.3331799969410999E-2</v>
      </c>
      <c r="C82">
        <v>2.8813237775593501E-2</v>
      </c>
      <c r="D82">
        <v>4.0276030579687802E-2</v>
      </c>
      <c r="E82">
        <v>1.84779625133824E-2</v>
      </c>
      <c r="F82">
        <v>3.6621233180134397E-2</v>
      </c>
      <c r="G82">
        <v>2.5636990070343</v>
      </c>
      <c r="H82">
        <v>3.4832845763717898E-3</v>
      </c>
      <c r="I82">
        <v>4.6806836128234801</v>
      </c>
      <c r="J82">
        <v>6.2817213751317302E-4</v>
      </c>
    </row>
    <row r="83" spans="1:10" x14ac:dyDescent="0.2">
      <c r="A83">
        <v>1.09144</v>
      </c>
      <c r="B83">
        <v>1.46616051368647E-2</v>
      </c>
      <c r="C83">
        <v>2.7469901176197901E-2</v>
      </c>
      <c r="D83">
        <v>4.00579407930945E-2</v>
      </c>
      <c r="E83">
        <v>1.72332595467884E-2</v>
      </c>
      <c r="F83">
        <v>3.4778814859747598E-2</v>
      </c>
      <c r="G83">
        <v>2.6142334938049299</v>
      </c>
      <c r="H83">
        <v>3.4832845763717898E-3</v>
      </c>
      <c r="I83">
        <v>4.7260355949401802</v>
      </c>
      <c r="J83">
        <v>3.4832845763717898E-3</v>
      </c>
    </row>
    <row r="84" spans="1:10" x14ac:dyDescent="0.2">
      <c r="A84">
        <v>1.1351599999999999</v>
      </c>
      <c r="B84">
        <v>1.36190038387913E-2</v>
      </c>
      <c r="C84">
        <v>2.58552774372671E-2</v>
      </c>
      <c r="D84">
        <v>3.6839642818710501E-2</v>
      </c>
      <c r="E84">
        <v>1.6120651544192899E-2</v>
      </c>
      <c r="F84">
        <v>3.2866478116164298E-2</v>
      </c>
      <c r="G84">
        <v>2.6649842262268</v>
      </c>
      <c r="H84">
        <v>2.8183633463202099E-3</v>
      </c>
      <c r="I84">
        <v>4.7719407081604004</v>
      </c>
      <c r="J84">
        <v>3.4097693536199901E-4</v>
      </c>
    </row>
    <row r="85" spans="1:10" x14ac:dyDescent="0.2">
      <c r="A85">
        <v>1.17889</v>
      </c>
      <c r="B85">
        <v>1.17570810281143E-2</v>
      </c>
      <c r="C85">
        <v>2.4670895876404499E-2</v>
      </c>
      <c r="D85">
        <v>3.5094829787026403E-2</v>
      </c>
      <c r="E85">
        <v>1.50964031622154E-2</v>
      </c>
      <c r="F85">
        <v>3.1490318344919298E-2</v>
      </c>
      <c r="G85">
        <v>2.7167081832885698</v>
      </c>
      <c r="H85">
        <v>3.4832845763717898E-3</v>
      </c>
      <c r="I85">
        <v>4.8184895515441797</v>
      </c>
      <c r="J85">
        <v>3.4832845763717898E-3</v>
      </c>
    </row>
    <row r="86" spans="1:10" x14ac:dyDescent="0.2">
      <c r="A86">
        <v>1.22261</v>
      </c>
      <c r="B86">
        <v>1.01591663237032E-2</v>
      </c>
      <c r="C86">
        <v>2.3167376663224101E-2</v>
      </c>
      <c r="D86">
        <v>3.2293283628605299E-2</v>
      </c>
      <c r="E86">
        <v>1.42369258199744E-2</v>
      </c>
      <c r="F86">
        <v>2.9565074008481601E-2</v>
      </c>
      <c r="G86">
        <v>2.7670257091522199</v>
      </c>
      <c r="H86">
        <v>3.4832845763717898E-3</v>
      </c>
      <c r="I86">
        <v>4.86474609375</v>
      </c>
      <c r="J86">
        <v>3.4832845763717898E-3</v>
      </c>
    </row>
    <row r="87" spans="1:10" x14ac:dyDescent="0.2">
      <c r="A87">
        <v>1.26634</v>
      </c>
      <c r="B87">
        <v>1.0319085428852201E-2</v>
      </c>
      <c r="C87">
        <v>2.21535500235263E-2</v>
      </c>
      <c r="D87">
        <v>3.1425761191208601E-2</v>
      </c>
      <c r="E87">
        <v>1.35498073343264E-2</v>
      </c>
      <c r="F87">
        <v>2.80123515558015E-2</v>
      </c>
      <c r="G87">
        <v>2.8184859752654998</v>
      </c>
      <c r="H87">
        <v>3.4832845763717898E-3</v>
      </c>
      <c r="I87">
        <v>4.9105973243713299</v>
      </c>
      <c r="J87">
        <v>3.4832845763717898E-3</v>
      </c>
    </row>
    <row r="88" spans="1:10" x14ac:dyDescent="0.2">
      <c r="A88">
        <v>1.31006</v>
      </c>
      <c r="B88">
        <v>9.7849741994851507E-3</v>
      </c>
      <c r="C88">
        <v>2.10630967035428E-2</v>
      </c>
      <c r="D88">
        <v>3.0121041943374598E-2</v>
      </c>
      <c r="E88">
        <v>1.30579001715047E-2</v>
      </c>
      <c r="F88">
        <v>2.6843936770776001E-2</v>
      </c>
      <c r="G88">
        <v>2.8679141998290998</v>
      </c>
      <c r="H88">
        <v>3.4832845763717898E-3</v>
      </c>
      <c r="I88">
        <v>4.9567718505859304</v>
      </c>
      <c r="J88">
        <v>3.4832845763717898E-3</v>
      </c>
    </row>
    <row r="89" spans="1:10" x14ac:dyDescent="0.2">
      <c r="A89">
        <v>1.35379</v>
      </c>
      <c r="B89">
        <v>9.6309015635454003E-3</v>
      </c>
      <c r="C89">
        <v>2.0039813905124802E-2</v>
      </c>
      <c r="D89">
        <v>2.95170932913809E-2</v>
      </c>
      <c r="E89">
        <v>1.26931231496156E-2</v>
      </c>
      <c r="F89">
        <v>2.5507327212581501E-2</v>
      </c>
      <c r="G89">
        <v>2.91722440719604</v>
      </c>
      <c r="H89">
        <v>3.4832845763717898E-3</v>
      </c>
      <c r="I89">
        <v>5.0028152465820304</v>
      </c>
      <c r="J89">
        <v>3.4832845763717898E-3</v>
      </c>
    </row>
    <row r="90" spans="1:10" x14ac:dyDescent="0.2">
      <c r="A90">
        <v>1.39751</v>
      </c>
      <c r="B90">
        <v>7.7794368224147698E-3</v>
      </c>
      <c r="C90">
        <v>1.91445159243861E-2</v>
      </c>
      <c r="D90">
        <v>2.94033186951848E-2</v>
      </c>
      <c r="E90">
        <v>1.24505872614261E-2</v>
      </c>
      <c r="F90">
        <v>2.43466184215618E-2</v>
      </c>
      <c r="G90">
        <v>2.9645104408264098</v>
      </c>
      <c r="H90">
        <v>3.4832845763717898E-3</v>
      </c>
      <c r="I90">
        <v>5.0482811927795401</v>
      </c>
      <c r="J90">
        <v>3.4832845763717898E-3</v>
      </c>
    </row>
    <row r="91" spans="1:10" x14ac:dyDescent="0.2">
      <c r="A91">
        <v>1.4412400000000001</v>
      </c>
      <c r="B91">
        <v>8.8087256436136206E-3</v>
      </c>
      <c r="C91">
        <v>1.83591450917274E-2</v>
      </c>
      <c r="D91">
        <v>2.5503792876327501E-2</v>
      </c>
      <c r="E91">
        <v>1.2314342937638299E-2</v>
      </c>
      <c r="F91">
        <v>2.3034221683956999E-2</v>
      </c>
      <c r="G91">
        <v>3.0113487243652299</v>
      </c>
      <c r="H91">
        <v>3.4832845763717898E-3</v>
      </c>
      <c r="I91">
        <v>5.0949711799621502</v>
      </c>
      <c r="J91">
        <v>3.4832845763717898E-3</v>
      </c>
    </row>
    <row r="92" spans="1:10" x14ac:dyDescent="0.2">
      <c r="A92">
        <v>1.4849600000000001</v>
      </c>
      <c r="B92">
        <v>8.7850618282519499E-3</v>
      </c>
      <c r="C92">
        <v>1.76141534864197E-2</v>
      </c>
      <c r="D92">
        <v>2.85586762161514E-2</v>
      </c>
      <c r="E92">
        <v>1.2236307224118999E-2</v>
      </c>
      <c r="F92">
        <v>2.2070407835307799E-2</v>
      </c>
      <c r="G92">
        <v>3.0592367649078298</v>
      </c>
      <c r="H92">
        <v>3.4832845763717898E-3</v>
      </c>
      <c r="I92">
        <v>5.1410427093505797</v>
      </c>
      <c r="J92">
        <v>3.4832845763717898E-3</v>
      </c>
    </row>
    <row r="93" spans="1:10" x14ac:dyDescent="0.2">
      <c r="A93">
        <v>1.52868</v>
      </c>
      <c r="B93">
        <v>7.9071639153869208E-3</v>
      </c>
      <c r="C93">
        <v>1.69275474192691E-2</v>
      </c>
      <c r="D93">
        <v>2.6894619022201301E-2</v>
      </c>
      <c r="E93">
        <v>1.22817634730387E-2</v>
      </c>
      <c r="F93">
        <v>2.1155135931025099E-2</v>
      </c>
      <c r="G93">
        <v>3.1081876754760698</v>
      </c>
      <c r="H93">
        <v>3.4832845763717898E-3</v>
      </c>
      <c r="I93">
        <v>5.18768310546875</v>
      </c>
      <c r="J93">
        <v>3.4832845763717898E-3</v>
      </c>
    </row>
    <row r="94" spans="1:10" x14ac:dyDescent="0.2">
      <c r="A94">
        <v>1.5724100000000001</v>
      </c>
      <c r="B94">
        <v>8.1033006769179999E-3</v>
      </c>
      <c r="C94">
        <v>1.6292920159864801E-2</v>
      </c>
      <c r="D94">
        <v>2.30123573256539E-2</v>
      </c>
      <c r="E94">
        <v>1.23637889224942E-2</v>
      </c>
      <c r="F94">
        <v>2.0134054808730199E-2</v>
      </c>
      <c r="G94">
        <v>3.1560893058776802</v>
      </c>
      <c r="H94">
        <v>3.4832845763717898E-3</v>
      </c>
      <c r="I94">
        <v>5.2324018478393501</v>
      </c>
      <c r="J94">
        <v>3.4832845763717898E-3</v>
      </c>
    </row>
    <row r="95" spans="1:10" x14ac:dyDescent="0.2">
      <c r="A95">
        <v>1.6161300000000001</v>
      </c>
      <c r="B95">
        <v>7.6980399391433597E-3</v>
      </c>
      <c r="C95">
        <v>1.5729884410442999E-2</v>
      </c>
      <c r="D95">
        <v>2.22683082049395E-2</v>
      </c>
      <c r="E95">
        <v>1.2018741191143101E-2</v>
      </c>
      <c r="F95">
        <v>1.92252109505088E-2</v>
      </c>
      <c r="G95">
        <v>3.20486140251159</v>
      </c>
      <c r="H95">
        <v>3.4832845763717898E-3</v>
      </c>
      <c r="I95">
        <v>5.2797389030456499</v>
      </c>
      <c r="J95">
        <v>6.1791270220605099E-4</v>
      </c>
    </row>
    <row r="96" spans="1:10" x14ac:dyDescent="0.2">
      <c r="A96">
        <v>1.6598599999999999</v>
      </c>
      <c r="B96">
        <v>7.9030810900441693E-3</v>
      </c>
      <c r="C96">
        <v>1.52450432746191E-2</v>
      </c>
      <c r="D96">
        <v>2.1498752114586E-2</v>
      </c>
      <c r="E96">
        <v>1.15837292006278E-2</v>
      </c>
      <c r="F96">
        <v>1.84812994330034E-2</v>
      </c>
      <c r="G96">
        <v>3.25341773033142</v>
      </c>
      <c r="H96">
        <v>3.4832845763717898E-3</v>
      </c>
      <c r="I96">
        <v>5.3255133628845197</v>
      </c>
      <c r="J96">
        <v>3.4832845763717898E-3</v>
      </c>
    </row>
    <row r="97" spans="1:10" x14ac:dyDescent="0.2">
      <c r="A97">
        <v>1.7035800000000001</v>
      </c>
      <c r="B97">
        <v>7.8709362537262E-3</v>
      </c>
      <c r="C97">
        <v>1.4898361734309799E-2</v>
      </c>
      <c r="D97">
        <v>2.1124440225695901E-2</v>
      </c>
      <c r="E97">
        <v>1.1249568757966E-2</v>
      </c>
      <c r="F97">
        <v>1.7935887043840599E-2</v>
      </c>
      <c r="G97">
        <v>3.2993130683898899</v>
      </c>
      <c r="H97">
        <v>1.28426454184811E-3</v>
      </c>
      <c r="I97">
        <v>5.3714804649353001</v>
      </c>
      <c r="J97">
        <v>3.4832845763717898E-3</v>
      </c>
    </row>
    <row r="98" spans="1:10" x14ac:dyDescent="0.2">
      <c r="A98">
        <v>1.7473099999999999</v>
      </c>
      <c r="B98">
        <v>7.8709362537262E-3</v>
      </c>
      <c r="C98">
        <v>1.4898361734309799E-2</v>
      </c>
      <c r="D98">
        <v>2.1124440225695901E-2</v>
      </c>
      <c r="E98">
        <v>1.12495687579659E-2</v>
      </c>
      <c r="F98">
        <v>1.7935887043840502E-2</v>
      </c>
      <c r="G98">
        <v>3.2993130683898899</v>
      </c>
      <c r="H98">
        <v>1.28426454184811E-3</v>
      </c>
      <c r="I98">
        <v>5.3714804649353001</v>
      </c>
      <c r="J98">
        <v>3.4832845763717898E-3</v>
      </c>
    </row>
    <row r="99" spans="1:10" x14ac:dyDescent="0.2">
      <c r="A99">
        <v>1.7910299999999999</v>
      </c>
      <c r="B99">
        <v>7.6725524261801997E-3</v>
      </c>
      <c r="C99">
        <v>1.42780406186532E-2</v>
      </c>
      <c r="D99">
        <v>2.0067694913894301E-2</v>
      </c>
      <c r="E99">
        <v>1.05506217381027E-2</v>
      </c>
      <c r="F99">
        <v>1.6730405586227699E-2</v>
      </c>
      <c r="G99">
        <v>3.3925645351409899</v>
      </c>
      <c r="H99">
        <v>3.4832845763717898E-3</v>
      </c>
      <c r="I99">
        <v>5.4642634391784597</v>
      </c>
      <c r="J99">
        <v>3.4832845763717898E-3</v>
      </c>
    </row>
    <row r="100" spans="1:10" x14ac:dyDescent="0.2">
      <c r="A100">
        <v>1.8347599999999999</v>
      </c>
      <c r="B100">
        <v>7.29938553143499E-3</v>
      </c>
      <c r="C100">
        <v>1.41295024092665E-2</v>
      </c>
      <c r="D100">
        <v>2.0053502746436899E-2</v>
      </c>
      <c r="E100">
        <v>1.03100524862669E-2</v>
      </c>
      <c r="F100">
        <v>1.6399963117121601E-2</v>
      </c>
      <c r="G100">
        <v>3.4400930404663002</v>
      </c>
      <c r="H100">
        <v>3.4832845763717898E-3</v>
      </c>
      <c r="I100">
        <v>5.5100526809692303</v>
      </c>
      <c r="J100">
        <v>3.4832845763717898E-3</v>
      </c>
    </row>
    <row r="101" spans="1:10" x14ac:dyDescent="0.2">
      <c r="A101">
        <v>1.87761</v>
      </c>
      <c r="B101">
        <v>7.1821230388163697E-3</v>
      </c>
      <c r="C101">
        <v>1.3824156269118501E-2</v>
      </c>
      <c r="D101">
        <v>2.0005033275955E-2</v>
      </c>
      <c r="E101">
        <v>1.0018027296435099E-2</v>
      </c>
      <c r="F101">
        <v>1.6061755970380599E-2</v>
      </c>
      <c r="G101">
        <v>3.4864633083343501</v>
      </c>
      <c r="H101">
        <v>3.4832845763717898E-3</v>
      </c>
      <c r="I101">
        <v>5.5555949211120597</v>
      </c>
      <c r="J101">
        <v>3.4832845763717898E-3</v>
      </c>
    </row>
    <row r="102" spans="1:10" x14ac:dyDescent="0.2">
      <c r="A102">
        <v>1.9204600000000001</v>
      </c>
      <c r="B102">
        <v>7.13621942151432E-3</v>
      </c>
      <c r="C102">
        <v>1.3806621777666599E-2</v>
      </c>
      <c r="D102">
        <v>2.1243822990350401E-2</v>
      </c>
      <c r="E102">
        <v>9.8402453074388704E-3</v>
      </c>
      <c r="F102">
        <v>1.57176142350508E-2</v>
      </c>
      <c r="G102">
        <v>3.53128838539123</v>
      </c>
      <c r="H102">
        <v>3.4832845763717898E-3</v>
      </c>
      <c r="I102">
        <v>5.6006579399108798</v>
      </c>
      <c r="J102">
        <v>3.4832845763717898E-3</v>
      </c>
    </row>
    <row r="103" spans="1:10" x14ac:dyDescent="0.2">
      <c r="A103">
        <v>1.9633100000000001</v>
      </c>
      <c r="B103">
        <v>7.1458980943504497E-3</v>
      </c>
      <c r="C103">
        <v>1.37442743528098E-2</v>
      </c>
      <c r="D103">
        <v>1.9248187305316699E-2</v>
      </c>
      <c r="E103">
        <v>9.75050086763307E-3</v>
      </c>
      <c r="F103">
        <v>1.54284164593883E-2</v>
      </c>
      <c r="G103">
        <v>3.5769617557525599</v>
      </c>
      <c r="H103">
        <v>3.4832845763717898E-3</v>
      </c>
      <c r="I103">
        <v>5.6456050872802699</v>
      </c>
      <c r="J103">
        <v>3.4832845763717898E-3</v>
      </c>
    </row>
    <row r="104" spans="1:10" x14ac:dyDescent="0.2">
      <c r="A104">
        <v>2.0061599999999999</v>
      </c>
      <c r="B104">
        <v>7.07195582811354E-3</v>
      </c>
      <c r="C104">
        <v>1.3671264042886599E-2</v>
      </c>
      <c r="D104">
        <v>1.9221904246721901E-2</v>
      </c>
      <c r="E104">
        <v>9.6231920923285294E-3</v>
      </c>
      <c r="F104">
        <v>1.5244386601727999E-2</v>
      </c>
      <c r="G104">
        <v>3.6221532821655198</v>
      </c>
      <c r="H104">
        <v>3.4832845763717898E-3</v>
      </c>
      <c r="I104">
        <v>5.6909427642822203</v>
      </c>
      <c r="J104">
        <v>3.4832845763717898E-3</v>
      </c>
    </row>
    <row r="105" spans="1:10" x14ac:dyDescent="0.2">
      <c r="A105">
        <v>2.0498799999999999</v>
      </c>
      <c r="B105">
        <v>6.8887264842649098E-3</v>
      </c>
      <c r="C105">
        <v>1.36313386163254E-2</v>
      </c>
      <c r="D105">
        <v>1.9182536723564101E-2</v>
      </c>
      <c r="E105">
        <v>9.5008386985149205E-3</v>
      </c>
      <c r="F105">
        <v>1.50332134154193E-2</v>
      </c>
      <c r="G105">
        <v>3.6680417060852002</v>
      </c>
      <c r="H105">
        <v>3.4832845763717898E-3</v>
      </c>
      <c r="I105">
        <v>5.7371587753295898</v>
      </c>
      <c r="J105">
        <v>3.4832845763717898E-3</v>
      </c>
    </row>
    <row r="106" spans="1:10" x14ac:dyDescent="0.2">
      <c r="A106">
        <v>2.09361</v>
      </c>
      <c r="B106">
        <v>5.742467086294E-3</v>
      </c>
      <c r="C106">
        <v>1.36321050939361E-2</v>
      </c>
      <c r="D106">
        <v>1.9015439029989398E-2</v>
      </c>
      <c r="E106">
        <v>9.4513780572745808E-3</v>
      </c>
      <c r="F106">
        <v>1.5028099704541199E-2</v>
      </c>
      <c r="G106">
        <v>3.7149679660797101</v>
      </c>
      <c r="H106">
        <v>3.4832845763717898E-3</v>
      </c>
      <c r="I106">
        <v>5.7830753326415998</v>
      </c>
      <c r="J106">
        <v>9.9028018035737298E-4</v>
      </c>
    </row>
    <row r="107" spans="1:10" x14ac:dyDescent="0.2">
      <c r="A107">
        <v>2.13733</v>
      </c>
      <c r="B107">
        <v>6.2439940311835801E-3</v>
      </c>
      <c r="C107">
        <v>1.35609136006021E-2</v>
      </c>
      <c r="D107">
        <v>1.9106750088402999E-2</v>
      </c>
      <c r="E107">
        <v>9.3431707119833694E-3</v>
      </c>
      <c r="F107">
        <v>1.49963001514219E-2</v>
      </c>
      <c r="G107">
        <v>3.7618739604949898</v>
      </c>
      <c r="H107">
        <v>3.4832845763717898E-3</v>
      </c>
      <c r="I107">
        <v>5.8297100067138601</v>
      </c>
      <c r="J107">
        <v>3.4832845763717898E-3</v>
      </c>
    </row>
    <row r="108" spans="1:10" x14ac:dyDescent="0.2">
      <c r="A108">
        <v>2.18106</v>
      </c>
      <c r="B108">
        <v>6.1219799879309502E-3</v>
      </c>
      <c r="C108">
        <v>1.35090161650927E-2</v>
      </c>
      <c r="D108">
        <v>1.9299689395047701E-2</v>
      </c>
      <c r="E108">
        <v>9.2726706058271994E-3</v>
      </c>
      <c r="F108">
        <v>1.49123315234298E-2</v>
      </c>
      <c r="G108">
        <v>3.80862116813659</v>
      </c>
      <c r="H108">
        <v>3.1541125599142501E-3</v>
      </c>
      <c r="I108">
        <v>5.8754611015319798</v>
      </c>
      <c r="J108">
        <v>5.9636727769427696E-4</v>
      </c>
    </row>
    <row r="109" spans="1:10" x14ac:dyDescent="0.2">
      <c r="A109">
        <v>2.22478</v>
      </c>
      <c r="B109">
        <v>6.0324313733954799E-3</v>
      </c>
      <c r="C109">
        <v>1.3560238039816199E-2</v>
      </c>
      <c r="D109">
        <v>1.9932096713931501E-2</v>
      </c>
      <c r="E109">
        <v>9.1864030842633195E-3</v>
      </c>
      <c r="F109">
        <v>1.49516189324431E-2</v>
      </c>
      <c r="G109">
        <v>3.85424375534057</v>
      </c>
      <c r="H109">
        <v>3.4832845763717898E-3</v>
      </c>
      <c r="I109">
        <v>5.92191362380981</v>
      </c>
      <c r="J109">
        <v>3.4832845763717898E-3</v>
      </c>
    </row>
    <row r="110" spans="1:10" x14ac:dyDescent="0.2">
      <c r="A110">
        <v>2.26851</v>
      </c>
      <c r="B110">
        <v>5.9722090882717797E-3</v>
      </c>
      <c r="C110">
        <v>1.3561797974272699E-2</v>
      </c>
      <c r="D110">
        <v>1.9158321113867099E-2</v>
      </c>
      <c r="E110">
        <v>9.1243241987303807E-3</v>
      </c>
      <c r="F110">
        <v>1.49975540561286E-2</v>
      </c>
      <c r="G110">
        <v>3.8994784355163499</v>
      </c>
      <c r="H110">
        <v>3.4832845763717898E-3</v>
      </c>
      <c r="I110">
        <v>5.9678821563720703</v>
      </c>
      <c r="J110">
        <v>1.03884936054996E-3</v>
      </c>
    </row>
    <row r="111" spans="1:10" x14ac:dyDescent="0.2">
      <c r="A111">
        <v>2.31223</v>
      </c>
      <c r="B111">
        <v>5.9118051573833199E-3</v>
      </c>
      <c r="C111">
        <v>1.36259699247149E-2</v>
      </c>
      <c r="D111">
        <v>2.1095366321646401E-2</v>
      </c>
      <c r="E111">
        <v>9.0905901928083899E-3</v>
      </c>
      <c r="F111">
        <v>1.4945657427408599E-2</v>
      </c>
      <c r="G111">
        <v>3.9469702243804901</v>
      </c>
      <c r="H111">
        <v>3.4832845763717898E-3</v>
      </c>
      <c r="I111">
        <v>6.0136733055114702</v>
      </c>
      <c r="J111">
        <v>3.3893897657190702E-3</v>
      </c>
    </row>
    <row r="112" spans="1:10" x14ac:dyDescent="0.2">
      <c r="A112">
        <v>2.35595</v>
      </c>
      <c r="B112">
        <v>5.9132628617045097E-3</v>
      </c>
      <c r="C112">
        <v>1.35921659013303E-2</v>
      </c>
      <c r="D112">
        <v>2.02265142074485E-2</v>
      </c>
      <c r="E112">
        <v>9.0773038125685403E-3</v>
      </c>
      <c r="F112">
        <v>1.4977035024494399E-2</v>
      </c>
      <c r="G112">
        <v>3.99207186698913</v>
      </c>
      <c r="H112">
        <v>3.4832845763717898E-3</v>
      </c>
      <c r="I112">
        <v>6.0597286224365199</v>
      </c>
      <c r="J112">
        <v>3.4832845763717898E-3</v>
      </c>
    </row>
    <row r="113" spans="1:10" x14ac:dyDescent="0.2">
      <c r="A113">
        <v>2.39968</v>
      </c>
      <c r="B113">
        <v>5.3613076839407097E-3</v>
      </c>
      <c r="C113">
        <v>1.3555887809491501E-2</v>
      </c>
      <c r="D113">
        <v>1.92012579926365E-2</v>
      </c>
      <c r="E113">
        <v>9.0054753700255993E-3</v>
      </c>
      <c r="F113">
        <v>1.5078331661930899E-2</v>
      </c>
      <c r="G113">
        <v>4.0382738113403303</v>
      </c>
      <c r="H113">
        <v>3.4832845763717898E-3</v>
      </c>
      <c r="I113">
        <v>6.10573005676269</v>
      </c>
      <c r="J113">
        <v>2.68598289336481E-3</v>
      </c>
    </row>
    <row r="114" spans="1:10" x14ac:dyDescent="0.2">
      <c r="A114">
        <v>2.4434</v>
      </c>
      <c r="B114">
        <v>5.8735718363833699E-3</v>
      </c>
      <c r="C114">
        <v>1.3695197029464E-2</v>
      </c>
      <c r="D114">
        <v>1.90757533937654E-2</v>
      </c>
      <c r="E114">
        <v>9.0913152062278499E-3</v>
      </c>
      <c r="F114">
        <v>1.50880007086892E-2</v>
      </c>
      <c r="G114">
        <v>4.0843386650085396</v>
      </c>
      <c r="H114">
        <v>3.4832845763717898E-3</v>
      </c>
      <c r="I114">
        <v>6.1516671180725098</v>
      </c>
      <c r="J114">
        <v>3.4832845763717898E-3</v>
      </c>
    </row>
    <row r="115" spans="1:10" x14ac:dyDescent="0.2">
      <c r="A115">
        <v>2.4871300000000001</v>
      </c>
      <c r="B115">
        <v>5.8650043583393097E-3</v>
      </c>
      <c r="C115">
        <v>1.36212377344887E-2</v>
      </c>
      <c r="D115">
        <v>1.9220596838354101E-2</v>
      </c>
      <c r="E115">
        <v>9.07759932022267E-3</v>
      </c>
      <c r="F115">
        <v>1.51226479182122E-2</v>
      </c>
      <c r="G115">
        <v>4.13224077224731</v>
      </c>
      <c r="H115">
        <v>3.4832845763717898E-3</v>
      </c>
      <c r="I115">
        <v>6.19872617721557</v>
      </c>
      <c r="J115">
        <v>1.2547472367092699E-4</v>
      </c>
    </row>
    <row r="116" spans="1:10" x14ac:dyDescent="0.2">
      <c r="A116">
        <v>2.53085</v>
      </c>
      <c r="B116">
        <v>5.9259218081653599E-3</v>
      </c>
      <c r="C116">
        <v>1.3721704058762199E-2</v>
      </c>
      <c r="D116">
        <v>1.9136769064387799E-2</v>
      </c>
      <c r="E116">
        <v>9.0749477653462307E-3</v>
      </c>
      <c r="F116">
        <v>1.51316241731331E-2</v>
      </c>
      <c r="G116">
        <v>4.1778759956359801</v>
      </c>
      <c r="H116">
        <v>3.4832845763717898E-3</v>
      </c>
      <c r="I116">
        <v>6.2446393966674796</v>
      </c>
      <c r="J116">
        <v>3.4832845763717898E-3</v>
      </c>
    </row>
    <row r="117" spans="1:10" x14ac:dyDescent="0.2">
      <c r="A117">
        <v>2.5745800000000001</v>
      </c>
      <c r="B117">
        <v>5.88715181950522E-3</v>
      </c>
      <c r="C117">
        <v>1.35566566698414E-2</v>
      </c>
      <c r="D117">
        <v>1.9148685277218899E-2</v>
      </c>
      <c r="E117">
        <v>9.0465650295330994E-3</v>
      </c>
      <c r="F117">
        <v>1.5113403048866599E-2</v>
      </c>
      <c r="G117">
        <v>4.22291803359985</v>
      </c>
      <c r="H117">
        <v>3.4832845763717898E-3</v>
      </c>
      <c r="I117">
        <v>6.2899246215820304</v>
      </c>
      <c r="J117">
        <v>3.2605323253549999E-3</v>
      </c>
    </row>
    <row r="118" spans="1:10" x14ac:dyDescent="0.2">
      <c r="A118">
        <v>2.6183000000000001</v>
      </c>
      <c r="B118">
        <v>5.88715181950522E-3</v>
      </c>
      <c r="C118">
        <v>1.35566566698414E-2</v>
      </c>
      <c r="D118">
        <v>1.9148685277218899E-2</v>
      </c>
      <c r="E118">
        <v>9.0465650295330994E-3</v>
      </c>
      <c r="F118">
        <v>1.5113403048866599E-2</v>
      </c>
      <c r="G118">
        <v>4.22291803359985</v>
      </c>
      <c r="H118">
        <v>3.4832845763717898E-3</v>
      </c>
      <c r="I118">
        <v>6.2899246215820304</v>
      </c>
      <c r="J118">
        <v>3.2605323253549999E-3</v>
      </c>
    </row>
    <row r="119" spans="1:10" x14ac:dyDescent="0.2">
      <c r="A119">
        <v>2.6620300000000001</v>
      </c>
      <c r="B119">
        <v>5.8761548566448798E-3</v>
      </c>
      <c r="C119">
        <v>1.3694942797631201E-2</v>
      </c>
      <c r="D119">
        <v>1.93085625340381E-2</v>
      </c>
      <c r="E119">
        <v>9.0702087000258894E-3</v>
      </c>
      <c r="F119">
        <v>1.5220567156267101E-2</v>
      </c>
      <c r="G119">
        <v>4.3175454139709402</v>
      </c>
      <c r="H119">
        <v>0</v>
      </c>
      <c r="I119">
        <v>6.3826341629028303</v>
      </c>
      <c r="J119">
        <v>3.4832845763717898E-3</v>
      </c>
    </row>
    <row r="120" spans="1:10" x14ac:dyDescent="0.2">
      <c r="A120">
        <v>2.7057500000000001</v>
      </c>
      <c r="B120">
        <v>5.9923090477932896E-3</v>
      </c>
      <c r="C120">
        <v>1.35270490819452E-2</v>
      </c>
      <c r="D120">
        <v>2.2754723467807499E-2</v>
      </c>
      <c r="E120">
        <v>9.0639191069191698E-3</v>
      </c>
      <c r="F120">
        <v>1.51920574738693E-2</v>
      </c>
      <c r="G120">
        <v>4.3612585067748997</v>
      </c>
      <c r="H120">
        <v>3.4832845763717898E-3</v>
      </c>
      <c r="I120">
        <v>6.427734375</v>
      </c>
      <c r="J120">
        <v>2.5015955026510398E-3</v>
      </c>
    </row>
    <row r="121" spans="1:10" x14ac:dyDescent="0.2">
      <c r="A121">
        <v>2.7494800000000001</v>
      </c>
      <c r="B121">
        <v>5.9006293731001499E-3</v>
      </c>
      <c r="C121">
        <v>1.35733193491253E-2</v>
      </c>
      <c r="D121">
        <v>1.9176103803763202E-2</v>
      </c>
      <c r="E121">
        <v>9.0771802931222598E-3</v>
      </c>
      <c r="F121">
        <v>1.5176650086987299E-2</v>
      </c>
      <c r="G121">
        <v>4.4068503379821697</v>
      </c>
      <c r="H121">
        <v>3.4832845763717898E-3</v>
      </c>
      <c r="I121">
        <v>6.4738483428954998</v>
      </c>
      <c r="J121">
        <v>3.4832845763717898E-3</v>
      </c>
    </row>
    <row r="122" spans="1:10" x14ac:dyDescent="0.2">
      <c r="A122">
        <v>2.7932000000000001</v>
      </c>
      <c r="B122">
        <v>5.8724209842153097E-3</v>
      </c>
      <c r="C122">
        <v>1.3662704323164699E-2</v>
      </c>
      <c r="D122">
        <v>2.0763108112309501E-2</v>
      </c>
      <c r="E122">
        <v>9.0676626603634607E-3</v>
      </c>
      <c r="F122">
        <v>1.51659160187506E-2</v>
      </c>
      <c r="G122">
        <v>4.4545912742614702</v>
      </c>
      <c r="H122">
        <v>3.4832845763717898E-3</v>
      </c>
      <c r="I122">
        <v>6.5197801589965803</v>
      </c>
      <c r="J122">
        <v>0</v>
      </c>
    </row>
    <row r="123" spans="1:10" x14ac:dyDescent="0.2">
      <c r="A123">
        <v>2.8369300000000002</v>
      </c>
      <c r="B123">
        <v>5.8852081766296296E-3</v>
      </c>
      <c r="C123">
        <v>1.35993734600227E-2</v>
      </c>
      <c r="D123">
        <v>2.0020459524701599E-2</v>
      </c>
      <c r="E123">
        <v>9.1220050913975396E-3</v>
      </c>
      <c r="F123">
        <v>1.51620278944686E-2</v>
      </c>
      <c r="G123">
        <v>4.5017118453979403</v>
      </c>
      <c r="H123">
        <v>2.1604422082072399E-4</v>
      </c>
      <c r="I123">
        <v>6.5669870376586896</v>
      </c>
      <c r="J123">
        <v>3.4832845763717898E-3</v>
      </c>
    </row>
    <row r="124" spans="1:10" x14ac:dyDescent="0.2">
      <c r="A124">
        <v>2.8806500000000002</v>
      </c>
      <c r="B124">
        <v>5.2940086700313197E-3</v>
      </c>
      <c r="C124">
        <v>1.36851397024565E-2</v>
      </c>
      <c r="D124">
        <v>1.9128492841193698E-2</v>
      </c>
      <c r="E124">
        <v>9.1209100997278192E-3</v>
      </c>
      <c r="F124">
        <v>1.51112259459066E-2</v>
      </c>
      <c r="G124">
        <v>4.5455451011657697</v>
      </c>
      <c r="H124">
        <v>3.4832845763717898E-3</v>
      </c>
      <c r="I124">
        <v>6.6138286590576101</v>
      </c>
      <c r="J124">
        <v>6.2462077574984695E-4</v>
      </c>
    </row>
    <row r="125" spans="1:10" x14ac:dyDescent="0.2">
      <c r="A125">
        <v>2.9243700000000001</v>
      </c>
      <c r="B125">
        <v>5.9046444822178903E-3</v>
      </c>
      <c r="C125">
        <v>1.35001121874679E-2</v>
      </c>
      <c r="D125">
        <v>2.1058747069112E-2</v>
      </c>
      <c r="E125">
        <v>9.0655368138487999E-3</v>
      </c>
      <c r="F125">
        <v>1.50519497871913E-2</v>
      </c>
      <c r="G125">
        <v>4.5920486450195304</v>
      </c>
      <c r="H125">
        <v>3.4832845763717898E-3</v>
      </c>
      <c r="I125">
        <v>6.6576004028320304</v>
      </c>
      <c r="J125">
        <v>3.4832845763717898E-3</v>
      </c>
    </row>
    <row r="126" spans="1:10" x14ac:dyDescent="0.2">
      <c r="A126">
        <v>2.9672200000000002</v>
      </c>
      <c r="B126">
        <v>5.8874842844598404E-3</v>
      </c>
      <c r="C126">
        <v>1.35709553529659E-2</v>
      </c>
      <c r="D126">
        <v>1.9095275761761701E-2</v>
      </c>
      <c r="E126">
        <v>9.0677797606640801E-3</v>
      </c>
      <c r="F126">
        <v>1.51046661458258E-2</v>
      </c>
      <c r="G126">
        <v>4.63817882537841</v>
      </c>
      <c r="H126">
        <v>2.78668802663621E-3</v>
      </c>
      <c r="I126">
        <v>6.7044162750244096</v>
      </c>
      <c r="J126">
        <v>3.4832845763717898E-3</v>
      </c>
    </row>
    <row r="127" spans="1:10" x14ac:dyDescent="0.2">
      <c r="A127">
        <v>3.0109499999999998</v>
      </c>
      <c r="B127">
        <v>5.89170402500194E-3</v>
      </c>
      <c r="C127">
        <v>1.36674071502699E-2</v>
      </c>
      <c r="D127">
        <v>1.9608349182837499E-2</v>
      </c>
      <c r="E127">
        <v>9.0444185254931996E-3</v>
      </c>
      <c r="F127">
        <v>1.5074370162828201E-2</v>
      </c>
      <c r="G127">
        <v>4.6829314231872496</v>
      </c>
      <c r="H127">
        <v>3.4832845763717898E-3</v>
      </c>
      <c r="I127">
        <v>6.7504734992980904</v>
      </c>
      <c r="J127">
        <v>2.8999973776255802E-3</v>
      </c>
    </row>
    <row r="128" spans="1:10" x14ac:dyDescent="0.2">
      <c r="A128">
        <v>3.0546700000000002</v>
      </c>
      <c r="B128">
        <v>5.8451582945196999E-3</v>
      </c>
      <c r="C128">
        <v>1.3603498263710399E-2</v>
      </c>
      <c r="D128">
        <v>2.12380257626846E-2</v>
      </c>
      <c r="E128">
        <v>9.0239455904492193E-3</v>
      </c>
      <c r="F128">
        <v>1.51007380321979E-2</v>
      </c>
      <c r="G128">
        <v>4.7291021347045898</v>
      </c>
      <c r="H128">
        <v>3.4832845763717898E-3</v>
      </c>
      <c r="I128">
        <v>6.7964563369750897</v>
      </c>
      <c r="J128">
        <v>3.4832845763717898E-3</v>
      </c>
    </row>
    <row r="129" spans="1:10" x14ac:dyDescent="0.2">
      <c r="A129">
        <v>3.0983999999999998</v>
      </c>
      <c r="B129">
        <v>5.90267529003379E-3</v>
      </c>
      <c r="C129">
        <v>1.35463275342661E-2</v>
      </c>
      <c r="D129">
        <v>1.92464417554747E-2</v>
      </c>
      <c r="E129">
        <v>9.1041465666803992E-3</v>
      </c>
      <c r="F129">
        <v>1.5111890161473299E-2</v>
      </c>
      <c r="G129">
        <v>4.7768888473510698</v>
      </c>
      <c r="H129">
        <v>3.4832845763717898E-3</v>
      </c>
      <c r="I129">
        <v>6.8426270484924299</v>
      </c>
      <c r="J129">
        <v>6.8078866113317196E-4</v>
      </c>
    </row>
    <row r="130" spans="1:10" x14ac:dyDescent="0.2">
      <c r="A130">
        <v>3.1421199999999998</v>
      </c>
      <c r="B130">
        <v>5.90259856820352E-3</v>
      </c>
      <c r="C130">
        <v>1.3644117211338E-2</v>
      </c>
      <c r="D130">
        <v>1.9249326358931399E-2</v>
      </c>
      <c r="E130">
        <v>9.0654994927767407E-3</v>
      </c>
      <c r="F130">
        <v>1.5036683229034601E-2</v>
      </c>
      <c r="G130">
        <v>4.8219256401062003</v>
      </c>
      <c r="H130">
        <v>7.1156744979946999E-4</v>
      </c>
      <c r="I130">
        <v>6.8894762992858798</v>
      </c>
      <c r="J130">
        <v>3.4832845763717898E-3</v>
      </c>
    </row>
    <row r="131" spans="1:10" x14ac:dyDescent="0.2">
      <c r="A131">
        <v>3.1858499999999998</v>
      </c>
      <c r="B131">
        <v>5.9206280810455399E-3</v>
      </c>
      <c r="C131">
        <v>1.34748221914906E-2</v>
      </c>
      <c r="D131">
        <v>1.92099499977832E-2</v>
      </c>
      <c r="E131">
        <v>9.03426953153013E-3</v>
      </c>
      <c r="F131">
        <v>1.51100557495423E-2</v>
      </c>
      <c r="G131">
        <v>4.8678035736083896</v>
      </c>
      <c r="H131">
        <v>3.4832845763717898E-3</v>
      </c>
      <c r="I131">
        <v>6.9346714019775302</v>
      </c>
      <c r="J131">
        <v>3.4832845763717898E-3</v>
      </c>
    </row>
    <row r="132" spans="1:10" x14ac:dyDescent="0.2">
      <c r="A132">
        <v>3.2295699999999998</v>
      </c>
      <c r="B132">
        <v>5.8606055131329403E-3</v>
      </c>
      <c r="C132">
        <v>1.35763663265517E-2</v>
      </c>
      <c r="D132">
        <v>1.9864094833843601E-2</v>
      </c>
      <c r="E132">
        <v>9.0569776688859596E-3</v>
      </c>
      <c r="F132">
        <v>1.50806900108584E-2</v>
      </c>
      <c r="G132">
        <v>4.9146833419799796</v>
      </c>
      <c r="H132">
        <v>3.4832845763717898E-3</v>
      </c>
      <c r="I132">
        <v>6.9812059402465803</v>
      </c>
      <c r="J132">
        <v>3.4832845763717898E-3</v>
      </c>
    </row>
    <row r="133" spans="1:10" x14ac:dyDescent="0.2">
      <c r="A133">
        <v>3.2732999999999999</v>
      </c>
      <c r="B133">
        <v>5.8630095349244604E-3</v>
      </c>
      <c r="C133">
        <v>1.3624570981522499E-2</v>
      </c>
      <c r="D133">
        <v>2.0010143302743401E-2</v>
      </c>
      <c r="E133">
        <v>9.0723947906887203E-3</v>
      </c>
      <c r="F133">
        <v>1.50390892068269E-2</v>
      </c>
      <c r="G133">
        <v>4.9622702598571697</v>
      </c>
      <c r="H133">
        <v>3.4832845763717898E-3</v>
      </c>
      <c r="I133">
        <v>7.0278954505920401</v>
      </c>
      <c r="J133">
        <v>3.4832845763717898E-3</v>
      </c>
    </row>
    <row r="134" spans="1:10" x14ac:dyDescent="0.2">
      <c r="A134">
        <v>3.3170199999999999</v>
      </c>
      <c r="B134">
        <v>5.85546498440486E-3</v>
      </c>
      <c r="C134">
        <v>1.3576730222901E-2</v>
      </c>
      <c r="D134">
        <v>2.03017621854025E-2</v>
      </c>
      <c r="E134">
        <v>9.0294497532692995E-3</v>
      </c>
      <c r="F134">
        <v>1.50121881309591E-2</v>
      </c>
      <c r="G134">
        <v>5.00697422027587</v>
      </c>
      <c r="H134">
        <v>3.4832845763717898E-3</v>
      </c>
      <c r="I134">
        <v>7.0730056762695304</v>
      </c>
      <c r="J134">
        <v>2.9632922989563997E-4</v>
      </c>
    </row>
    <row r="135" spans="1:10" x14ac:dyDescent="0.2">
      <c r="A135">
        <v>3.3607499999999999</v>
      </c>
      <c r="B135">
        <v>5.8752853256113704E-3</v>
      </c>
      <c r="C135">
        <v>1.3550901629638099E-2</v>
      </c>
      <c r="D135">
        <v>1.9167623636352799E-2</v>
      </c>
      <c r="E135">
        <v>9.0155437665196403E-3</v>
      </c>
      <c r="F135">
        <v>1.50726096691794E-2</v>
      </c>
      <c r="G135">
        <v>5.0516901016235298</v>
      </c>
      <c r="H135">
        <v>3.4832845763717898E-3</v>
      </c>
      <c r="I135">
        <v>7.1195197105407697</v>
      </c>
      <c r="J135">
        <v>7.3749096143013195E-4</v>
      </c>
    </row>
    <row r="136" spans="1:10" x14ac:dyDescent="0.2">
      <c r="A136">
        <v>3.4044699999999999</v>
      </c>
      <c r="B136">
        <v>5.8575621178392698E-3</v>
      </c>
      <c r="C136">
        <v>1.36162541571007E-2</v>
      </c>
      <c r="D136">
        <v>2.2586655735372101E-2</v>
      </c>
      <c r="E136">
        <v>9.0462142144437895E-3</v>
      </c>
      <c r="F136">
        <v>1.5063134762786199E-2</v>
      </c>
      <c r="G136">
        <v>5.0993700027465803</v>
      </c>
      <c r="H136">
        <v>3.4832845763717898E-3</v>
      </c>
      <c r="I136">
        <v>7.1649894714355398</v>
      </c>
      <c r="J136">
        <v>1.4824878281780099E-3</v>
      </c>
    </row>
    <row r="137" spans="1:10" x14ac:dyDescent="0.2">
      <c r="A137">
        <v>3.4481999999999999</v>
      </c>
      <c r="B137">
        <v>5.89213878541561E-3</v>
      </c>
      <c r="C137">
        <v>1.3603157695764799E-2</v>
      </c>
      <c r="D137">
        <v>2.0308556870166999E-2</v>
      </c>
      <c r="E137">
        <v>9.0782146235293595E-3</v>
      </c>
      <c r="F137">
        <v>1.5090222150122699E-2</v>
      </c>
      <c r="G137">
        <v>5.1457843780517498</v>
      </c>
      <c r="H137">
        <v>2.6696808706028999E-3</v>
      </c>
      <c r="I137">
        <v>7.2116560935974103</v>
      </c>
      <c r="J137">
        <v>3.4832845763717898E-3</v>
      </c>
    </row>
    <row r="138" spans="1:10" x14ac:dyDescent="0.2">
      <c r="A138">
        <v>3.4919199999999999</v>
      </c>
      <c r="B138">
        <v>5.89213878541561E-3</v>
      </c>
      <c r="C138">
        <v>1.3603157695764799E-2</v>
      </c>
      <c r="D138">
        <v>2.0308556870166999E-2</v>
      </c>
      <c r="E138">
        <v>9.0782146235293595E-3</v>
      </c>
      <c r="F138">
        <v>1.5090222150122699E-2</v>
      </c>
      <c r="G138">
        <v>5.1457843780517498</v>
      </c>
      <c r="H138">
        <v>2.6696808706028999E-3</v>
      </c>
      <c r="I138">
        <v>7.2116560935974103</v>
      </c>
      <c r="J138">
        <v>3.4832845763717898E-3</v>
      </c>
    </row>
    <row r="139" spans="1:10" x14ac:dyDescent="0.2">
      <c r="A139">
        <v>3.5356399999999999</v>
      </c>
      <c r="B139">
        <v>5.8505546107307498E-3</v>
      </c>
      <c r="C139">
        <v>1.36086930996348E-2</v>
      </c>
      <c r="D139">
        <v>1.9216663277137998E-2</v>
      </c>
      <c r="E139">
        <v>9.0483957758744002E-3</v>
      </c>
      <c r="F139">
        <v>1.5081099152399099E-2</v>
      </c>
      <c r="G139">
        <v>5.2367138862609801</v>
      </c>
      <c r="H139">
        <v>3.4832845763717898E-3</v>
      </c>
      <c r="I139">
        <v>7.3036584854125897</v>
      </c>
      <c r="J139">
        <v>3.4832845763717898E-3</v>
      </c>
    </row>
    <row r="140" spans="1:10" x14ac:dyDescent="0.2">
      <c r="A140">
        <v>3.5793699999999999</v>
      </c>
      <c r="B140">
        <v>5.8758223889615003E-3</v>
      </c>
      <c r="C140">
        <v>1.3546185789256799E-2</v>
      </c>
      <c r="D140">
        <v>2.0172519619981101E-2</v>
      </c>
      <c r="E140">
        <v>9.0628011956299104E-3</v>
      </c>
      <c r="F140">
        <v>1.50913981924571E-2</v>
      </c>
      <c r="G140">
        <v>5.2841539382934499</v>
      </c>
      <c r="H140">
        <v>3.4832845763717898E-3</v>
      </c>
      <c r="I140">
        <v>7.3494615554809499</v>
      </c>
      <c r="J140">
        <v>0</v>
      </c>
    </row>
    <row r="141" spans="1:10" x14ac:dyDescent="0.2">
      <c r="A141">
        <v>3.6230899999999999</v>
      </c>
      <c r="B141">
        <v>5.8717560469697602E-3</v>
      </c>
      <c r="C141">
        <v>1.36432597941923E-2</v>
      </c>
      <c r="D141">
        <v>2.11990473330122E-2</v>
      </c>
      <c r="E141">
        <v>9.0873039354696303E-3</v>
      </c>
      <c r="F141">
        <v>1.5061619220927599E-2</v>
      </c>
      <c r="G141">
        <v>5.3286781311035103</v>
      </c>
      <c r="H141">
        <v>3.4832845763717898E-3</v>
      </c>
      <c r="I141">
        <v>7.3965582847595197</v>
      </c>
      <c r="J141">
        <v>3.4832845763717898E-3</v>
      </c>
    </row>
    <row r="142" spans="1:10" x14ac:dyDescent="0.2">
      <c r="A142">
        <v>3.66682</v>
      </c>
      <c r="B142">
        <v>5.8563856775244397E-3</v>
      </c>
      <c r="C142">
        <v>1.3578467620379901E-2</v>
      </c>
      <c r="D142">
        <v>2.1283442147189E-2</v>
      </c>
      <c r="E142">
        <v>9.0482578438935701E-3</v>
      </c>
      <c r="F142">
        <v>1.50672489151252E-2</v>
      </c>
      <c r="G142">
        <v>5.3749437332153303</v>
      </c>
      <c r="H142">
        <v>1.6216705952967301E-3</v>
      </c>
      <c r="I142">
        <v>7.4422068595886204</v>
      </c>
      <c r="J142">
        <v>3.4832845763717898E-3</v>
      </c>
    </row>
    <row r="143" spans="1:10" x14ac:dyDescent="0.2">
      <c r="A143">
        <v>3.7105399999999999</v>
      </c>
      <c r="B143">
        <v>5.8252607946767598E-3</v>
      </c>
      <c r="C143">
        <v>1.35305997716565E-2</v>
      </c>
      <c r="D143">
        <v>2.29682195052512E-2</v>
      </c>
      <c r="E143">
        <v>9.0616292563292494E-3</v>
      </c>
      <c r="F143">
        <v>1.5062551567489601E-2</v>
      </c>
      <c r="G143">
        <v>5.4219918251037598</v>
      </c>
      <c r="H143">
        <v>3.4832845763717898E-3</v>
      </c>
      <c r="I143">
        <v>7.4894046783447203</v>
      </c>
      <c r="J143">
        <v>3.4832845763717898E-3</v>
      </c>
    </row>
    <row r="144" spans="1:10" x14ac:dyDescent="0.2">
      <c r="A144">
        <v>3.75427</v>
      </c>
      <c r="B144">
        <v>5.8900417045102396E-3</v>
      </c>
      <c r="C144">
        <v>1.36187347920146E-2</v>
      </c>
      <c r="D144">
        <v>1.92696933848438E-2</v>
      </c>
      <c r="E144">
        <v>9.0294486246209008E-3</v>
      </c>
      <c r="F144">
        <v>1.5051684248912E-2</v>
      </c>
      <c r="G144">
        <v>5.4674506187438903</v>
      </c>
      <c r="H144">
        <v>1.57865130989201E-3</v>
      </c>
      <c r="I144">
        <v>7.5346713066101003</v>
      </c>
      <c r="J144">
        <v>3.4832845763717898E-3</v>
      </c>
    </row>
    <row r="145" spans="1:10" x14ac:dyDescent="0.2">
      <c r="A145">
        <v>3.79799</v>
      </c>
      <c r="B145">
        <v>5.8392760300747196E-3</v>
      </c>
      <c r="C145">
        <v>1.35675921304678E-2</v>
      </c>
      <c r="D145">
        <v>1.9128055775046299E-2</v>
      </c>
      <c r="E145">
        <v>9.03257859675188E-3</v>
      </c>
      <c r="F145">
        <v>1.5059455956990001E-2</v>
      </c>
      <c r="G145">
        <v>5.5135440826415998</v>
      </c>
      <c r="H145">
        <v>3.4832845763717898E-3</v>
      </c>
      <c r="I145">
        <v>7.5792083740234304</v>
      </c>
      <c r="J145">
        <v>3.4832845763717898E-3</v>
      </c>
    </row>
    <row r="146" spans="1:10" x14ac:dyDescent="0.2">
      <c r="A146">
        <v>3.84172</v>
      </c>
      <c r="B146">
        <v>5.8712189820375703E-3</v>
      </c>
      <c r="C146">
        <v>1.35177323319029E-2</v>
      </c>
      <c r="D146">
        <v>1.92896815861359E-2</v>
      </c>
      <c r="E146">
        <v>9.0554196122953293E-3</v>
      </c>
      <c r="F146">
        <v>1.5079572416209301E-2</v>
      </c>
      <c r="G146">
        <v>5.55936479568481</v>
      </c>
      <c r="H146">
        <v>3.4832845763717898E-3</v>
      </c>
      <c r="I146">
        <v>7.6262121200561497</v>
      </c>
      <c r="J146">
        <v>3.4832845763717898E-3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516"/>
  <sheetViews>
    <sheetView topLeftCell="L2" zoomScale="113" zoomScaleNormal="70" workbookViewId="0">
      <selection activeCell="K2" sqref="K2"/>
    </sheetView>
  </sheetViews>
  <sheetFormatPr baseColWidth="10" defaultColWidth="9" defaultRowHeight="16" x14ac:dyDescent="0.2"/>
  <cols>
    <col min="7" max="7" width="13.5"/>
    <col min="11" max="11" width="11.33203125" customWidth="1"/>
    <col min="12" max="12" width="11.6640625" customWidth="1"/>
    <col min="13" max="13" width="9" customWidth="1"/>
    <col min="15" max="15" width="12.5"/>
    <col min="16" max="16" width="12.6640625" customWidth="1"/>
    <col min="17" max="17" width="12.5"/>
    <col min="18" max="18" width="12.83203125" customWidth="1"/>
    <col min="19" max="19" width="12.5"/>
    <col min="21" max="21" width="11.1640625" customWidth="1"/>
    <col min="28" max="28" width="12.5"/>
  </cols>
  <sheetData>
    <row r="1" spans="1:3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s="35" t="s">
        <v>25</v>
      </c>
      <c r="AA1" s="35"/>
      <c r="AB1" s="35"/>
      <c r="AC1" s="35" t="s">
        <v>26</v>
      </c>
      <c r="AD1" s="35"/>
    </row>
    <row r="2" spans="1:31" x14ac:dyDescent="0.2">
      <c r="A2">
        <v>2.9598100000000001</v>
      </c>
      <c r="B2">
        <v>5.4556083679199201</v>
      </c>
      <c r="C2">
        <v>5.7927675247192303</v>
      </c>
      <c r="D2">
        <v>0.47791677408012201</v>
      </c>
      <c r="E2">
        <v>6.7864961624145499</v>
      </c>
      <c r="F2">
        <v>8.1864585876464808</v>
      </c>
      <c r="G2">
        <f ca="1">F2-($R$5*A2+$S$5)</f>
        <v>5.5106402532612009E-3</v>
      </c>
      <c r="H2">
        <v>1.6253257417610001</v>
      </c>
      <c r="I2">
        <v>1.13153340222679</v>
      </c>
      <c r="J2">
        <v>2.2083225919876999E-2</v>
      </c>
      <c r="K2">
        <v>3.5184326174669898E-2</v>
      </c>
      <c r="L2">
        <v>5.6775547210459701E-2</v>
      </c>
      <c r="M2">
        <v>2.2083225919876999E-2</v>
      </c>
      <c r="N2">
        <v>0.19750026171082699</v>
      </c>
      <c r="O2">
        <v>8.0000000000000002E-3</v>
      </c>
      <c r="P2" s="6">
        <v>0.66600000000000004</v>
      </c>
      <c r="Q2">
        <f ca="1">AVERAGE(INDIRECT("I"&amp;(P5)&amp;":I"&amp;(Q5)))</f>
        <v>1.1161048108946552</v>
      </c>
      <c r="R2">
        <f ca="1">Q2*P2</f>
        <v>0.74332580405584037</v>
      </c>
      <c r="S2" s="15">
        <f ca="1">AVERAGE(INDIRECT("J"&amp;(P5)&amp;":J"&amp;(Q5)))</f>
        <v>1.5814485614510564E-2</v>
      </c>
      <c r="T2">
        <f ca="1">AVERAGE(INDIRECT("K"&amp;(P5)&amp;":K"&amp;(Q5)))</f>
        <v>2.8038400764956482E-2</v>
      </c>
      <c r="U2">
        <f ca="1">AVERAGE(INDIRECT("L"&amp;(P5)&amp;":L"&amp;(Q5)))</f>
        <v>3.5222666320345333E-2</v>
      </c>
      <c r="V2">
        <v>12</v>
      </c>
      <c r="W2">
        <v>20</v>
      </c>
      <c r="X2">
        <f>W2/2^V2</f>
        <v>4.8828125E-3</v>
      </c>
      <c r="Y2">
        <f ca="1">T2/X2</f>
        <v>5.7422644766630873</v>
      </c>
      <c r="Z2" t="s">
        <v>27</v>
      </c>
      <c r="AA2" t="s">
        <v>28</v>
      </c>
      <c r="AB2" t="s">
        <v>29</v>
      </c>
      <c r="AC2" t="s">
        <v>27</v>
      </c>
      <c r="AD2" t="s">
        <v>28</v>
      </c>
      <c r="AE2" t="s">
        <v>29</v>
      </c>
    </row>
    <row r="3" spans="1:31" x14ac:dyDescent="0.2">
      <c r="A3">
        <v>2.9838800000000001</v>
      </c>
      <c r="B3">
        <v>5.4782376289367596</v>
      </c>
      <c r="C3">
        <v>5.8270068168640101</v>
      </c>
      <c r="D3">
        <v>0.47713451298244403</v>
      </c>
      <c r="E3">
        <v>6.8137297630309996</v>
      </c>
      <c r="F3">
        <v>8.2149639129638601</v>
      </c>
      <c r="G3">
        <f t="shared" ref="G3:G34" ca="1" si="0">F3-($R$5*A3+$S$5)</f>
        <v>7.149525661635181E-3</v>
      </c>
      <c r="H3">
        <v>1.625333268636</v>
      </c>
      <c r="I3">
        <v>1.13140440845187</v>
      </c>
      <c r="J3">
        <v>2.2865487017555499E-2</v>
      </c>
      <c r="K3">
        <v>3.4843261746699702E-2</v>
      </c>
      <c r="L3">
        <v>5.5403984119239399E-2</v>
      </c>
      <c r="M3">
        <v>2.2865487017555499E-2</v>
      </c>
      <c r="N3">
        <v>0.197654816794264</v>
      </c>
      <c r="O3" s="4">
        <f ca="1">0.88*R2/72.8</f>
        <v>8.9852569721035648E-3</v>
      </c>
      <c r="Q3" s="4">
        <f ca="1">STDEV(INDIRECT("I"&amp;(P5)&amp;":I"&amp;(Q5)))</f>
        <v>1.0115711804805684E-4</v>
      </c>
      <c r="R3">
        <f ca="1">Q3*P2</f>
        <v>6.7370640620005855E-5</v>
      </c>
      <c r="S3">
        <f ca="1">STDEV(INDIRECT("J"&amp;(P5)&amp;":J"&amp;(Q5)))</f>
        <v>3.7079824563584067E-5</v>
      </c>
      <c r="T3">
        <f ca="1">STDEV(INDIRECT("K"&amp;(P5)&amp;":K"&amp;(Q5)))</f>
        <v>1.8300114252199143E-5</v>
      </c>
      <c r="U3">
        <f ca="1">STDEV(INDIRECT("L"&amp;(P5)&amp;":L"&amp;(Q5)))</f>
        <v>5.7435073253982282E-5</v>
      </c>
      <c r="Z3">
        <v>2.3E-2</v>
      </c>
      <c r="AA3">
        <v>0.70399999999999996</v>
      </c>
      <c r="AB3">
        <f ca="1">ABS($Z$3-T2)/$Z$3</f>
        <v>0.21906090282419488</v>
      </c>
      <c r="AC3" t="s">
        <v>30</v>
      </c>
      <c r="AD3" t="s">
        <v>30</v>
      </c>
      <c r="AE3" t="s">
        <v>30</v>
      </c>
    </row>
    <row r="4" spans="1:31" x14ac:dyDescent="0.2">
      <c r="A4">
        <v>3.0079400000000001</v>
      </c>
      <c r="B4">
        <v>5.5020322799682599</v>
      </c>
      <c r="C4">
        <v>5.8602118492126403</v>
      </c>
      <c r="D4">
        <v>0.47677219964897499</v>
      </c>
      <c r="E4">
        <v>6.8409552574157697</v>
      </c>
      <c r="F4">
        <v>8.2414865493774396</v>
      </c>
      <c r="G4">
        <f t="shared" ca="1" si="0"/>
        <v>6.8168839609388243E-3</v>
      </c>
      <c r="H4">
        <v>1.6253253336714499</v>
      </c>
      <c r="I4">
        <v>1.1316579152744799</v>
      </c>
      <c r="J4">
        <v>2.3163403779654299E-2</v>
      </c>
      <c r="K4">
        <v>3.4591727910658801E-2</v>
      </c>
      <c r="L4">
        <v>5.4673852535848097E-2</v>
      </c>
      <c r="M4">
        <v>2.3163403779654299E-2</v>
      </c>
      <c r="N4">
        <v>0.199280340998712</v>
      </c>
      <c r="P4" t="s">
        <v>31</v>
      </c>
      <c r="Q4" t="s">
        <v>32</v>
      </c>
      <c r="R4" t="s">
        <v>33</v>
      </c>
      <c r="S4" t="s">
        <v>34</v>
      </c>
      <c r="AB4">
        <f ca="1">ABS($Z$3-S2)/$Z$3</f>
        <v>0.31241366893432332</v>
      </c>
    </row>
    <row r="5" spans="1:31" x14ac:dyDescent="0.2">
      <c r="A5">
        <v>3.0320100000000001</v>
      </c>
      <c r="B5">
        <v>5.5276174545287997</v>
      </c>
      <c r="C5">
        <v>5.8954734802245996</v>
      </c>
      <c r="D5">
        <v>0.47691105811151202</v>
      </c>
      <c r="E5">
        <v>6.8682322502136204</v>
      </c>
      <c r="F5">
        <v>8.2689533233642507</v>
      </c>
      <c r="G5">
        <f t="shared" ca="1" si="0"/>
        <v>7.4172180387446218E-3</v>
      </c>
      <c r="H5">
        <v>1.62529452293938</v>
      </c>
      <c r="I5">
        <v>1.1324251860957799</v>
      </c>
      <c r="J5">
        <v>2.2973883543272101E-2</v>
      </c>
      <c r="K5">
        <v>3.4349477561019102E-2</v>
      </c>
      <c r="L5">
        <v>5.3312912674335099E-2</v>
      </c>
      <c r="M5">
        <v>2.2973883543272101E-2</v>
      </c>
      <c r="N5">
        <v>0.199280340998712</v>
      </c>
      <c r="P5" s="7">
        <v>237</v>
      </c>
      <c r="Q5" s="8">
        <v>1000</v>
      </c>
      <c r="R5">
        <f ca="1">SLOPE(INDIRECT("F"&amp;(P5)&amp;":F"&amp;(Q5)),INDIRECT("A"&amp;(P5)&amp;":A"&amp;(Q5)))</f>
        <v>1.1161794727463468</v>
      </c>
      <c r="S5">
        <f ca="1">INTERCEPT(INDIRECT("F"&amp;(P5)&amp;":F"&amp;(Q5)),INDIRECT("A"&amp;(P5)&amp;":A"&amp;(Q5)))</f>
        <v>4.8772687821638545</v>
      </c>
      <c r="AB5">
        <f ca="1">ABS($Z$3-U2)/$Z$3</f>
        <v>0.53142027479762322</v>
      </c>
    </row>
    <row r="6" spans="1:31" x14ac:dyDescent="0.2">
      <c r="A6">
        <v>3.0560800000000001</v>
      </c>
      <c r="B6">
        <v>5.5555624961853001</v>
      </c>
      <c r="C6">
        <v>5.9335432052612296</v>
      </c>
      <c r="D6">
        <v>0.47740710569244399</v>
      </c>
      <c r="E6">
        <v>6.8954696655273402</v>
      </c>
      <c r="F6">
        <v>8.2949285507202095</v>
      </c>
      <c r="G6">
        <f t="shared" ca="1" si="0"/>
        <v>6.5260054856999261E-3</v>
      </c>
      <c r="H6">
        <v>1.62531439010118</v>
      </c>
      <c r="I6">
        <v>1.13271851531622</v>
      </c>
      <c r="J6">
        <v>2.2592894307555501E-2</v>
      </c>
      <c r="K6">
        <v>3.4166099894631097E-2</v>
      </c>
      <c r="L6">
        <v>5.1822443243663301E-2</v>
      </c>
      <c r="M6">
        <v>2.2592894307555501E-2</v>
      </c>
      <c r="N6">
        <v>0.199280340998712</v>
      </c>
      <c r="P6">
        <v>8.9</v>
      </c>
      <c r="AB6">
        <f ca="1">ABS($AA$3-R2)/$AA$3</f>
        <v>5.5860517124773308E-2</v>
      </c>
    </row>
    <row r="7" spans="1:31" x14ac:dyDescent="0.2">
      <c r="A7">
        <v>3.0801400000000001</v>
      </c>
      <c r="B7">
        <v>5.5904049873351997</v>
      </c>
      <c r="C7">
        <v>5.9579219818115199</v>
      </c>
      <c r="D7">
        <v>0.47787546041569201</v>
      </c>
      <c r="E7">
        <v>6.9227509498596103</v>
      </c>
      <c r="F7">
        <v>8.3217344284057599</v>
      </c>
      <c r="G7">
        <f t="shared" ca="1" si="0"/>
        <v>6.476605056972673E-3</v>
      </c>
      <c r="H7">
        <v>1.6253194672444999</v>
      </c>
      <c r="I7">
        <v>1.1331537459436101</v>
      </c>
      <c r="J7">
        <v>2.2124539584307001E-2</v>
      </c>
      <c r="K7">
        <v>3.38629561583835E-2</v>
      </c>
      <c r="L7">
        <v>5.0843748732273097E-2</v>
      </c>
      <c r="M7">
        <v>2.2124539584307001E-2</v>
      </c>
      <c r="N7">
        <v>0.198123216706172</v>
      </c>
    </row>
    <row r="8" spans="1:31" x14ac:dyDescent="0.2">
      <c r="A8">
        <v>3.1042100000000001</v>
      </c>
      <c r="B8">
        <v>5.6204171180725098</v>
      </c>
      <c r="C8">
        <v>5.9872188568115199</v>
      </c>
      <c r="D8">
        <v>0.478326762591059</v>
      </c>
      <c r="E8">
        <v>6.9500355720520002</v>
      </c>
      <c r="F8">
        <v>8.3475770950317294</v>
      </c>
      <c r="G8">
        <f t="shared" ca="1" si="0"/>
        <v>5.4528317739386267E-3</v>
      </c>
      <c r="H8">
        <v>1.6253246243761199</v>
      </c>
      <c r="I8">
        <v>1.13380556926973</v>
      </c>
      <c r="J8">
        <v>2.1673237408940602E-2</v>
      </c>
      <c r="K8">
        <v>3.3663122194386302E-2</v>
      </c>
      <c r="L8">
        <v>4.9803403475790702E-2</v>
      </c>
      <c r="M8">
        <v>2.1673237408940602E-2</v>
      </c>
      <c r="N8">
        <v>0.19738305056754599</v>
      </c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16"/>
      <c r="AA8" s="16"/>
      <c r="AB8" s="16"/>
      <c r="AC8" s="16"/>
    </row>
    <row r="9" spans="1:31" x14ac:dyDescent="0.2">
      <c r="A9">
        <v>3.1282800000000002</v>
      </c>
      <c r="B9">
        <v>5.6479039192199698</v>
      </c>
      <c r="C9">
        <v>6.0175695419311497</v>
      </c>
      <c r="D9">
        <v>0.47889501171655002</v>
      </c>
      <c r="E9">
        <v>6.9773416519165004</v>
      </c>
      <c r="F9">
        <v>8.3732032775878906</v>
      </c>
      <c r="G9">
        <f t="shared" ca="1" si="0"/>
        <v>4.2125744210945726E-3</v>
      </c>
      <c r="H9">
        <v>1.6253154494577899</v>
      </c>
      <c r="I9">
        <v>1.13391286289459</v>
      </c>
      <c r="J9">
        <v>2.11049882834493E-2</v>
      </c>
      <c r="K9">
        <v>3.3513003273930198E-2</v>
      </c>
      <c r="L9">
        <v>4.9029038840842101E-2</v>
      </c>
      <c r="M9">
        <v>2.11049882834493E-2</v>
      </c>
      <c r="N9">
        <v>0.199201112274729</v>
      </c>
      <c r="O9" s="5"/>
      <c r="P9" s="5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</row>
    <row r="10" spans="1:31" x14ac:dyDescent="0.2">
      <c r="A10">
        <v>3.1523400000000001</v>
      </c>
      <c r="B10">
        <v>5.6737742424011204</v>
      </c>
      <c r="C10">
        <v>6.0518093109130797</v>
      </c>
      <c r="D10">
        <v>0.47926200802859298</v>
      </c>
      <c r="E10">
        <v>7.0046415328979403</v>
      </c>
      <c r="F10">
        <v>8.3999309539794904</v>
      </c>
      <c r="G10">
        <f t="shared" ca="1" si="0"/>
        <v>4.0849726984166779E-3</v>
      </c>
      <c r="H10">
        <v>1.6253079729275799</v>
      </c>
      <c r="I10">
        <v>1.1338966697500601</v>
      </c>
      <c r="J10">
        <v>2.07379919714068E-2</v>
      </c>
      <c r="K10">
        <v>3.3440851817704502E-2</v>
      </c>
      <c r="L10">
        <v>4.8029094321082502E-2</v>
      </c>
      <c r="M10">
        <v>2.07379919714068E-2</v>
      </c>
      <c r="N10">
        <v>0.197654816794264</v>
      </c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</row>
    <row r="11" spans="1:31" x14ac:dyDescent="0.2">
      <c r="A11">
        <v>3.1764100000000002</v>
      </c>
      <c r="B11">
        <v>5.7033095359802202</v>
      </c>
      <c r="C11">
        <v>6.0712804794311497</v>
      </c>
      <c r="D11">
        <v>0.47951721659959901</v>
      </c>
      <c r="E11">
        <v>7.0319347381591797</v>
      </c>
      <c r="F11">
        <v>8.4255828857421804</v>
      </c>
      <c r="G11">
        <f t="shared" ca="1" si="0"/>
        <v>2.870464552103158E-3</v>
      </c>
      <c r="H11">
        <v>1.62533431710259</v>
      </c>
      <c r="I11">
        <v>1.13404502948389</v>
      </c>
      <c r="J11">
        <v>2.0482783400400599E-2</v>
      </c>
      <c r="K11">
        <v>3.3217669667720801E-2</v>
      </c>
      <c r="L11">
        <v>4.7281872353851499E-2</v>
      </c>
      <c r="M11">
        <v>2.0482783400400599E-2</v>
      </c>
      <c r="N11">
        <v>0.19797922746917901</v>
      </c>
      <c r="O11" s="4"/>
      <c r="P11" s="5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</row>
    <row r="12" spans="1:31" x14ac:dyDescent="0.2">
      <c r="A12">
        <v>3.3448799999999999</v>
      </c>
      <c r="B12">
        <v>5.9371528625488201</v>
      </c>
      <c r="C12">
        <v>6.2457928657531703</v>
      </c>
      <c r="D12">
        <v>0.48310053707504502</v>
      </c>
      <c r="E12">
        <v>7.2227196693420401</v>
      </c>
      <c r="F12">
        <v>8.6076478958129794</v>
      </c>
      <c r="G12">
        <f t="shared" ca="1" si="0"/>
        <v>-3.1072811506742681E-3</v>
      </c>
      <c r="H12">
        <v>1.6253782018597001</v>
      </c>
      <c r="I12">
        <v>1.12989612681011</v>
      </c>
      <c r="J12">
        <v>1.6899462924954301E-2</v>
      </c>
      <c r="K12">
        <v>3.2662578634571497E-2</v>
      </c>
      <c r="L12">
        <v>4.3236130723428898E-2</v>
      </c>
      <c r="M12">
        <v>1.6899462924954301E-2</v>
      </c>
      <c r="N12">
        <v>0.19928033584730001</v>
      </c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</row>
    <row r="13" spans="1:31" x14ac:dyDescent="0.2">
      <c r="A13">
        <v>3.3689399999999998</v>
      </c>
      <c r="B13">
        <v>5.9663977622985804</v>
      </c>
      <c r="C13">
        <v>6.2662420272827104</v>
      </c>
      <c r="D13">
        <v>0.48328479516301298</v>
      </c>
      <c r="E13">
        <v>7.2499442100524902</v>
      </c>
      <c r="F13">
        <v>8.6351051330566406</v>
      </c>
      <c r="G13">
        <f t="shared" ca="1" si="0"/>
        <v>-2.5053220212907235E-3</v>
      </c>
      <c r="H13">
        <v>1.62531704048238</v>
      </c>
      <c r="I13">
        <v>1.1290785698665999</v>
      </c>
      <c r="J13">
        <v>1.67152048369867E-2</v>
      </c>
      <c r="K13">
        <v>3.2583789178302999E-2</v>
      </c>
      <c r="L13">
        <v>4.3958340653299101E-2</v>
      </c>
      <c r="M13">
        <v>1.67152048369867E-2</v>
      </c>
      <c r="N13">
        <v>0.199280340998712</v>
      </c>
    </row>
    <row r="14" spans="1:31" x14ac:dyDescent="0.2">
      <c r="A14">
        <v>3.3930099999999999</v>
      </c>
      <c r="B14">
        <v>5.9949078559875399</v>
      </c>
      <c r="C14">
        <v>6.2857122421264604</v>
      </c>
      <c r="D14">
        <v>0.48352855172151399</v>
      </c>
      <c r="E14">
        <v>7.2771210670471103</v>
      </c>
      <c r="F14">
        <v>8.6606063842773402</v>
      </c>
      <c r="G14">
        <f t="shared" ca="1" si="0"/>
        <v>-3.8705107095964308E-3</v>
      </c>
      <c r="H14">
        <v>1.6253265704992601</v>
      </c>
      <c r="I14">
        <v>1.1282016600039499</v>
      </c>
      <c r="J14">
        <v>1.64714482784853E-2</v>
      </c>
      <c r="K14">
        <v>3.2498187880752302E-2</v>
      </c>
      <c r="L14">
        <v>4.3939809402252998E-2</v>
      </c>
      <c r="M14">
        <v>1.64714482784853E-2</v>
      </c>
      <c r="N14">
        <v>0.197654822665188</v>
      </c>
    </row>
    <row r="15" spans="1:31" x14ac:dyDescent="0.2">
      <c r="A15">
        <v>3.4170799999999999</v>
      </c>
      <c r="B15">
        <v>6.0209817886352504</v>
      </c>
      <c r="C15">
        <v>6.3101263046264604</v>
      </c>
      <c r="D15">
        <v>0.48390340995535303</v>
      </c>
      <c r="E15">
        <v>7.3042759895324698</v>
      </c>
      <c r="F15">
        <v>8.6875114440917898</v>
      </c>
      <c r="G15">
        <f t="shared" ca="1" si="0"/>
        <v>-3.8318908041503619E-3</v>
      </c>
      <c r="H15">
        <v>1.62530299233435</v>
      </c>
      <c r="I15">
        <v>1.1272928571313801</v>
      </c>
      <c r="J15">
        <v>1.6096590044646E-2</v>
      </c>
      <c r="K15">
        <v>3.24864071205231E-2</v>
      </c>
      <c r="L15">
        <v>4.39789849557507E-2</v>
      </c>
      <c r="M15">
        <v>1.6096590044646E-2</v>
      </c>
      <c r="N15">
        <v>0.199280340998712</v>
      </c>
    </row>
    <row r="16" spans="1:31" x14ac:dyDescent="0.2">
      <c r="A16">
        <v>3.4411399999999999</v>
      </c>
      <c r="B16">
        <v>6.0486526489257804</v>
      </c>
      <c r="C16">
        <v>6.3335924148559499</v>
      </c>
      <c r="D16">
        <v>0.484167080294372</v>
      </c>
      <c r="E16">
        <v>7.3313837051391602</v>
      </c>
      <c r="F16">
        <v>8.7139739990234304</v>
      </c>
      <c r="G16">
        <f t="shared" ca="1" si="0"/>
        <v>-4.2246139867874177E-3</v>
      </c>
      <c r="H16">
        <v>1.62535371012659</v>
      </c>
      <c r="I16">
        <v>1.1264343940919801</v>
      </c>
      <c r="J16">
        <v>1.58329197056272E-2</v>
      </c>
      <c r="K16">
        <v>3.2461184608408002E-2</v>
      </c>
      <c r="L16">
        <v>4.3930414202147598E-2</v>
      </c>
      <c r="M16">
        <v>1.58329197056272E-2</v>
      </c>
      <c r="N16">
        <v>0.196508003340054</v>
      </c>
    </row>
    <row r="17" spans="1:14" x14ac:dyDescent="0.2">
      <c r="A17">
        <v>3.4652099999999999</v>
      </c>
      <c r="B17">
        <v>6.0744237899780202</v>
      </c>
      <c r="C17">
        <v>6.3638372421264604</v>
      </c>
      <c r="D17">
        <v>0.48435875302519399</v>
      </c>
      <c r="E17">
        <v>7.3585023880004803</v>
      </c>
      <c r="F17">
        <v>8.7406826019287092</v>
      </c>
      <c r="G17">
        <f t="shared" ca="1" si="0"/>
        <v>-4.3824509905139308E-3</v>
      </c>
      <c r="H17">
        <v>1.62531991079761</v>
      </c>
      <c r="I17">
        <v>1.1257952384619401</v>
      </c>
      <c r="J17">
        <v>1.5641246974805699E-2</v>
      </c>
      <c r="K17">
        <v>3.2534320676223999E-2</v>
      </c>
      <c r="L17">
        <v>4.3946539357729297E-2</v>
      </c>
      <c r="M17">
        <v>1.5641246974805699E-2</v>
      </c>
      <c r="N17">
        <v>0.19928033584730001</v>
      </c>
    </row>
    <row r="18" spans="1:14" x14ac:dyDescent="0.2">
      <c r="A18">
        <v>3.4892799999999999</v>
      </c>
      <c r="B18">
        <v>6.0990977287292401</v>
      </c>
      <c r="C18">
        <v>6.3971147537231401</v>
      </c>
      <c r="D18">
        <v>0.48423443918411901</v>
      </c>
      <c r="E18">
        <v>7.3855929374694798</v>
      </c>
      <c r="F18">
        <v>8.7675399780273402</v>
      </c>
      <c r="G18">
        <f t="shared" ca="1" si="0"/>
        <v>-4.391514800886398E-3</v>
      </c>
      <c r="H18">
        <v>1.6253490510664901</v>
      </c>
      <c r="I18">
        <v>1.12512674112794</v>
      </c>
      <c r="J18">
        <v>1.5765560815880601E-2</v>
      </c>
      <c r="K18">
        <v>3.2648124514926297E-2</v>
      </c>
      <c r="L18">
        <v>4.3606460155093701E-2</v>
      </c>
      <c r="M18">
        <v>1.5765560815880601E-2</v>
      </c>
      <c r="N18">
        <v>0.19928033584730001</v>
      </c>
    </row>
    <row r="19" spans="1:14" x14ac:dyDescent="0.2">
      <c r="A19">
        <v>3.5133399999999999</v>
      </c>
      <c r="B19">
        <v>6.1232748031616202</v>
      </c>
      <c r="C19">
        <v>6.4215288162231401</v>
      </c>
      <c r="D19">
        <v>0.48388754611285201</v>
      </c>
      <c r="E19">
        <v>7.4126610755920401</v>
      </c>
      <c r="F19">
        <v>8.7942047119140607</v>
      </c>
      <c r="G19">
        <f t="shared" ca="1" si="0"/>
        <v>-4.5820590284435525E-3</v>
      </c>
      <c r="H19">
        <v>1.6253440974812801</v>
      </c>
      <c r="I19">
        <v>1.1247070020463501</v>
      </c>
      <c r="J19">
        <v>1.6112453887147601E-2</v>
      </c>
      <c r="K19">
        <v>3.2612810536802497E-2</v>
      </c>
      <c r="L19">
        <v>4.4003536387268199E-2</v>
      </c>
      <c r="M19">
        <v>1.6112453887147601E-2</v>
      </c>
      <c r="N19">
        <v>0.19785656543007099</v>
      </c>
    </row>
    <row r="20" spans="1:14" x14ac:dyDescent="0.2">
      <c r="A20">
        <v>3.5374099999999999</v>
      </c>
      <c r="B20">
        <v>6.1474013328552202</v>
      </c>
      <c r="C20">
        <v>6.45672130584716</v>
      </c>
      <c r="D20">
        <v>0.48345646413417998</v>
      </c>
      <c r="E20">
        <v>7.4397602081298801</v>
      </c>
      <c r="F20">
        <v>8.8212013244628906</v>
      </c>
      <c r="G20">
        <f t="shared" ca="1" si="0"/>
        <v>-4.4518863886189308E-3</v>
      </c>
      <c r="H20">
        <v>1.6253189273787401</v>
      </c>
      <c r="I20">
        <v>1.12439711622516</v>
      </c>
      <c r="J20">
        <v>1.6543535865819099E-2</v>
      </c>
      <c r="K20">
        <v>3.2720084478018198E-2</v>
      </c>
      <c r="L20">
        <v>4.48327295393776E-2</v>
      </c>
      <c r="M20">
        <v>1.6543535865819099E-2</v>
      </c>
      <c r="N20">
        <v>0.19971518682299899</v>
      </c>
    </row>
    <row r="21" spans="1:14" x14ac:dyDescent="0.2">
      <c r="A21">
        <v>3.5614699999999999</v>
      </c>
      <c r="B21">
        <v>6.1712241172790501</v>
      </c>
      <c r="C21">
        <v>6.49096202850341</v>
      </c>
      <c r="D21">
        <v>0.48286230982491302</v>
      </c>
      <c r="E21">
        <v>7.4668288230895996</v>
      </c>
      <c r="F21">
        <v>8.8480815887451101</v>
      </c>
      <c r="G21">
        <f t="shared" ca="1" si="0"/>
        <v>-4.4269002206753783E-3</v>
      </c>
      <c r="H21">
        <v>1.62529205721504</v>
      </c>
      <c r="I21">
        <v>1.1242982287043499</v>
      </c>
      <c r="J21">
        <v>1.7137690175085998E-2</v>
      </c>
      <c r="K21">
        <v>3.2790668492104602E-2</v>
      </c>
      <c r="L21">
        <v>4.5217226459898799E-2</v>
      </c>
      <c r="M21">
        <v>1.7137690175085998E-2</v>
      </c>
      <c r="N21">
        <v>0.197654816794264</v>
      </c>
    </row>
    <row r="22" spans="1:14" x14ac:dyDescent="0.2">
      <c r="A22">
        <v>3.5855399999999999</v>
      </c>
      <c r="B22">
        <v>6.1957521438598597</v>
      </c>
      <c r="C22">
        <v>6.5143842697143501</v>
      </c>
      <c r="D22">
        <v>0.48223583837376099</v>
      </c>
      <c r="E22">
        <v>7.49387454986572</v>
      </c>
      <c r="F22">
        <v>8.8750982284545898</v>
      </c>
      <c r="G22">
        <f t="shared" ca="1" si="0"/>
        <v>-4.2767004202008962E-3</v>
      </c>
      <c r="H22">
        <v>1.62533133569018</v>
      </c>
      <c r="I22">
        <v>1.1242425831778999</v>
      </c>
      <c r="J22">
        <v>1.77641616262381E-2</v>
      </c>
      <c r="K22">
        <v>3.2687103498393398E-2</v>
      </c>
      <c r="L22">
        <v>4.5698016538500898E-2</v>
      </c>
      <c r="M22">
        <v>1.77641616262381E-2</v>
      </c>
      <c r="N22">
        <v>0.19928033584730001</v>
      </c>
    </row>
    <row r="23" spans="1:14" x14ac:dyDescent="0.2">
      <c r="A23">
        <v>3.60961</v>
      </c>
      <c r="B23">
        <v>6.2166585922241202</v>
      </c>
      <c r="C23">
        <v>6.5545482635498002</v>
      </c>
      <c r="D23">
        <v>0.48157581136637301</v>
      </c>
      <c r="E23">
        <v>7.52095174789428</v>
      </c>
      <c r="F23">
        <v>8.9022798538208008</v>
      </c>
      <c r="G23">
        <f t="shared" ca="1" si="0"/>
        <v>-3.9615149629952384E-3</v>
      </c>
      <c r="H23">
        <v>1.6252887696253799</v>
      </c>
      <c r="I23">
        <v>1.12426148099862</v>
      </c>
      <c r="J23">
        <v>1.8424188633626701E-2</v>
      </c>
      <c r="K23">
        <v>3.2794140760730797E-2</v>
      </c>
      <c r="L23">
        <v>4.5979822158401802E-2</v>
      </c>
      <c r="M23">
        <v>1.8424188633626701E-2</v>
      </c>
      <c r="N23">
        <v>0.19976930788847699</v>
      </c>
    </row>
    <row r="24" spans="1:14" x14ac:dyDescent="0.2">
      <c r="A24">
        <v>3.63367</v>
      </c>
      <c r="B24">
        <v>6.2399296760559002</v>
      </c>
      <c r="C24">
        <v>6.57794189453125</v>
      </c>
      <c r="D24">
        <v>0.48123242069304101</v>
      </c>
      <c r="E24">
        <v>7.5480089187621999</v>
      </c>
      <c r="F24">
        <v>8.9290504455566406</v>
      </c>
      <c r="G24">
        <f t="shared" ca="1" si="0"/>
        <v>-4.0462013414312992E-3</v>
      </c>
      <c r="H24">
        <v>1.6253195551502599</v>
      </c>
      <c r="I24">
        <v>1.1244535809857501</v>
      </c>
      <c r="J24">
        <v>1.8767579306958299E-2</v>
      </c>
      <c r="K24">
        <v>3.2659263157678399E-2</v>
      </c>
      <c r="L24">
        <v>4.5758619897941499E-2</v>
      </c>
      <c r="M24">
        <v>1.8767579306958299E-2</v>
      </c>
      <c r="N24">
        <v>0.198629089667826</v>
      </c>
    </row>
    <row r="25" spans="1:14" x14ac:dyDescent="0.2">
      <c r="A25">
        <v>3.65774</v>
      </c>
      <c r="B25">
        <v>6.2641468048095703</v>
      </c>
      <c r="C25">
        <v>6.6121668815612704</v>
      </c>
      <c r="D25">
        <v>0.48103215565146101</v>
      </c>
      <c r="E25">
        <v>7.5750784873962402</v>
      </c>
      <c r="F25">
        <v>8.9564456939697195</v>
      </c>
      <c r="G25">
        <f t="shared" ca="1" si="0"/>
        <v>-3.5173928373577468E-3</v>
      </c>
      <c r="H25">
        <v>1.6253035101970399</v>
      </c>
      <c r="I25">
        <v>1.1247842393946199</v>
      </c>
      <c r="J25">
        <v>1.89678443485389E-2</v>
      </c>
      <c r="K25">
        <v>3.2652230071726199E-2</v>
      </c>
      <c r="L25">
        <v>4.5838320170282901E-2</v>
      </c>
      <c r="M25">
        <v>1.89678443485389E-2</v>
      </c>
      <c r="N25">
        <v>0.19928033584730001</v>
      </c>
    </row>
    <row r="26" spans="1:14" x14ac:dyDescent="0.2">
      <c r="A26">
        <v>3.68181</v>
      </c>
      <c r="B26">
        <v>6.2849779129028303</v>
      </c>
      <c r="C26">
        <v>6.6414995193481401</v>
      </c>
      <c r="D26">
        <v>0.480749705725601</v>
      </c>
      <c r="E26">
        <v>7.6021709442138601</v>
      </c>
      <c r="F26">
        <v>8.9830398559570295</v>
      </c>
      <c r="G26">
        <f t="shared" ca="1" si="0"/>
        <v>-3.7896707590530099E-3</v>
      </c>
      <c r="H26">
        <v>1.62529192127235</v>
      </c>
      <c r="I26">
        <v>1.1251276600949001</v>
      </c>
      <c r="J26">
        <v>1.92502942743983E-2</v>
      </c>
      <c r="K26">
        <v>3.2574737180012601E-2</v>
      </c>
      <c r="L26">
        <v>4.5666546514090398E-2</v>
      </c>
      <c r="M26">
        <v>1.92502942743983E-2</v>
      </c>
      <c r="N26">
        <v>0.198954544127598</v>
      </c>
    </row>
    <row r="27" spans="1:14" x14ac:dyDescent="0.2">
      <c r="A27">
        <v>3.70587</v>
      </c>
      <c r="B27">
        <v>6.3084039688110298</v>
      </c>
      <c r="C27">
        <v>6.6757245063781703</v>
      </c>
      <c r="D27">
        <v>0.480615935561927</v>
      </c>
      <c r="E27">
        <v>7.6292490959167401</v>
      </c>
      <c r="F27">
        <v>9.0108919143676705</v>
      </c>
      <c r="G27">
        <f t="shared" ca="1" si="0"/>
        <v>-2.7928904626879358E-3</v>
      </c>
      <c r="H27">
        <v>1.62529024227576</v>
      </c>
      <c r="I27">
        <v>1.12557517057066</v>
      </c>
      <c r="J27">
        <v>1.9384064438072501E-2</v>
      </c>
      <c r="K27">
        <v>3.2548092734245998E-2</v>
      </c>
      <c r="L27">
        <v>4.5242140590447601E-2</v>
      </c>
      <c r="M27">
        <v>1.9384064438072501E-2</v>
      </c>
      <c r="N27">
        <v>0.19928033584730001</v>
      </c>
    </row>
    <row r="28" spans="1:14" x14ac:dyDescent="0.2">
      <c r="A28">
        <v>3.72994</v>
      </c>
      <c r="B28">
        <v>6.3326215744018501</v>
      </c>
      <c r="C28">
        <v>6.71101522445678</v>
      </c>
      <c r="D28">
        <v>0.480423072689876</v>
      </c>
      <c r="E28">
        <v>7.6563844680786097</v>
      </c>
      <c r="F28">
        <v>9.0370054244995099</v>
      </c>
      <c r="G28">
        <f t="shared" ca="1" si="0"/>
        <v>-3.5458202398519489E-3</v>
      </c>
      <c r="H28">
        <v>1.6252631073025501</v>
      </c>
      <c r="I28">
        <v>1.1261738776886601</v>
      </c>
      <c r="J28">
        <v>1.9576927310123102E-2</v>
      </c>
      <c r="K28">
        <v>3.2532604925385997E-2</v>
      </c>
      <c r="L28">
        <v>4.5192221391518198E-2</v>
      </c>
      <c r="M28">
        <v>1.9576927310123102E-2</v>
      </c>
      <c r="N28">
        <v>0.19748365730734499</v>
      </c>
    </row>
    <row r="29" spans="1:14" x14ac:dyDescent="0.2">
      <c r="A29">
        <v>3.7540100000000001</v>
      </c>
      <c r="B29">
        <v>6.3572220802307102</v>
      </c>
      <c r="C29">
        <v>6.73542928695678</v>
      </c>
      <c r="D29">
        <v>0.48042113615132598</v>
      </c>
      <c r="E29">
        <v>7.6834955215454102</v>
      </c>
      <c r="F29">
        <v>9.0652141571044904</v>
      </c>
      <c r="G29">
        <f t="shared" ca="1" si="0"/>
        <v>-2.2035275438785362E-3</v>
      </c>
      <c r="H29">
        <v>1.62526214640093</v>
      </c>
      <c r="I29">
        <v>1.1267570527067301</v>
      </c>
      <c r="J29">
        <v>1.9578863848673401E-2</v>
      </c>
      <c r="K29">
        <v>3.2382563624538403E-2</v>
      </c>
      <c r="L29">
        <v>4.4824573540393702E-2</v>
      </c>
      <c r="M29">
        <v>1.9578863848673401E-2</v>
      </c>
      <c r="N29">
        <v>0.197654816794264</v>
      </c>
    </row>
    <row r="30" spans="1:14" x14ac:dyDescent="0.2">
      <c r="A30">
        <v>3.77807</v>
      </c>
      <c r="B30">
        <v>6.3824758529662997</v>
      </c>
      <c r="C30">
        <v>6.7685780525207502</v>
      </c>
      <c r="D30">
        <v>0.48046068853315799</v>
      </c>
      <c r="E30">
        <v>7.7106137275695801</v>
      </c>
      <c r="F30">
        <v>9.0908393859863192</v>
      </c>
      <c r="G30">
        <f t="shared" ca="1" si="0"/>
        <v>-3.4335767763256086E-3</v>
      </c>
      <c r="H30">
        <v>1.62529382492528</v>
      </c>
      <c r="I30">
        <v>1.1273544926663099</v>
      </c>
      <c r="J30">
        <v>1.9539311466841802E-2</v>
      </c>
      <c r="K30">
        <v>3.2346863650819797E-2</v>
      </c>
      <c r="L30">
        <v>4.4210039624288697E-2</v>
      </c>
      <c r="M30">
        <v>1.9539311466841802E-2</v>
      </c>
      <c r="N30">
        <v>0.19928033584730001</v>
      </c>
    </row>
    <row r="31" spans="1:14" x14ac:dyDescent="0.2">
      <c r="A31">
        <v>3.8021400000000001</v>
      </c>
      <c r="B31">
        <v>6.4106121063232404</v>
      </c>
      <c r="C31">
        <v>6.79896640777587</v>
      </c>
      <c r="D31">
        <v>0.48052028137428399</v>
      </c>
      <c r="E31">
        <v>7.7377758026123002</v>
      </c>
      <c r="F31">
        <v>9.11891365051269</v>
      </c>
      <c r="G31">
        <f t="shared" ca="1" si="0"/>
        <v>-2.2257521589583718E-3</v>
      </c>
      <c r="H31">
        <v>1.6252696159535001</v>
      </c>
      <c r="I31">
        <v>1.12791971613007</v>
      </c>
      <c r="J31">
        <v>1.94797186257155E-2</v>
      </c>
      <c r="K31">
        <v>3.2274832330437202E-2</v>
      </c>
      <c r="L31">
        <v>4.4006055697255797E-2</v>
      </c>
      <c r="M31">
        <v>1.94797186257155E-2</v>
      </c>
      <c r="N31">
        <v>0.19928033584730001</v>
      </c>
    </row>
    <row r="32" spans="1:14" x14ac:dyDescent="0.2">
      <c r="A32">
        <v>3.8262</v>
      </c>
      <c r="B32">
        <v>6.4393386840820304</v>
      </c>
      <c r="C32">
        <v>6.82826328277587</v>
      </c>
      <c r="D32">
        <v>0.48061895777460401</v>
      </c>
      <c r="E32">
        <v>7.7649435997009197</v>
      </c>
      <c r="F32">
        <v>9.1444845199584908</v>
      </c>
      <c r="G32">
        <f t="shared" ca="1" si="0"/>
        <v>-3.5101608274370477E-3</v>
      </c>
      <c r="H32">
        <v>1.62527634712248</v>
      </c>
      <c r="I32">
        <v>1.1284721985942201</v>
      </c>
      <c r="J32">
        <v>1.93810422253957E-2</v>
      </c>
      <c r="K32">
        <v>3.22011704008488E-2</v>
      </c>
      <c r="L32">
        <v>4.3345169611111602E-2</v>
      </c>
      <c r="M32">
        <v>1.93810422253957E-2</v>
      </c>
      <c r="N32">
        <v>0.197654816794264</v>
      </c>
    </row>
    <row r="33" spans="1:14" x14ac:dyDescent="0.2">
      <c r="A33">
        <v>3.8502700000000001</v>
      </c>
      <c r="B33">
        <v>6.4685239791870099</v>
      </c>
      <c r="C33">
        <v>6.8564786911010698</v>
      </c>
      <c r="D33">
        <v>0.48074351453828601</v>
      </c>
      <c r="E33">
        <v>7.7920975685119602</v>
      </c>
      <c r="F33">
        <v>9.1722984313964808</v>
      </c>
      <c r="G33">
        <f t="shared" ca="1" si="0"/>
        <v>-2.5626892984504934E-3</v>
      </c>
      <c r="H33">
        <v>1.62530124770184</v>
      </c>
      <c r="I33">
        <v>1.12902513529643</v>
      </c>
      <c r="J33">
        <v>1.92564854617134E-2</v>
      </c>
      <c r="K33">
        <v>3.2120134884629302E-2</v>
      </c>
      <c r="L33">
        <v>4.2941588508626199E-2</v>
      </c>
      <c r="M33">
        <v>1.92564854617134E-2</v>
      </c>
      <c r="N33">
        <v>0.199524247929312</v>
      </c>
    </row>
    <row r="34" spans="1:14" x14ac:dyDescent="0.2">
      <c r="A34">
        <v>3.8743400000000001</v>
      </c>
      <c r="B34">
        <v>6.49861335754394</v>
      </c>
      <c r="C34">
        <v>6.8759646415710396</v>
      </c>
      <c r="D34">
        <v>0.48088532563630798</v>
      </c>
      <c r="E34">
        <v>7.8192858695983798</v>
      </c>
      <c r="F34">
        <v>9.1980791091918892</v>
      </c>
      <c r="G34">
        <f t="shared" ca="1" si="0"/>
        <v>-3.6484514120456168E-3</v>
      </c>
      <c r="H34">
        <v>1.6253223624665101</v>
      </c>
      <c r="I34">
        <v>1.12936416455851</v>
      </c>
      <c r="J34">
        <v>1.91146743636912E-2</v>
      </c>
      <c r="K34">
        <v>3.1942313624078802E-2</v>
      </c>
      <c r="L34">
        <v>4.2933946308496299E-2</v>
      </c>
      <c r="M34">
        <v>1.91146743636912E-2</v>
      </c>
      <c r="N34">
        <v>0.197623409093584</v>
      </c>
    </row>
    <row r="35" spans="1:14" x14ac:dyDescent="0.2">
      <c r="A35">
        <v>3.8984000000000001</v>
      </c>
      <c r="B35">
        <v>6.5288124084472603</v>
      </c>
      <c r="C35">
        <v>6.9063410758972097</v>
      </c>
      <c r="D35">
        <v>0.48102220848942401</v>
      </c>
      <c r="E35">
        <v>7.8464903831481898</v>
      </c>
      <c r="F35">
        <v>9.2259197235107404</v>
      </c>
      <c r="G35">
        <f t="shared" ref="G35:G70" ca="1" si="1">F35-($R$5*A35+$S$5)</f>
        <v>-2.6631152074720887E-3</v>
      </c>
      <c r="H35">
        <v>1.6253010491189901</v>
      </c>
      <c r="I35">
        <v>1.12958673037108</v>
      </c>
      <c r="J35">
        <v>1.8977791510575302E-2</v>
      </c>
      <c r="K35">
        <v>3.1904017587261101E-2</v>
      </c>
      <c r="L35">
        <v>4.2642781346098203E-2</v>
      </c>
      <c r="M35">
        <v>1.8977791510575302E-2</v>
      </c>
      <c r="N35">
        <v>0.198411584456129</v>
      </c>
    </row>
    <row r="36" spans="1:14" x14ac:dyDescent="0.2">
      <c r="A36">
        <v>3.9224700000000001</v>
      </c>
      <c r="B36">
        <v>6.5610852241516104</v>
      </c>
      <c r="C36">
        <v>6.9296402931213299</v>
      </c>
      <c r="D36">
        <v>0.48111680949087698</v>
      </c>
      <c r="E36">
        <v>7.8736772537231401</v>
      </c>
      <c r="F36">
        <v>9.2517709732055593</v>
      </c>
      <c r="G36">
        <f t="shared" ca="1" si="1"/>
        <v>-3.6783054216584787E-3</v>
      </c>
      <c r="H36">
        <v>1.6253399442248</v>
      </c>
      <c r="I36">
        <v>1.1296484730704499</v>
      </c>
      <c r="J36">
        <v>1.8883190509121999E-2</v>
      </c>
      <c r="K36">
        <v>3.17892162415086E-2</v>
      </c>
      <c r="L36">
        <v>4.1984148974474202E-2</v>
      </c>
      <c r="M36">
        <v>1.8883190509121999E-2</v>
      </c>
      <c r="N36">
        <v>0.19993575312567799</v>
      </c>
    </row>
    <row r="37" spans="1:14" x14ac:dyDescent="0.2">
      <c r="A37">
        <v>3.9465400000000002</v>
      </c>
      <c r="B37">
        <v>6.5918917655944798</v>
      </c>
      <c r="C37">
        <v>6.9600043296813903</v>
      </c>
      <c r="D37">
        <v>0.48123966842957899</v>
      </c>
      <c r="E37">
        <v>7.9008898735046298</v>
      </c>
      <c r="F37">
        <v>9.2797985076904297</v>
      </c>
      <c r="G37">
        <f t="shared" ca="1" si="1"/>
        <v>-2.5172108457915954E-3</v>
      </c>
      <c r="H37">
        <v>1.6253210612906399</v>
      </c>
      <c r="I37">
        <v>1.1296709586479901</v>
      </c>
      <c r="J37">
        <v>1.8760331570420199E-2</v>
      </c>
      <c r="K37">
        <v>3.1768457174971003E-2</v>
      </c>
      <c r="L37">
        <v>4.17564779555855E-2</v>
      </c>
      <c r="M37">
        <v>1.8760331570420199E-2</v>
      </c>
      <c r="N37">
        <v>0.19783065201668101</v>
      </c>
    </row>
    <row r="38" spans="1:14" x14ac:dyDescent="0.2">
      <c r="A38">
        <v>3.9706000000000001</v>
      </c>
      <c r="B38">
        <v>6.6228895187377903</v>
      </c>
      <c r="C38">
        <v>6.9794745445251403</v>
      </c>
      <c r="D38">
        <v>0.48137359078819703</v>
      </c>
      <c r="E38">
        <v>7.9281044006347603</v>
      </c>
      <c r="F38">
        <v>9.3056297302246094</v>
      </c>
      <c r="G38">
        <f t="shared" ca="1" si="1"/>
        <v>-3.5412664258895887E-3</v>
      </c>
      <c r="H38">
        <v>1.6253198791030901</v>
      </c>
      <c r="I38">
        <v>1.12946816338293</v>
      </c>
      <c r="J38">
        <v>1.8626409211802399E-2</v>
      </c>
      <c r="K38">
        <v>3.1626041856956499E-2</v>
      </c>
      <c r="L38">
        <v>4.15046146646363E-2</v>
      </c>
      <c r="M38">
        <v>1.8626409211802399E-2</v>
      </c>
      <c r="N38">
        <v>0.196593355592383</v>
      </c>
    </row>
    <row r="39" spans="1:14" x14ac:dyDescent="0.2">
      <c r="A39">
        <v>3.9946700000000002</v>
      </c>
      <c r="B39">
        <v>6.6551127433776802</v>
      </c>
      <c r="C39">
        <v>7.00384092330932</v>
      </c>
      <c r="D39">
        <v>0.48159446933831401</v>
      </c>
      <c r="E39">
        <v>7.9552769660949698</v>
      </c>
      <c r="F39">
        <v>9.3339118957519496</v>
      </c>
      <c r="G39">
        <f t="shared" ca="1" si="1"/>
        <v>-2.1255408075546711E-3</v>
      </c>
      <c r="H39">
        <v>1.62533857774864</v>
      </c>
      <c r="I39">
        <v>1.12905332456255</v>
      </c>
      <c r="J39">
        <v>1.84055306616859E-2</v>
      </c>
      <c r="K39">
        <v>3.1544781687762799E-2</v>
      </c>
      <c r="L39">
        <v>4.1281420532250403E-2</v>
      </c>
      <c r="M39">
        <v>1.84055306616859E-2</v>
      </c>
      <c r="N39">
        <v>0.197654816794264</v>
      </c>
    </row>
    <row r="40" spans="1:14" x14ac:dyDescent="0.2">
      <c r="A40">
        <v>4.0187400000000002</v>
      </c>
      <c r="B40">
        <v>6.6892004013061497</v>
      </c>
      <c r="C40">
        <v>7.03313779830932</v>
      </c>
      <c r="D40">
        <v>0.481948112122357</v>
      </c>
      <c r="E40">
        <v>7.9824647903442303</v>
      </c>
      <c r="F40">
        <v>9.3595476150512695</v>
      </c>
      <c r="G40">
        <f t="shared" ca="1" si="1"/>
        <v>-3.3562614172382155E-3</v>
      </c>
      <c r="H40">
        <v>1.6253452259383101</v>
      </c>
      <c r="I40">
        <v>1.1285516016911601</v>
      </c>
      <c r="J40">
        <v>1.8051887877642801E-2</v>
      </c>
      <c r="K40">
        <v>3.1539191869285499E-2</v>
      </c>
      <c r="L40">
        <v>4.1331549255627299E-2</v>
      </c>
      <c r="M40">
        <v>1.8051887877642801E-2</v>
      </c>
      <c r="N40">
        <v>0.19957339544141001</v>
      </c>
    </row>
    <row r="41" spans="1:14" x14ac:dyDescent="0.2">
      <c r="A41">
        <v>4.0427999999999997</v>
      </c>
      <c r="B41">
        <v>6.7151999473571697</v>
      </c>
      <c r="C41">
        <v>7.05260753631591</v>
      </c>
      <c r="D41">
        <v>0.48244757272154298</v>
      </c>
      <c r="E41">
        <v>8.0096359252929599</v>
      </c>
      <c r="F41">
        <v>9.3870744705200195</v>
      </c>
      <c r="G41">
        <f t="shared" ca="1" si="1"/>
        <v>-2.68468406276412E-3</v>
      </c>
      <c r="H41">
        <v>1.6253517700620499</v>
      </c>
      <c r="I41">
        <v>1.12796328713584</v>
      </c>
      <c r="J41">
        <v>1.7552427278456999E-2</v>
      </c>
      <c r="K41">
        <v>3.1413951864779799E-2</v>
      </c>
      <c r="L41">
        <v>4.0726836600384203E-2</v>
      </c>
      <c r="M41">
        <v>1.7552427278456999E-2</v>
      </c>
      <c r="N41">
        <v>0.19938876200192701</v>
      </c>
    </row>
    <row r="42" spans="1:14" x14ac:dyDescent="0.2">
      <c r="A42">
        <v>4.0668699999999998</v>
      </c>
      <c r="B42">
        <v>6.7466611862182599</v>
      </c>
      <c r="C42">
        <v>7.0769729614257804</v>
      </c>
      <c r="D42">
        <v>0.48287241228122901</v>
      </c>
      <c r="E42">
        <v>8.0367813110351491</v>
      </c>
      <c r="F42">
        <v>9.4136095046996999</v>
      </c>
      <c r="G42">
        <f t="shared" ca="1" si="1"/>
        <v>-3.0160897920907814E-3</v>
      </c>
      <c r="H42">
        <v>1.6253620230030801</v>
      </c>
      <c r="I42">
        <v>1.1273204999558499</v>
      </c>
      <c r="J42">
        <v>1.7127587718770099E-2</v>
      </c>
      <c r="K42">
        <v>3.1357523793095303E-2</v>
      </c>
      <c r="L42">
        <v>4.0560025747323099E-2</v>
      </c>
      <c r="M42">
        <v>1.7127587718770099E-2</v>
      </c>
      <c r="N42">
        <v>0.19928033584730001</v>
      </c>
    </row>
    <row r="43" spans="1:14" x14ac:dyDescent="0.2">
      <c r="A43">
        <v>4.0909300000000002</v>
      </c>
      <c r="B43">
        <v>6.77636289596557</v>
      </c>
      <c r="C43">
        <v>7.0964431762695304</v>
      </c>
      <c r="D43">
        <v>0.48325687185210298</v>
      </c>
      <c r="E43">
        <v>8.0639123916625906</v>
      </c>
      <c r="F43">
        <v>9.4410152435302699</v>
      </c>
      <c r="G43">
        <f t="shared" ca="1" si="1"/>
        <v>-2.465629075796727E-3</v>
      </c>
      <c r="H43">
        <v>1.62537756005534</v>
      </c>
      <c r="I43">
        <v>1.12652986947376</v>
      </c>
      <c r="J43">
        <v>1.6743128147896899E-2</v>
      </c>
      <c r="K43">
        <v>3.1239943976669099E-2</v>
      </c>
      <c r="L43">
        <v>4.0444263530662099E-2</v>
      </c>
      <c r="M43">
        <v>1.6743128147896899E-2</v>
      </c>
      <c r="N43">
        <v>0.197654816794264</v>
      </c>
    </row>
    <row r="44" spans="1:14" x14ac:dyDescent="0.2">
      <c r="A44">
        <v>4.1150000000000002</v>
      </c>
      <c r="B44">
        <v>6.8045334815979004</v>
      </c>
      <c r="C44">
        <v>7.1208572387695304</v>
      </c>
      <c r="D44">
        <v>0.483598961328845</v>
      </c>
      <c r="E44">
        <v>8.0910367965698207</v>
      </c>
      <c r="F44">
        <v>9.4677591323852504</v>
      </c>
      <c r="G44">
        <f t="shared" ca="1" si="1"/>
        <v>-2.5881801298215379E-3</v>
      </c>
      <c r="H44">
        <v>1.6253611007831901</v>
      </c>
      <c r="I44">
        <v>1.12564472152066</v>
      </c>
      <c r="J44">
        <v>1.6401038671154802E-2</v>
      </c>
      <c r="K44">
        <v>3.1193612342604999E-2</v>
      </c>
      <c r="L44">
        <v>4.0317630278877997E-2</v>
      </c>
      <c r="M44">
        <v>1.6401038671154802E-2</v>
      </c>
      <c r="N44">
        <v>0.19928033584730001</v>
      </c>
    </row>
    <row r="45" spans="1:14" x14ac:dyDescent="0.2">
      <c r="A45">
        <v>4.1390700000000002</v>
      </c>
      <c r="B45">
        <v>6.8333821296691797</v>
      </c>
      <c r="C45">
        <v>7.1501541137695304</v>
      </c>
      <c r="D45">
        <v>0.48386248541134302</v>
      </c>
      <c r="E45">
        <v>8.11812019348144</v>
      </c>
      <c r="F45">
        <v>9.4949808120727504</v>
      </c>
      <c r="G45">
        <f t="shared" ca="1" si="1"/>
        <v>-2.2329403513268176E-3</v>
      </c>
      <c r="H45">
        <v>1.6253958301459399</v>
      </c>
      <c r="I45">
        <v>1.12483879991581</v>
      </c>
      <c r="J45">
        <v>1.61375145886569E-2</v>
      </c>
      <c r="K45">
        <v>3.1211582537727801E-2</v>
      </c>
      <c r="L45">
        <v>4.0375059143996403E-2</v>
      </c>
      <c r="M45">
        <v>1.61375145886569E-2</v>
      </c>
      <c r="N45">
        <v>0.19928033584730001</v>
      </c>
    </row>
    <row r="46" spans="1:14" x14ac:dyDescent="0.2">
      <c r="A46">
        <v>4.1631299999999998</v>
      </c>
      <c r="B46">
        <v>6.8597645759582502</v>
      </c>
      <c r="C46">
        <v>7.1686534881591797</v>
      </c>
      <c r="D46">
        <v>0.48402282038583899</v>
      </c>
      <c r="E46">
        <v>8.1451597213745099</v>
      </c>
      <c r="F46">
        <v>9.5218267440795898</v>
      </c>
      <c r="G46">
        <f t="shared" ca="1" si="1"/>
        <v>-2.2422864587632318E-3</v>
      </c>
      <c r="H46">
        <v>1.62543861597204</v>
      </c>
      <c r="I46">
        <v>1.1241077697750499</v>
      </c>
      <c r="J46">
        <v>1.5977179614160099E-2</v>
      </c>
      <c r="K46">
        <v>3.1083277838522001E-2</v>
      </c>
      <c r="L46">
        <v>4.0422449319877402E-2</v>
      </c>
      <c r="M46">
        <v>1.5977179614160099E-2</v>
      </c>
      <c r="N46">
        <v>0.197654816794264</v>
      </c>
    </row>
    <row r="47" spans="1:14" x14ac:dyDescent="0.2">
      <c r="A47">
        <v>4.1871999999999998</v>
      </c>
      <c r="B47">
        <v>6.8872132301330504</v>
      </c>
      <c r="C47">
        <v>7.2038650512695304</v>
      </c>
      <c r="D47">
        <v>0.48406705272939599</v>
      </c>
      <c r="E47">
        <v>8.1722564697265607</v>
      </c>
      <c r="F47">
        <v>9.5488615036010707</v>
      </c>
      <c r="G47">
        <f t="shared" ca="1" si="1"/>
        <v>-2.0739668462859129E-3</v>
      </c>
      <c r="H47">
        <v>1.6253991960649901</v>
      </c>
      <c r="I47">
        <v>1.1234144102375301</v>
      </c>
      <c r="J47">
        <v>1.5932947270603501E-2</v>
      </c>
      <c r="K47">
        <v>3.1181939098904699E-2</v>
      </c>
      <c r="L47">
        <v>4.05311672999411E-2</v>
      </c>
      <c r="M47">
        <v>1.5932947270603501E-2</v>
      </c>
      <c r="N47">
        <v>0.19928033584730001</v>
      </c>
    </row>
    <row r="48" spans="1:14" x14ac:dyDescent="0.2">
      <c r="A48">
        <v>4.2112699999999998</v>
      </c>
      <c r="B48">
        <v>6.9142975807189897</v>
      </c>
      <c r="C48">
        <v>7.2223644256591797</v>
      </c>
      <c r="D48">
        <v>0.48407897279916001</v>
      </c>
      <c r="E48">
        <v>8.1992530822753906</v>
      </c>
      <c r="F48">
        <v>9.5757904052734304</v>
      </c>
      <c r="G48">
        <f t="shared" ca="1" si="1"/>
        <v>-2.011505082931464E-3</v>
      </c>
      <c r="H48">
        <v>1.62545019403267</v>
      </c>
      <c r="I48">
        <v>1.1226582043719699</v>
      </c>
      <c r="J48">
        <v>1.5921027200839599E-2</v>
      </c>
      <c r="K48">
        <v>3.10428152284483E-2</v>
      </c>
      <c r="L48">
        <v>4.0788251243505699E-2</v>
      </c>
      <c r="M48">
        <v>1.5921027200839599E-2</v>
      </c>
      <c r="N48">
        <v>0.197654816794264</v>
      </c>
    </row>
    <row r="49" spans="1:14" x14ac:dyDescent="0.2">
      <c r="A49">
        <v>4.2353300000000003</v>
      </c>
      <c r="B49">
        <v>6.9425401687621999</v>
      </c>
      <c r="C49">
        <v>7.2516613006591797</v>
      </c>
      <c r="D49">
        <v>0.48398522930729099</v>
      </c>
      <c r="E49">
        <v>8.2262773513793892</v>
      </c>
      <c r="F49">
        <v>9.6026859283447195</v>
      </c>
      <c r="G49">
        <f t="shared" ca="1" si="1"/>
        <v>-1.9712601259200824E-3</v>
      </c>
      <c r="H49">
        <v>1.6254658846054</v>
      </c>
      <c r="I49">
        <v>1.12208486740988</v>
      </c>
      <c r="J49">
        <v>1.6014770692708898E-2</v>
      </c>
      <c r="K49">
        <v>3.10403128731652E-2</v>
      </c>
      <c r="L49">
        <v>4.1349093962283798E-2</v>
      </c>
      <c r="M49">
        <v>1.6014770692708898E-2</v>
      </c>
      <c r="N49">
        <v>0.19801057992558799</v>
      </c>
    </row>
    <row r="50" spans="1:14" x14ac:dyDescent="0.2">
      <c r="A50">
        <v>4.2594000000000003</v>
      </c>
      <c r="B50">
        <v>6.9670057296752903</v>
      </c>
      <c r="C50">
        <v>7.2819900512695304</v>
      </c>
      <c r="D50">
        <v>0.48379388101430199</v>
      </c>
      <c r="E50">
        <v>8.2533206939697195</v>
      </c>
      <c r="F50">
        <v>9.6296882629394496</v>
      </c>
      <c r="G50">
        <f t="shared" ca="1" si="1"/>
        <v>-1.8353654401934705E-3</v>
      </c>
      <c r="H50">
        <v>1.62540506090347</v>
      </c>
      <c r="I50">
        <v>1.1216702762669</v>
      </c>
      <c r="J50">
        <v>1.6206118985697099E-2</v>
      </c>
      <c r="K50">
        <v>3.1044998141844901E-2</v>
      </c>
      <c r="L50">
        <v>4.1475806426921301E-2</v>
      </c>
      <c r="M50">
        <v>1.6206118985697099E-2</v>
      </c>
      <c r="N50">
        <v>0.19928033584730001</v>
      </c>
    </row>
    <row r="51" spans="1:14" x14ac:dyDescent="0.2">
      <c r="A51">
        <v>4.2834700000000003</v>
      </c>
      <c r="B51">
        <v>6.9922809600829998</v>
      </c>
      <c r="C51">
        <v>7.3112869262695304</v>
      </c>
      <c r="D51">
        <v>0.48353221567767002</v>
      </c>
      <c r="E51">
        <v>8.2803192138671804</v>
      </c>
      <c r="F51">
        <v>9.6563978195190394</v>
      </c>
      <c r="G51">
        <f t="shared" ca="1" si="1"/>
        <v>-1.9922487696106828E-3</v>
      </c>
      <c r="H51">
        <v>1.6254254006245501</v>
      </c>
      <c r="I51">
        <v>1.12125911730099</v>
      </c>
      <c r="J51">
        <v>1.64677843223291E-2</v>
      </c>
      <c r="K51">
        <v>3.10206054365324E-2</v>
      </c>
      <c r="L51">
        <v>4.2145380408881397E-2</v>
      </c>
      <c r="M51">
        <v>1.64677843223291E-2</v>
      </c>
      <c r="N51">
        <v>0.198954544127598</v>
      </c>
    </row>
    <row r="52" spans="1:14" x14ac:dyDescent="0.2">
      <c r="A52">
        <v>4.3075299999999999</v>
      </c>
      <c r="B52">
        <v>7.0169105529785103</v>
      </c>
      <c r="C52">
        <v>7.3455276489257804</v>
      </c>
      <c r="D52">
        <v>0.48318919432977803</v>
      </c>
      <c r="E52">
        <v>8.3072986602783203</v>
      </c>
      <c r="F52">
        <v>9.6835002899169904</v>
      </c>
      <c r="G52">
        <f t="shared" ca="1" si="1"/>
        <v>-1.7450564859355921E-3</v>
      </c>
      <c r="H52">
        <v>1.62543866481685</v>
      </c>
      <c r="I52">
        <v>1.1208658391114401</v>
      </c>
      <c r="J52">
        <v>1.68108056702219E-2</v>
      </c>
      <c r="K52">
        <v>3.10460921650869E-2</v>
      </c>
      <c r="L52">
        <v>4.1982839783717599E-2</v>
      </c>
      <c r="M52">
        <v>1.68108056702219E-2</v>
      </c>
      <c r="N52">
        <v>0.19928033584730001</v>
      </c>
    </row>
    <row r="53" spans="1:14" x14ac:dyDescent="0.2">
      <c r="A53">
        <v>4.3315999999999999</v>
      </c>
      <c r="B53">
        <v>7.0411043167114196</v>
      </c>
      <c r="C53">
        <v>7.3689308166503897</v>
      </c>
      <c r="D53">
        <v>0.48294250366017499</v>
      </c>
      <c r="E53">
        <v>8.3342685699462802</v>
      </c>
      <c r="F53">
        <v>9.7101879119872994</v>
      </c>
      <c r="G53">
        <f t="shared" ca="1" si="1"/>
        <v>-1.9238743246301482E-3</v>
      </c>
      <c r="H53">
        <v>1.6254764389558001</v>
      </c>
      <c r="I53">
        <v>1.12055306919205</v>
      </c>
      <c r="J53">
        <v>1.7057496339824101E-2</v>
      </c>
      <c r="K53">
        <v>3.0918097918758401E-2</v>
      </c>
      <c r="L53">
        <v>4.2635082398983698E-2</v>
      </c>
      <c r="M53">
        <v>1.7057496339824101E-2</v>
      </c>
      <c r="N53">
        <v>0.19936056388390899</v>
      </c>
    </row>
    <row r="54" spans="1:14" x14ac:dyDescent="0.2">
      <c r="A54">
        <v>4.3556600000000003</v>
      </c>
      <c r="B54">
        <v>7.0652098655700604</v>
      </c>
      <c r="C54">
        <v>7.4031562805175701</v>
      </c>
      <c r="D54">
        <v>0.48265287011608898</v>
      </c>
      <c r="E54">
        <v>8.3612422943115199</v>
      </c>
      <c r="F54">
        <v>9.73719978332519</v>
      </c>
      <c r="G54">
        <f t="shared" ca="1" si="1"/>
        <v>-1.767281101017204E-3</v>
      </c>
      <c r="H54">
        <v>1.6254791804839801</v>
      </c>
      <c r="I54">
        <v>1.1204660998188201</v>
      </c>
      <c r="J54">
        <v>1.7347129883910701E-2</v>
      </c>
      <c r="K54">
        <v>3.0913771563411602E-2</v>
      </c>
      <c r="L54">
        <v>4.2560688370639699E-2</v>
      </c>
      <c r="M54">
        <v>1.7347129883910701E-2</v>
      </c>
      <c r="N54">
        <v>0.19933313495121099</v>
      </c>
    </row>
    <row r="55" spans="1:14" x14ac:dyDescent="0.2">
      <c r="A55">
        <v>4.3797300000000003</v>
      </c>
      <c r="B55">
        <v>7.0893688201904297</v>
      </c>
      <c r="C55">
        <v>7.42858409881591</v>
      </c>
      <c r="D55">
        <v>0.482320114901163</v>
      </c>
      <c r="E55">
        <v>8.3882379531860298</v>
      </c>
      <c r="F55">
        <v>9.7639112472534109</v>
      </c>
      <c r="G55">
        <f t="shared" ca="1" si="1"/>
        <v>-1.9222570818016038E-3</v>
      </c>
      <c r="H55">
        <v>1.6254790208341201</v>
      </c>
      <c r="I55">
        <v>1.1204022300960601</v>
      </c>
      <c r="J55">
        <v>1.7679885098836199E-2</v>
      </c>
      <c r="K55">
        <v>3.0788451266634001E-2</v>
      </c>
      <c r="L55">
        <v>4.2670965849996502E-2</v>
      </c>
      <c r="M55">
        <v>1.7679885098836199E-2</v>
      </c>
      <c r="N55">
        <v>0.197654816794264</v>
      </c>
    </row>
    <row r="56" spans="1:14" x14ac:dyDescent="0.2">
      <c r="A56">
        <v>4.4038000000000004</v>
      </c>
      <c r="B56">
        <v>7.1135087013244602</v>
      </c>
      <c r="C56">
        <v>7.46282529830932</v>
      </c>
      <c r="D56">
        <v>0.48207610634588799</v>
      </c>
      <c r="E56">
        <v>8.4152154922485298</v>
      </c>
      <c r="F56">
        <v>9.7910604476928693</v>
      </c>
      <c r="G56">
        <f t="shared" ca="1" si="1"/>
        <v>-1.6394965513466531E-3</v>
      </c>
      <c r="H56">
        <v>1.6254644237478999</v>
      </c>
      <c r="I56">
        <v>1.12029884152402</v>
      </c>
      <c r="J56">
        <v>1.7923893654111699E-2</v>
      </c>
      <c r="K56">
        <v>3.07601197343212E-2</v>
      </c>
      <c r="L56">
        <v>4.2618889661952201E-2</v>
      </c>
      <c r="M56">
        <v>1.7923893654111699E-2</v>
      </c>
      <c r="N56">
        <v>0.19928033584730001</v>
      </c>
    </row>
    <row r="57" spans="1:14" x14ac:dyDescent="0.2">
      <c r="A57">
        <v>4.4278599999999999</v>
      </c>
      <c r="B57">
        <v>7.1373953819274902</v>
      </c>
      <c r="C57">
        <v>7.49601125717163</v>
      </c>
      <c r="D57">
        <v>0.481748834510696</v>
      </c>
      <c r="E57">
        <v>8.4421653747558594</v>
      </c>
      <c r="F57">
        <v>9.8176517486572195</v>
      </c>
      <c r="G57">
        <f t="shared" ca="1" si="1"/>
        <v>-1.9034737012741942E-3</v>
      </c>
      <c r="H57">
        <v>1.6255186394883501</v>
      </c>
      <c r="I57">
        <v>1.12040718974822</v>
      </c>
      <c r="J57">
        <v>1.82511654893035E-2</v>
      </c>
      <c r="K57">
        <v>3.0712994507411401E-2</v>
      </c>
      <c r="L57">
        <v>4.2596911105623803E-2</v>
      </c>
      <c r="M57">
        <v>1.82511654893035E-2</v>
      </c>
      <c r="N57">
        <v>0.199031454506268</v>
      </c>
    </row>
    <row r="58" spans="1:14" x14ac:dyDescent="0.2">
      <c r="A58">
        <v>4.4495199999999997</v>
      </c>
      <c r="B58">
        <v>7.1583976745605398</v>
      </c>
      <c r="C58">
        <v>7.5165839195251403</v>
      </c>
      <c r="D58">
        <v>0.481656124382082</v>
      </c>
      <c r="E58">
        <v>8.4664573669433594</v>
      </c>
      <c r="F58">
        <v>9.8418283462524396</v>
      </c>
      <c r="G58">
        <f t="shared" ca="1" si="1"/>
        <v>-1.9033234857399606E-3</v>
      </c>
      <c r="H58">
        <v>1.6254762364301201</v>
      </c>
      <c r="I58">
        <v>1.12068212384802</v>
      </c>
      <c r="J58">
        <v>1.8343875617917099E-2</v>
      </c>
      <c r="K58">
        <v>3.0558009549569599E-2</v>
      </c>
      <c r="L58">
        <v>4.2535689728088903E-2</v>
      </c>
      <c r="M58">
        <v>1.8343875617917099E-2</v>
      </c>
      <c r="N58">
        <v>0.197654816794264</v>
      </c>
    </row>
    <row r="59" spans="1:14" x14ac:dyDescent="0.2">
      <c r="A59">
        <v>4.4735899999999997</v>
      </c>
      <c r="B59">
        <v>7.1829700469970703</v>
      </c>
      <c r="C59">
        <v>7.5508246421813903</v>
      </c>
      <c r="D59">
        <v>0.48151420845548898</v>
      </c>
      <c r="E59">
        <v>8.49342441558837</v>
      </c>
      <c r="F59">
        <v>9.86866950988769</v>
      </c>
      <c r="G59">
        <f t="shared" ca="1" si="1"/>
        <v>-1.9285997594931104E-3</v>
      </c>
      <c r="H59">
        <v>1.6254830441815999</v>
      </c>
      <c r="I59">
        <v>1.1205564664060901</v>
      </c>
      <c r="J59">
        <v>1.84857915445104E-2</v>
      </c>
      <c r="K59">
        <v>3.0512405991165299E-2</v>
      </c>
      <c r="L59">
        <v>4.1970016867871399E-2</v>
      </c>
      <c r="M59">
        <v>1.84857915445104E-2</v>
      </c>
      <c r="N59">
        <v>0.19928033584730001</v>
      </c>
    </row>
    <row r="60" spans="1:14" x14ac:dyDescent="0.2">
      <c r="A60">
        <v>4.4976599999999998</v>
      </c>
      <c r="B60">
        <v>7.2075705528259197</v>
      </c>
      <c r="C60">
        <v>7.5741715431213299</v>
      </c>
      <c r="D60">
        <v>0.48146599320567102</v>
      </c>
      <c r="E60">
        <v>8.5204067230224592</v>
      </c>
      <c r="F60">
        <v>9.89552497863769</v>
      </c>
      <c r="G60">
        <f t="shared" ca="1" si="1"/>
        <v>-1.93957091849839E-3</v>
      </c>
      <c r="H60">
        <v>1.62551255241147</v>
      </c>
      <c r="I60">
        <v>1.1209888892347999</v>
      </c>
      <c r="J60">
        <v>1.8534006794328699E-2</v>
      </c>
      <c r="K60">
        <v>3.03431431320163E-2</v>
      </c>
      <c r="L60">
        <v>4.1760512774512197E-2</v>
      </c>
      <c r="M60">
        <v>1.8534006794328699E-2</v>
      </c>
      <c r="N60">
        <v>0.19965431496414601</v>
      </c>
    </row>
    <row r="61" spans="1:14" x14ac:dyDescent="0.2">
      <c r="A61">
        <v>4.5217200000000002</v>
      </c>
      <c r="B61">
        <v>7.2353129386901802</v>
      </c>
      <c r="C61">
        <v>7.6045355796813903</v>
      </c>
      <c r="D61">
        <v>0.48146537699207997</v>
      </c>
      <c r="E61">
        <v>8.5474128723144496</v>
      </c>
      <c r="F61">
        <v>9.9222679138183594</v>
      </c>
      <c r="G61">
        <f t="shared" ca="1" si="1"/>
        <v>-2.0519138521066793E-3</v>
      </c>
      <c r="H61">
        <v>1.6254866883000501</v>
      </c>
      <c r="I61">
        <v>1.12156149279327</v>
      </c>
      <c r="J61">
        <v>1.8534623007919498E-2</v>
      </c>
      <c r="K61">
        <v>3.0250282049940101E-2</v>
      </c>
      <c r="L61">
        <v>4.15136428292232E-2</v>
      </c>
      <c r="M61">
        <v>1.8534623007919498E-2</v>
      </c>
      <c r="N61">
        <v>0.19928033584730001</v>
      </c>
    </row>
    <row r="62" spans="1:14" x14ac:dyDescent="0.2">
      <c r="A62">
        <v>4.5457900000000002</v>
      </c>
      <c r="B62">
        <v>7.2609353065490696</v>
      </c>
      <c r="C62">
        <v>7.6376934051513601</v>
      </c>
      <c r="D62">
        <v>0.48147957925448798</v>
      </c>
      <c r="E62">
        <v>8.5744085311889595</v>
      </c>
      <c r="F62">
        <v>9.9491605758666992</v>
      </c>
      <c r="G62">
        <f t="shared" ca="1" si="1"/>
        <v>-2.0256917127703389E-3</v>
      </c>
      <c r="H62">
        <v>1.62550866381173</v>
      </c>
      <c r="I62">
        <v>1.12159572676708</v>
      </c>
      <c r="J62">
        <v>1.8520420745510999E-2</v>
      </c>
      <c r="K62">
        <v>3.0194865417266702E-2</v>
      </c>
      <c r="L62">
        <v>4.1406175406283302E-2</v>
      </c>
      <c r="M62">
        <v>1.8520420745510999E-2</v>
      </c>
      <c r="N62">
        <v>0.19745999397150399</v>
      </c>
    </row>
    <row r="63" spans="1:14" x14ac:dyDescent="0.2">
      <c r="A63">
        <v>4.5698600000000003</v>
      </c>
      <c r="B63">
        <v>7.2893877029418901</v>
      </c>
      <c r="C63">
        <v>7.6680731773376403</v>
      </c>
      <c r="D63">
        <v>0.48146754841151101</v>
      </c>
      <c r="E63">
        <v>8.6014328002929599</v>
      </c>
      <c r="F63">
        <v>9.9758071899413991</v>
      </c>
      <c r="G63">
        <f t="shared" ca="1" si="1"/>
        <v>-2.2455175470756927E-3</v>
      </c>
      <c r="H63">
        <v>1.62548382618781</v>
      </c>
      <c r="I63">
        <v>1.1219363171248999</v>
      </c>
      <c r="J63">
        <v>1.8532451588488898E-2</v>
      </c>
      <c r="K63">
        <v>3.0110339826748701E-2</v>
      </c>
      <c r="L63">
        <v>4.0840053856817098E-2</v>
      </c>
      <c r="M63">
        <v>1.8532451588488898E-2</v>
      </c>
      <c r="N63">
        <v>0.19928033584730001</v>
      </c>
    </row>
    <row r="64" spans="1:14" x14ac:dyDescent="0.2">
      <c r="A64">
        <v>4.5939199999999998</v>
      </c>
      <c r="B64">
        <v>7.31789207458496</v>
      </c>
      <c r="C64">
        <v>7.6973700523376403</v>
      </c>
      <c r="D64">
        <v>0.48147280090032801</v>
      </c>
      <c r="E64">
        <v>8.6284618377685494</v>
      </c>
      <c r="F64">
        <v>10.0027732849121</v>
      </c>
      <c r="G64">
        <f t="shared" ca="1" si="1"/>
        <v>-2.1347006906520249E-3</v>
      </c>
      <c r="H64">
        <v>1.6254809841484901</v>
      </c>
      <c r="I64">
        <v>1.1220757402403201</v>
      </c>
      <c r="J64">
        <v>1.85271990996712E-2</v>
      </c>
      <c r="K64">
        <v>3.00200788242059E-2</v>
      </c>
      <c r="L64">
        <v>4.0513911615597503E-2</v>
      </c>
      <c r="M64">
        <v>1.85271990996712E-2</v>
      </c>
      <c r="N64">
        <v>0.19928033584730001</v>
      </c>
    </row>
    <row r="65" spans="1:14" x14ac:dyDescent="0.2">
      <c r="A65">
        <v>4.6179899999999998</v>
      </c>
      <c r="B65">
        <v>7.3450722694396902</v>
      </c>
      <c r="C65">
        <v>7.7217841148376403</v>
      </c>
      <c r="D65">
        <v>0.48161487076891601</v>
      </c>
      <c r="E65">
        <v>8.6554574966430593</v>
      </c>
      <c r="F65">
        <v>10.029360771179199</v>
      </c>
      <c r="G65">
        <f t="shared" ca="1" si="1"/>
        <v>-2.4136543325568027E-3</v>
      </c>
      <c r="H65">
        <v>1.6254697257459001</v>
      </c>
      <c r="I65">
        <v>1.12183539564424</v>
      </c>
      <c r="J65">
        <v>1.8385129231083801E-2</v>
      </c>
      <c r="K65">
        <v>2.9885015802128101E-2</v>
      </c>
      <c r="L65">
        <v>4.0211007590109198E-2</v>
      </c>
      <c r="M65">
        <v>1.8385129231083801E-2</v>
      </c>
      <c r="N65">
        <v>0.19895314565889799</v>
      </c>
    </row>
    <row r="66" spans="1:14" x14ac:dyDescent="0.2">
      <c r="A66">
        <v>4.6420500000000002</v>
      </c>
      <c r="B66">
        <v>7.3742308616638104</v>
      </c>
      <c r="C66">
        <v>7.7510809898376403</v>
      </c>
      <c r="D66">
        <v>0.481660876412974</v>
      </c>
      <c r="E66">
        <v>8.6824789047241193</v>
      </c>
      <c r="F66">
        <v>10.0563917160034</v>
      </c>
      <c r="G66">
        <f t="shared" ca="1" si="1"/>
        <v>-2.2379876226334972E-3</v>
      </c>
      <c r="H66">
        <v>1.6254811184264499</v>
      </c>
      <c r="I66">
        <v>1.1212081594521099</v>
      </c>
      <c r="J66">
        <v>1.8339123587025299E-2</v>
      </c>
      <c r="K66">
        <v>2.9808148858001801E-2</v>
      </c>
      <c r="L66">
        <v>3.99448650825764E-2</v>
      </c>
      <c r="M66">
        <v>1.8339123587025299E-2</v>
      </c>
      <c r="N66">
        <v>0.19928033584730001</v>
      </c>
    </row>
    <row r="67" spans="1:14" x14ac:dyDescent="0.2">
      <c r="A67">
        <v>4.6661200000000003</v>
      </c>
      <c r="B67">
        <v>7.4036717414855904</v>
      </c>
      <c r="C67">
        <v>7.7694940567016602</v>
      </c>
      <c r="D67">
        <v>0.481785712173525</v>
      </c>
      <c r="E67">
        <v>8.7094755172729492</v>
      </c>
      <c r="F67">
        <v>10.082933425903301</v>
      </c>
      <c r="G67">
        <f t="shared" ca="1" si="1"/>
        <v>-2.5627176317382094E-3</v>
      </c>
      <c r="H67">
        <v>1.6254916709112499</v>
      </c>
      <c r="I67">
        <v>1.1220026450010401</v>
      </c>
      <c r="J67">
        <v>1.8214287826474902E-2</v>
      </c>
      <c r="K67">
        <v>2.9621055135938702E-2</v>
      </c>
      <c r="L67">
        <v>3.9789521781741201E-2</v>
      </c>
      <c r="M67">
        <v>1.8214287826474902E-2</v>
      </c>
      <c r="N67">
        <v>0.19928033584730001</v>
      </c>
    </row>
    <row r="68" spans="1:14" x14ac:dyDescent="0.2">
      <c r="A68">
        <v>4.6901900000000003</v>
      </c>
      <c r="B68">
        <v>7.4036717414855904</v>
      </c>
      <c r="C68">
        <v>7.7694940567016602</v>
      </c>
      <c r="D68">
        <v>0.481785712173525</v>
      </c>
      <c r="E68">
        <v>8.7094755172729492</v>
      </c>
      <c r="F68">
        <v>10.082933425903301</v>
      </c>
      <c r="G68">
        <f t="shared" ca="1" si="1"/>
        <v>-2.9429157540741713E-2</v>
      </c>
      <c r="H68">
        <v>1.6254916709112499</v>
      </c>
      <c r="I68">
        <v>1.1220026450010401</v>
      </c>
      <c r="J68">
        <v>1.8214287826474902E-2</v>
      </c>
      <c r="K68">
        <v>2.9621055135938702E-2</v>
      </c>
      <c r="L68">
        <v>3.9789521781741201E-2</v>
      </c>
      <c r="M68">
        <v>1.8214287826474902E-2</v>
      </c>
      <c r="N68">
        <v>0.19928033584730001</v>
      </c>
    </row>
    <row r="69" spans="1:14" x14ac:dyDescent="0.2">
      <c r="A69">
        <v>4.7142499999999998</v>
      </c>
      <c r="B69">
        <v>7.4036717414855904</v>
      </c>
      <c r="C69">
        <v>7.7694940567016602</v>
      </c>
      <c r="D69">
        <v>0.481785712173525</v>
      </c>
      <c r="E69">
        <v>8.7094755172729492</v>
      </c>
      <c r="F69">
        <v>10.082933425903301</v>
      </c>
      <c r="G69">
        <f t="shared" ca="1" si="1"/>
        <v>-5.6284435655017617E-2</v>
      </c>
      <c r="H69">
        <v>1.6254916709112499</v>
      </c>
      <c r="I69">
        <v>1.1220026450010401</v>
      </c>
      <c r="J69">
        <v>1.8214287826474902E-2</v>
      </c>
      <c r="K69">
        <v>2.9621055135938702E-2</v>
      </c>
      <c r="L69">
        <v>3.9789521781741201E-2</v>
      </c>
      <c r="M69">
        <v>1.8214287826474902E-2</v>
      </c>
      <c r="N69">
        <v>0.19928033584730001</v>
      </c>
    </row>
    <row r="70" spans="1:14" x14ac:dyDescent="0.2">
      <c r="A70">
        <v>4.7383199999999999</v>
      </c>
      <c r="B70">
        <v>7.4036717414855904</v>
      </c>
      <c r="C70">
        <v>7.7694940567016602</v>
      </c>
      <c r="D70">
        <v>0.481785712173525</v>
      </c>
      <c r="E70">
        <v>8.7094755172729492</v>
      </c>
      <c r="F70">
        <v>10.082933425903301</v>
      </c>
      <c r="G70">
        <f t="shared" ca="1" si="1"/>
        <v>-8.3150875564024673E-2</v>
      </c>
      <c r="H70">
        <v>1.6254916709112499</v>
      </c>
      <c r="I70">
        <v>1.1220026450010401</v>
      </c>
      <c r="J70">
        <v>1.8214287826474902E-2</v>
      </c>
      <c r="K70">
        <v>2.9621055135938702E-2</v>
      </c>
      <c r="L70">
        <v>3.9789521781741201E-2</v>
      </c>
      <c r="M70">
        <v>1.8214287826474902E-2</v>
      </c>
      <c r="N70">
        <v>0.19928033584730001</v>
      </c>
    </row>
    <row r="71" spans="1:14" x14ac:dyDescent="0.2">
      <c r="A71">
        <v>4.7623899999999999</v>
      </c>
      <c r="B71">
        <v>7.5229082107543901</v>
      </c>
      <c r="C71">
        <v>7.8768801689147896</v>
      </c>
      <c r="D71">
        <v>0.48277088110622601</v>
      </c>
      <c r="E71">
        <v>8.8175134658813406</v>
      </c>
      <c r="F71">
        <v>10.190390586853001</v>
      </c>
      <c r="G71">
        <f t="shared" ref="G71:G92" ca="1" si="2">F71-($R$5*A71+$S$5)</f>
        <v>-2.5601545233282508E-3</v>
      </c>
      <c r="H71">
        <v>1.62550869765294</v>
      </c>
      <c r="I71">
        <v>1.1217461989373101</v>
      </c>
      <c r="J71">
        <v>1.7229118893773199E-2</v>
      </c>
      <c r="K71">
        <v>2.93214727755884E-2</v>
      </c>
      <c r="L71">
        <v>3.85032605760771E-2</v>
      </c>
      <c r="M71">
        <v>1.7229118893773199E-2</v>
      </c>
      <c r="N71">
        <v>0.196680146249678</v>
      </c>
    </row>
    <row r="72" spans="1:14" x14ac:dyDescent="0.2">
      <c r="A72">
        <v>4.7864500000000003</v>
      </c>
      <c r="B72">
        <v>7.5527825355529696</v>
      </c>
      <c r="C72">
        <v>7.8963656425476003</v>
      </c>
      <c r="D72">
        <v>0.483042276594294</v>
      </c>
      <c r="E72">
        <v>8.8445034027099592</v>
      </c>
      <c r="F72">
        <v>10.217587471008301</v>
      </c>
      <c r="G72">
        <f t="shared" ca="1" si="2"/>
        <v>-2.2185484823058488E-3</v>
      </c>
      <c r="H72">
        <v>1.62552756135445</v>
      </c>
      <c r="I72">
        <v>1.1212795528894499</v>
      </c>
      <c r="J72">
        <v>1.69577234057053E-2</v>
      </c>
      <c r="K72">
        <v>2.9186199691050602E-2</v>
      </c>
      <c r="L72">
        <v>3.8317102746117E-2</v>
      </c>
      <c r="M72">
        <v>1.69577234057053E-2</v>
      </c>
      <c r="N72">
        <v>0.19928033584730001</v>
      </c>
    </row>
    <row r="73" spans="1:14" x14ac:dyDescent="0.2">
      <c r="A73">
        <v>4.8105200000000004</v>
      </c>
      <c r="B73">
        <v>7.5814118385314897</v>
      </c>
      <c r="C73">
        <v>7.9267053604125897</v>
      </c>
      <c r="D73">
        <v>0.48329150033374702</v>
      </c>
      <c r="E73">
        <v>8.8715066909790004</v>
      </c>
      <c r="F73">
        <v>10.2442531585693</v>
      </c>
      <c r="G73">
        <f t="shared" ca="1" si="2"/>
        <v>-2.4193008303114993E-3</v>
      </c>
      <c r="H73">
        <v>1.6255016028851399</v>
      </c>
      <c r="I73">
        <v>1.12045594952718</v>
      </c>
      <c r="J73">
        <v>1.6708499666252E-2</v>
      </c>
      <c r="K73">
        <v>2.91801095862269E-2</v>
      </c>
      <c r="L73">
        <v>3.80768288798208E-2</v>
      </c>
      <c r="M73">
        <v>1.6708499666252E-2</v>
      </c>
      <c r="N73">
        <v>0.19928033584730001</v>
      </c>
    </row>
    <row r="74" spans="1:14" x14ac:dyDescent="0.2">
      <c r="A74">
        <v>4.8345900000000004</v>
      </c>
      <c r="B74">
        <v>7.6112847328186</v>
      </c>
      <c r="C74">
        <v>7.9500408172607404</v>
      </c>
      <c r="D74">
        <v>0.48356879566414701</v>
      </c>
      <c r="E74">
        <v>8.8984594345092702</v>
      </c>
      <c r="F74">
        <v>10.2713813781738</v>
      </c>
      <c r="G74">
        <f t="shared" ca="1" si="2"/>
        <v>-2.1575211348157097E-3</v>
      </c>
      <c r="H74">
        <v>1.6255568850191799</v>
      </c>
      <c r="I74">
        <v>1.12014243157791</v>
      </c>
      <c r="J74">
        <v>1.6431204335852601E-2</v>
      </c>
      <c r="K74">
        <v>2.9101930831404998E-2</v>
      </c>
      <c r="L74">
        <v>3.7880230145167802E-2</v>
      </c>
      <c r="M74">
        <v>1.6431204335852601E-2</v>
      </c>
      <c r="N74">
        <v>0.196784437082343</v>
      </c>
    </row>
    <row r="75" spans="1:14" x14ac:dyDescent="0.2">
      <c r="A75">
        <v>4.8586499999999999</v>
      </c>
      <c r="B75">
        <v>7.6391606330871502</v>
      </c>
      <c r="C75">
        <v>7.9744548797607404</v>
      </c>
      <c r="D75">
        <v>0.48382025129144601</v>
      </c>
      <c r="E75">
        <v>8.9254283905029297</v>
      </c>
      <c r="F75">
        <v>10.298038482666</v>
      </c>
      <c r="G75">
        <f t="shared" ca="1" si="2"/>
        <v>-2.3556947568916797E-3</v>
      </c>
      <c r="H75">
        <v>1.62553263651286</v>
      </c>
      <c r="I75">
        <v>1.11982100875026</v>
      </c>
      <c r="J75">
        <v>1.6179748708553699E-2</v>
      </c>
      <c r="K75">
        <v>2.9046166161549401E-2</v>
      </c>
      <c r="L75">
        <v>3.7746038915083401E-2</v>
      </c>
      <c r="M75">
        <v>1.6179748708553699E-2</v>
      </c>
      <c r="N75">
        <v>0.196683679902486</v>
      </c>
    </row>
    <row r="76" spans="1:14" x14ac:dyDescent="0.2">
      <c r="A76">
        <v>4.8827199999999999</v>
      </c>
      <c r="B76">
        <v>7.6673903465270996</v>
      </c>
      <c r="C76">
        <v>7.9939403533935502</v>
      </c>
      <c r="D76">
        <v>0.483986300786858</v>
      </c>
      <c r="E76">
        <v>8.9523792266845703</v>
      </c>
      <c r="F76">
        <v>10.3251504898071</v>
      </c>
      <c r="G76">
        <f t="shared" ca="1" si="2"/>
        <v>-2.1101275247961127E-3</v>
      </c>
      <c r="H76">
        <v>1.6255466380400601</v>
      </c>
      <c r="I76">
        <v>1.11911107138618</v>
      </c>
      <c r="J76">
        <v>1.6013699213141299E-2</v>
      </c>
      <c r="K76">
        <v>2.8935308264632101E-2</v>
      </c>
      <c r="L76">
        <v>3.7666992334512699E-2</v>
      </c>
      <c r="M76">
        <v>1.6013699213141299E-2</v>
      </c>
      <c r="N76">
        <v>0.19808340688516199</v>
      </c>
    </row>
    <row r="77" spans="1:14" x14ac:dyDescent="0.2">
      <c r="A77">
        <v>4.9067800000000004</v>
      </c>
      <c r="B77">
        <v>7.6957759857177699</v>
      </c>
      <c r="C77">
        <v>8.0242509841918892</v>
      </c>
      <c r="D77">
        <v>0.484195557700832</v>
      </c>
      <c r="E77">
        <v>8.9793291091918892</v>
      </c>
      <c r="F77">
        <v>10.3519945144653</v>
      </c>
      <c r="G77">
        <f t="shared" ca="1" si="2"/>
        <v>-2.1213809808742212E-3</v>
      </c>
      <c r="H77">
        <v>1.6255217741813299</v>
      </c>
      <c r="I77">
        <v>1.1185718981117001</v>
      </c>
      <c r="J77">
        <v>1.58044422991673E-2</v>
      </c>
      <c r="K77">
        <v>2.8954477450544799E-2</v>
      </c>
      <c r="L77">
        <v>3.7630117487636901E-2</v>
      </c>
      <c r="M77">
        <v>1.58044422991673E-2</v>
      </c>
      <c r="N77">
        <v>0.19928033584730001</v>
      </c>
    </row>
    <row r="78" spans="1:14" x14ac:dyDescent="0.2">
      <c r="A78">
        <v>4.9308500000000004</v>
      </c>
      <c r="B78">
        <v>7.7237496376037598</v>
      </c>
      <c r="C78">
        <v>8.0535478591918892</v>
      </c>
      <c r="D78">
        <v>0.48425652553843401</v>
      </c>
      <c r="E78">
        <v>9.0062665939331001</v>
      </c>
      <c r="F78">
        <v>10.378898620605399</v>
      </c>
      <c r="G78">
        <f t="shared" ca="1" si="2"/>
        <v>-2.0837147497783093E-3</v>
      </c>
      <c r="H78">
        <v>1.6255255990830899</v>
      </c>
      <c r="I78">
        <v>1.11816834258862</v>
      </c>
      <c r="J78">
        <v>1.5743474461565599E-2</v>
      </c>
      <c r="K78">
        <v>2.8964655658283701E-2</v>
      </c>
      <c r="L78">
        <v>3.7619664353488999E-2</v>
      </c>
      <c r="M78">
        <v>1.5743474461565599E-2</v>
      </c>
      <c r="N78">
        <v>0.19928033584730001</v>
      </c>
    </row>
    <row r="79" spans="1:14" x14ac:dyDescent="0.2">
      <c r="A79">
        <v>4.9549200000000004</v>
      </c>
      <c r="B79">
        <v>7.7503590583801198</v>
      </c>
      <c r="C79">
        <v>8.0779619216918892</v>
      </c>
      <c r="D79">
        <v>0.48435792069859601</v>
      </c>
      <c r="E79">
        <v>9.0331792831420898</v>
      </c>
      <c r="F79">
        <v>10.4058418273925</v>
      </c>
      <c r="G79">
        <f t="shared" ca="1" si="2"/>
        <v>-2.0069478716848721E-3</v>
      </c>
      <c r="H79">
        <v>1.6255151663376599</v>
      </c>
      <c r="I79">
        <v>1.1176751268113601</v>
      </c>
      <c r="J79">
        <v>1.5642079301403902E-2</v>
      </c>
      <c r="K79">
        <v>2.8917127783630502E-2</v>
      </c>
      <c r="L79">
        <v>3.7665129758916199E-2</v>
      </c>
      <c r="M79">
        <v>1.5642079301403902E-2</v>
      </c>
      <c r="N79">
        <v>0.19928033584730001</v>
      </c>
    </row>
    <row r="80" spans="1:14" x14ac:dyDescent="0.2">
      <c r="A80">
        <v>4.97898</v>
      </c>
      <c r="B80">
        <v>7.7781710624694798</v>
      </c>
      <c r="C80">
        <v>8.1072587966918892</v>
      </c>
      <c r="D80">
        <v>0.48430230346294501</v>
      </c>
      <c r="E80">
        <v>9.0600872039794904</v>
      </c>
      <c r="F80">
        <v>10.432684898376399</v>
      </c>
      <c r="G80">
        <f t="shared" ca="1" si="2"/>
        <v>-2.0191550020616233E-3</v>
      </c>
      <c r="H80">
        <v>1.6255207077810701</v>
      </c>
      <c r="I80">
        <v>1.1171370588864999</v>
      </c>
      <c r="J80">
        <v>1.56976965370541E-2</v>
      </c>
      <c r="K80">
        <v>2.89258179317212E-2</v>
      </c>
      <c r="L80">
        <v>3.7736521225997598E-2</v>
      </c>
      <c r="M80">
        <v>1.56976965370541E-2</v>
      </c>
      <c r="N80">
        <v>0.19928033584730001</v>
      </c>
    </row>
    <row r="81" spans="1:14" x14ac:dyDescent="0.2">
      <c r="A81">
        <v>5.00305</v>
      </c>
      <c r="B81">
        <v>7.8038568496704102</v>
      </c>
      <c r="C81">
        <v>8.1316728591918892</v>
      </c>
      <c r="D81">
        <v>0.48431160768019599</v>
      </c>
      <c r="E81">
        <v>9.0869770050048793</v>
      </c>
      <c r="F81">
        <v>10.4596967697143</v>
      </c>
      <c r="G81">
        <f t="shared" ca="1" si="2"/>
        <v>-1.8737235731638435E-3</v>
      </c>
      <c r="H81">
        <v>1.62552406867128</v>
      </c>
      <c r="I81">
        <v>1.11677701942999</v>
      </c>
      <c r="J81">
        <v>1.5688392319803599E-2</v>
      </c>
      <c r="K81">
        <v>2.8871627915122301E-2</v>
      </c>
      <c r="L81">
        <v>3.7833377576732601E-2</v>
      </c>
      <c r="M81">
        <v>1.5688392319803599E-2</v>
      </c>
      <c r="N81">
        <v>0.19928033584730001</v>
      </c>
    </row>
    <row r="82" spans="1:14" x14ac:dyDescent="0.2">
      <c r="A82">
        <v>5.02712</v>
      </c>
      <c r="B82">
        <v>7.8310790061950604</v>
      </c>
      <c r="C82">
        <v>8.1609697341918892</v>
      </c>
      <c r="D82">
        <v>0.48419650892958899</v>
      </c>
      <c r="E82">
        <v>9.1138687133788991</v>
      </c>
      <c r="F82">
        <v>10.4864645004272</v>
      </c>
      <c r="G82">
        <f t="shared" ca="1" si="2"/>
        <v>-1.9724327692696164E-3</v>
      </c>
      <c r="H82">
        <v>1.62552684043921</v>
      </c>
      <c r="I82">
        <v>1.11651562306807</v>
      </c>
      <c r="J82">
        <v>1.5803491070410201E-2</v>
      </c>
      <c r="K82">
        <v>2.8873636395477398E-2</v>
      </c>
      <c r="L82">
        <v>3.7930530593903999E-2</v>
      </c>
      <c r="M82">
        <v>1.5803491070410201E-2</v>
      </c>
      <c r="N82">
        <v>0.19928033584730001</v>
      </c>
    </row>
    <row r="83" spans="1:14" x14ac:dyDescent="0.2">
      <c r="A83">
        <v>5.0511799999999996</v>
      </c>
      <c r="B83">
        <v>7.8566837310790998</v>
      </c>
      <c r="C83">
        <v>8.1892986297607404</v>
      </c>
      <c r="D83">
        <v>0.484076208294068</v>
      </c>
      <c r="E83">
        <v>9.1407318115234304</v>
      </c>
      <c r="F83">
        <v>10.513465881347599</v>
      </c>
      <c r="G83">
        <f t="shared" ca="1" si="2"/>
        <v>-1.8263299631477992E-3</v>
      </c>
      <c r="H83">
        <v>1.6255316002281699</v>
      </c>
      <c r="I83">
        <v>1.1161816436351999</v>
      </c>
      <c r="J83">
        <v>1.5923791705932E-2</v>
      </c>
      <c r="K83">
        <v>2.8859364641594401E-2</v>
      </c>
      <c r="L83">
        <v>3.8007714775398403E-2</v>
      </c>
      <c r="M83">
        <v>1.5923791705932E-2</v>
      </c>
      <c r="N83">
        <v>0.19603798663667299</v>
      </c>
    </row>
    <row r="84" spans="1:14" x14ac:dyDescent="0.2">
      <c r="A84">
        <v>5.0752499999999996</v>
      </c>
      <c r="B84">
        <v>7.8809380531311</v>
      </c>
      <c r="C84">
        <v>8.2185955047607404</v>
      </c>
      <c r="D84">
        <v>0.48393555433083402</v>
      </c>
      <c r="E84">
        <v>9.1676034927368093</v>
      </c>
      <c r="F84">
        <v>10.5402717590332</v>
      </c>
      <c r="G84">
        <f t="shared" ca="1" si="2"/>
        <v>-1.8868921865511368E-3</v>
      </c>
      <c r="H84">
        <v>1.62554807887818</v>
      </c>
      <c r="I84">
        <v>1.11586784681539</v>
      </c>
      <c r="J84">
        <v>1.60644456691653E-2</v>
      </c>
      <c r="K84">
        <v>2.8850258578729599E-2</v>
      </c>
      <c r="L84">
        <v>3.8080278141154097E-2</v>
      </c>
      <c r="M84">
        <v>1.60644456691653E-2</v>
      </c>
      <c r="N84">
        <v>0.197508764852484</v>
      </c>
    </row>
    <row r="85" spans="1:14" x14ac:dyDescent="0.2">
      <c r="A85">
        <v>5.0993199999999996</v>
      </c>
      <c r="B85">
        <v>7.9057536125183097</v>
      </c>
      <c r="C85">
        <v>8.2430095672607404</v>
      </c>
      <c r="D85">
        <v>0.48384852642349901</v>
      </c>
      <c r="E85">
        <v>9.1944675445556605</v>
      </c>
      <c r="F85">
        <v>10.567297935485801</v>
      </c>
      <c r="G85">
        <f t="shared" ca="1" si="2"/>
        <v>-1.7271556429534485E-3</v>
      </c>
      <c r="H85">
        <v>1.6255361608246901</v>
      </c>
      <c r="I85">
        <v>1.1157698695040801</v>
      </c>
      <c r="J85">
        <v>1.6151473576500701E-2</v>
      </c>
      <c r="K85">
        <v>2.87802162391976E-2</v>
      </c>
      <c r="L85">
        <v>3.8118751957456599E-2</v>
      </c>
      <c r="M85">
        <v>1.6151473576500701E-2</v>
      </c>
      <c r="N85">
        <v>0.199910995338103</v>
      </c>
    </row>
    <row r="86" spans="1:14" x14ac:dyDescent="0.2">
      <c r="A86">
        <v>5.12338</v>
      </c>
      <c r="B86">
        <v>7.9305610656738201</v>
      </c>
      <c r="C86">
        <v>8.2684412002563406</v>
      </c>
      <c r="D86">
        <v>0.48363634398577598</v>
      </c>
      <c r="E86">
        <v>9.2213563919067294</v>
      </c>
      <c r="F86">
        <v>10.5939979553222</v>
      </c>
      <c r="G86">
        <f t="shared" ca="1" si="2"/>
        <v>-1.8824139208337698E-3</v>
      </c>
      <c r="H86">
        <v>1.62551495035791</v>
      </c>
      <c r="I86">
        <v>1.1157676644302601</v>
      </c>
      <c r="J86">
        <v>1.6363656014223401E-2</v>
      </c>
      <c r="K86">
        <v>2.8718047133882402E-2</v>
      </c>
      <c r="L86">
        <v>3.8127070459964697E-2</v>
      </c>
      <c r="M86">
        <v>1.6363656014223401E-2</v>
      </c>
      <c r="N86">
        <v>0.197654816794264</v>
      </c>
    </row>
    <row r="87" spans="1:14" x14ac:dyDescent="0.2">
      <c r="A87">
        <v>5.1474500000000001</v>
      </c>
      <c r="B87">
        <v>7.9305610656738201</v>
      </c>
      <c r="C87">
        <v>8.2684412002563406</v>
      </c>
      <c r="D87">
        <v>0.48363634398577598</v>
      </c>
      <c r="E87">
        <v>9.2213563919067294</v>
      </c>
      <c r="F87">
        <v>10.593997001647899</v>
      </c>
      <c r="G87">
        <f t="shared" ca="1" si="2"/>
        <v>-2.8749807504137692E-2</v>
      </c>
      <c r="H87">
        <v>1.62551495035791</v>
      </c>
      <c r="I87">
        <v>1.1157676644302601</v>
      </c>
      <c r="J87">
        <v>1.6363656014223401E-2</v>
      </c>
      <c r="K87">
        <v>2.8718047133882402E-2</v>
      </c>
      <c r="L87">
        <v>3.8127070459964697E-2</v>
      </c>
      <c r="M87">
        <v>1.6363656014223401E-2</v>
      </c>
      <c r="N87">
        <v>0.197654816794264</v>
      </c>
    </row>
    <row r="88" spans="1:14" x14ac:dyDescent="0.2">
      <c r="A88">
        <v>5.1715099999999996</v>
      </c>
      <c r="B88">
        <v>7.9794845581054599</v>
      </c>
      <c r="C88">
        <v>8.3358640670776296</v>
      </c>
      <c r="D88">
        <v>0.48341449248160301</v>
      </c>
      <c r="E88">
        <v>9.2750682830810494</v>
      </c>
      <c r="F88">
        <v>10.6477737426757</v>
      </c>
      <c r="G88">
        <f t="shared" ca="1" si="2"/>
        <v>-1.8283445906135398E-3</v>
      </c>
      <c r="H88">
        <v>1.62553383839188</v>
      </c>
      <c r="I88">
        <v>1.11560638496187</v>
      </c>
      <c r="J88">
        <v>1.6585507518396301E-2</v>
      </c>
      <c r="K88">
        <v>2.8768283341501499E-2</v>
      </c>
      <c r="L88">
        <v>3.7993536855006602E-2</v>
      </c>
      <c r="M88">
        <v>1.6585507518396301E-2</v>
      </c>
      <c r="N88">
        <v>0.199234832193881</v>
      </c>
    </row>
    <row r="89" spans="1:14" x14ac:dyDescent="0.2">
      <c r="A89">
        <v>5.1955799999999996</v>
      </c>
      <c r="B89">
        <v>8.0062561035156197</v>
      </c>
      <c r="C89">
        <v>8.3563928604125906</v>
      </c>
      <c r="D89">
        <v>0.48333954523829697</v>
      </c>
      <c r="E89">
        <v>9.3019504547119105</v>
      </c>
      <c r="F89">
        <v>10.6749820709228</v>
      </c>
      <c r="G89">
        <f t="shared" ca="1" si="2"/>
        <v>-1.4864562525183089E-3</v>
      </c>
      <c r="H89">
        <v>1.6254961001707899</v>
      </c>
      <c r="I89">
        <v>1.11584277058421</v>
      </c>
      <c r="J89">
        <v>1.6660454761702598E-2</v>
      </c>
      <c r="K89">
        <v>2.8639071750877002E-2</v>
      </c>
      <c r="L89">
        <v>3.7859538400578797E-2</v>
      </c>
      <c r="M89">
        <v>1.6660454761702598E-2</v>
      </c>
      <c r="N89">
        <v>0.19928033584730001</v>
      </c>
    </row>
    <row r="90" spans="1:14" x14ac:dyDescent="0.2">
      <c r="A90">
        <v>5.2196499999999997</v>
      </c>
      <c r="B90">
        <v>8.0317316055297798</v>
      </c>
      <c r="C90">
        <v>8.3895750045776296</v>
      </c>
      <c r="D90">
        <v>0.48332789803255299</v>
      </c>
      <c r="E90">
        <v>9.3287906646728498</v>
      </c>
      <c r="F90">
        <v>10.7015075683593</v>
      </c>
      <c r="G90">
        <f t="shared" ca="1" si="2"/>
        <v>-1.8273987250232437E-3</v>
      </c>
      <c r="H90">
        <v>1.6255530083049501</v>
      </c>
      <c r="I90">
        <v>1.11593278110433</v>
      </c>
      <c r="J90">
        <v>1.6672101967446801E-2</v>
      </c>
      <c r="K90">
        <v>2.8651452787890899E-2</v>
      </c>
      <c r="L90">
        <v>3.7727783212580399E-2</v>
      </c>
      <c r="M90">
        <v>1.6672101967446801E-2</v>
      </c>
      <c r="N90">
        <v>0.19884896937617599</v>
      </c>
    </row>
    <row r="91" spans="1:14" x14ac:dyDescent="0.2">
      <c r="A91">
        <v>5.2437100000000001</v>
      </c>
      <c r="B91">
        <v>8.05596923828125</v>
      </c>
      <c r="C91">
        <v>8.4139890670776296</v>
      </c>
      <c r="D91">
        <v>0.483208356217327</v>
      </c>
      <c r="E91">
        <v>9.3556537628173793</v>
      </c>
      <c r="F91">
        <v>10.7285766601562</v>
      </c>
      <c r="G91">
        <f t="shared" ca="1" si="2"/>
        <v>-1.6135850423992792E-3</v>
      </c>
      <c r="H91">
        <v>1.62555126368026</v>
      </c>
      <c r="I91">
        <v>1.11606264582422</v>
      </c>
      <c r="J91">
        <v>1.6791643782671999E-2</v>
      </c>
      <c r="K91">
        <v>2.8566517447523601E-2</v>
      </c>
      <c r="L91">
        <v>3.7877198223435903E-2</v>
      </c>
      <c r="M91">
        <v>1.6791643782671999E-2</v>
      </c>
      <c r="N91">
        <v>0.19864398008835099</v>
      </c>
    </row>
    <row r="92" spans="1:14" x14ac:dyDescent="0.2">
      <c r="A92">
        <v>5.2677800000000001</v>
      </c>
      <c r="B92">
        <v>8.0812950134277308</v>
      </c>
      <c r="C92">
        <v>8.4492759704589808</v>
      </c>
      <c r="D92">
        <v>0.48320308148311097</v>
      </c>
      <c r="E92">
        <v>9.382568359375</v>
      </c>
      <c r="F92">
        <v>10.755165100097599</v>
      </c>
      <c r="G92">
        <f t="shared" ca="1" si="2"/>
        <v>-1.8915850100054143E-3</v>
      </c>
      <c r="H92">
        <v>1.6255143742904701</v>
      </c>
      <c r="I92">
        <v>1.11634992703689</v>
      </c>
      <c r="J92">
        <v>1.6796918516888901E-2</v>
      </c>
      <c r="K92">
        <v>2.8602630203455999E-2</v>
      </c>
      <c r="L92">
        <v>3.7455971220746502E-2</v>
      </c>
      <c r="M92">
        <v>1.6796918516888901E-2</v>
      </c>
      <c r="N92">
        <v>0.19797922746917901</v>
      </c>
    </row>
    <row r="93" spans="1:14" x14ac:dyDescent="0.2">
      <c r="A93">
        <v>5.2918500000000002</v>
      </c>
      <c r="B93">
        <v>8.1069202423095703</v>
      </c>
      <c r="C93">
        <v>8.4736900329589808</v>
      </c>
      <c r="D93">
        <v>0.48318123752734998</v>
      </c>
      <c r="E93">
        <v>9.4094448089599592</v>
      </c>
      <c r="F93">
        <v>10.782400131225501</v>
      </c>
      <c r="G93">
        <f t="shared" ref="G93:G124" ca="1" si="3">F93-($R$5*A93+$S$5)</f>
        <v>-1.5229937911094282E-3</v>
      </c>
      <c r="H93">
        <v>1.62551060370828</v>
      </c>
      <c r="I93">
        <v>1.1166302921480999</v>
      </c>
      <c r="J93">
        <v>1.6818762472649101E-2</v>
      </c>
      <c r="K93">
        <v>2.8520173255708901E-2</v>
      </c>
      <c r="L93">
        <v>3.7415309404673497E-2</v>
      </c>
      <c r="M93">
        <v>1.6818762472649101E-2</v>
      </c>
      <c r="N93">
        <v>0.19928033584730001</v>
      </c>
    </row>
    <row r="94" spans="1:14" x14ac:dyDescent="0.2">
      <c r="A94">
        <v>5.3159099999999997</v>
      </c>
      <c r="B94">
        <v>8.1344499588012695</v>
      </c>
      <c r="C94">
        <v>8.5029869079589808</v>
      </c>
      <c r="D94">
        <v>0.48317718462424702</v>
      </c>
      <c r="E94">
        <v>9.43633937835693</v>
      </c>
      <c r="F94">
        <v>10.8088722229003</v>
      </c>
      <c r="G94">
        <f t="shared" ca="1" si="3"/>
        <v>-1.9061802305859743E-3</v>
      </c>
      <c r="H94">
        <v>1.6255243254963301</v>
      </c>
      <c r="I94">
        <v>1.11696411452083</v>
      </c>
      <c r="J94">
        <v>1.6822815375752899E-2</v>
      </c>
      <c r="K94">
        <v>2.8493652027810699E-2</v>
      </c>
      <c r="L94">
        <v>3.7462939813155197E-2</v>
      </c>
      <c r="M94">
        <v>1.6822815375752899E-2</v>
      </c>
      <c r="N94">
        <v>0.197654816794264</v>
      </c>
    </row>
    <row r="95" spans="1:14" x14ac:dyDescent="0.2">
      <c r="A95">
        <v>5.3399799999999997</v>
      </c>
      <c r="B95">
        <v>8.1605339050292898</v>
      </c>
      <c r="C95">
        <v>8.5274009704589808</v>
      </c>
      <c r="D95">
        <v>0.48311353020538</v>
      </c>
      <c r="E95">
        <v>9.4632291793823207</v>
      </c>
      <c r="F95">
        <v>10.8360586166381</v>
      </c>
      <c r="G95">
        <f t="shared" ca="1" si="3"/>
        <v>-1.5862264017911798E-3</v>
      </c>
      <c r="H95">
        <v>1.6255187085078999</v>
      </c>
      <c r="I95">
        <v>1.1171796903612301</v>
      </c>
      <c r="J95">
        <v>1.68864697946196E-2</v>
      </c>
      <c r="K95">
        <v>2.8420254415765501E-2</v>
      </c>
      <c r="L95">
        <v>3.7140013454055799E-2</v>
      </c>
      <c r="M95">
        <v>1.68864697946196E-2</v>
      </c>
      <c r="N95">
        <v>0.19928033584730001</v>
      </c>
    </row>
    <row r="96" spans="1:14" x14ac:dyDescent="0.2">
      <c r="A96">
        <v>5.3640499999999998</v>
      </c>
      <c r="B96">
        <v>8.1884336471557599</v>
      </c>
      <c r="C96">
        <v>8.5566978454589808</v>
      </c>
      <c r="D96">
        <v>0.48317298271735598</v>
      </c>
      <c r="E96">
        <v>9.4901361465454102</v>
      </c>
      <c r="F96">
        <v>10.862570762634199</v>
      </c>
      <c r="G96">
        <f t="shared" ca="1" si="3"/>
        <v>-1.9405203146973804E-3</v>
      </c>
      <c r="H96">
        <v>1.62552777620466</v>
      </c>
      <c r="I96">
        <v>1.11742605090109</v>
      </c>
      <c r="J96">
        <v>1.6827017282643401E-2</v>
      </c>
      <c r="K96">
        <v>2.8401405559751E-2</v>
      </c>
      <c r="L96">
        <v>3.7072685816238099E-2</v>
      </c>
      <c r="M96">
        <v>1.6827017282643401E-2</v>
      </c>
      <c r="N96">
        <v>0.197654816794264</v>
      </c>
    </row>
    <row r="97" spans="1:14" x14ac:dyDescent="0.2">
      <c r="A97">
        <v>5.3881100000000002</v>
      </c>
      <c r="B97">
        <v>8.2172899246215803</v>
      </c>
      <c r="C97">
        <v>8.5849332809448207</v>
      </c>
      <c r="D97">
        <v>0.48322856113150198</v>
      </c>
      <c r="E97">
        <v>9.5170164108276296</v>
      </c>
      <c r="F97">
        <v>10.889613151550201</v>
      </c>
      <c r="G97">
        <f t="shared" ca="1" si="3"/>
        <v>-1.7534095129718708E-3</v>
      </c>
      <c r="H97">
        <v>1.6255586521899701</v>
      </c>
      <c r="I97">
        <v>1.1177505861774999</v>
      </c>
      <c r="J97">
        <v>1.6771438868497301E-2</v>
      </c>
      <c r="K97">
        <v>2.8376435815736199E-2</v>
      </c>
      <c r="L97">
        <v>3.658285429785E-2</v>
      </c>
      <c r="M97">
        <v>1.6771438868497301E-2</v>
      </c>
      <c r="N97">
        <v>0.19955645872986399</v>
      </c>
    </row>
    <row r="98" spans="1:14" x14ac:dyDescent="0.2">
      <c r="A98">
        <v>5.4121800000000002</v>
      </c>
      <c r="B98">
        <v>8.2434501647949201</v>
      </c>
      <c r="C98">
        <v>8.6104087829589808</v>
      </c>
      <c r="D98">
        <v>0.48325082229810701</v>
      </c>
      <c r="E98">
        <v>9.5439634323120099</v>
      </c>
      <c r="F98">
        <v>10.9162607192993</v>
      </c>
      <c r="G98">
        <f t="shared" ca="1" si="3"/>
        <v>-1.9722816728773296E-3</v>
      </c>
      <c r="H98">
        <v>1.6255394451613601</v>
      </c>
      <c r="I98">
        <v>1.11792689376635</v>
      </c>
      <c r="J98">
        <v>1.6749177701892399E-2</v>
      </c>
      <c r="K98">
        <v>2.8324322770673999E-2</v>
      </c>
      <c r="L98">
        <v>3.6559033306238602E-2</v>
      </c>
      <c r="M98">
        <v>1.6749177701892399E-2</v>
      </c>
      <c r="N98">
        <v>0.198629089667826</v>
      </c>
    </row>
    <row r="99" spans="1:14" x14ac:dyDescent="0.2">
      <c r="A99">
        <v>5.4362399999999997</v>
      </c>
      <c r="B99">
        <v>8.2717523574829102</v>
      </c>
      <c r="C99">
        <v>8.6386442184448207</v>
      </c>
      <c r="D99">
        <v>0.48335834162459701</v>
      </c>
      <c r="E99">
        <v>9.5708475112915004</v>
      </c>
      <c r="F99">
        <v>10.9433193206787</v>
      </c>
      <c r="G99">
        <f t="shared" ca="1" si="3"/>
        <v>-1.7689584077551501E-3</v>
      </c>
      <c r="H99">
        <v>1.6255686557190001</v>
      </c>
      <c r="I99">
        <v>1.11798979258134</v>
      </c>
      <c r="J99">
        <v>1.6641658375402602E-2</v>
      </c>
      <c r="K99">
        <v>2.83111089804115E-2</v>
      </c>
      <c r="L99">
        <v>3.6367757857605598E-2</v>
      </c>
      <c r="M99">
        <v>1.6641658375402602E-2</v>
      </c>
      <c r="N99">
        <v>0.196683679902486</v>
      </c>
    </row>
    <row r="100" spans="1:14" x14ac:dyDescent="0.2">
      <c r="A100">
        <v>5.4603099999999998</v>
      </c>
      <c r="B100">
        <v>8.3004131317138601</v>
      </c>
      <c r="C100">
        <v>8.6679410934448207</v>
      </c>
      <c r="D100">
        <v>0.48345262144902501</v>
      </c>
      <c r="E100">
        <v>9.5977687835693306</v>
      </c>
      <c r="F100">
        <v>10.970006942749</v>
      </c>
      <c r="G100">
        <f t="shared" ca="1" si="3"/>
        <v>-1.9477762464585879E-3</v>
      </c>
      <c r="H100">
        <v>1.6255892706298101</v>
      </c>
      <c r="I100">
        <v>1.1181172888328901</v>
      </c>
      <c r="J100">
        <v>1.6547378550974701E-2</v>
      </c>
      <c r="K100">
        <v>2.8315204227949701E-2</v>
      </c>
      <c r="L100">
        <v>3.6375773834685002E-2</v>
      </c>
      <c r="M100">
        <v>1.6547378550974701E-2</v>
      </c>
      <c r="N100">
        <v>0.19778510291377199</v>
      </c>
    </row>
    <row r="101" spans="1:14" x14ac:dyDescent="0.2">
      <c r="A101">
        <v>5.4843799999999998</v>
      </c>
      <c r="B101">
        <v>8.3294410705566406</v>
      </c>
      <c r="C101">
        <v>8.6884851455688406</v>
      </c>
      <c r="D101">
        <v>0.48351103622415398</v>
      </c>
      <c r="E101">
        <v>9.6247186660766602</v>
      </c>
      <c r="F101">
        <v>10.9971523284912</v>
      </c>
      <c r="G101">
        <f t="shared" ca="1" si="3"/>
        <v>-1.6688304132621568E-3</v>
      </c>
      <c r="H101">
        <v>1.6255388547766001</v>
      </c>
      <c r="I101">
        <v>1.11821993427935</v>
      </c>
      <c r="J101">
        <v>1.6488963775845401E-2</v>
      </c>
      <c r="K101">
        <v>2.8226228498861E-2</v>
      </c>
      <c r="L101">
        <v>3.6309456554789801E-2</v>
      </c>
      <c r="M101">
        <v>1.6488963775845401E-2</v>
      </c>
      <c r="N101">
        <v>0.19928033584730001</v>
      </c>
    </row>
    <row r="102" spans="1:14" x14ac:dyDescent="0.2">
      <c r="A102">
        <v>5.5084400000000002</v>
      </c>
      <c r="B102">
        <v>8.3581962585449201</v>
      </c>
      <c r="C102">
        <v>8.7177820205688406</v>
      </c>
      <c r="D102">
        <v>0.48368334018706399</v>
      </c>
      <c r="E102">
        <v>9.6516485214233398</v>
      </c>
      <c r="F102">
        <v>11.0237007141113</v>
      </c>
      <c r="G102">
        <f t="shared" ca="1" si="3"/>
        <v>-1.97572290744219E-3</v>
      </c>
      <c r="H102">
        <v>1.6255444507586501</v>
      </c>
      <c r="I102">
        <v>1.1182017024170401</v>
      </c>
      <c r="J102">
        <v>1.6316659812935601E-2</v>
      </c>
      <c r="K102">
        <v>2.8241792311847199E-2</v>
      </c>
      <c r="L102">
        <v>3.5692403318118203E-2</v>
      </c>
      <c r="M102">
        <v>1.6316659812935601E-2</v>
      </c>
      <c r="N102">
        <v>0.19928033584730001</v>
      </c>
    </row>
    <row r="103" spans="1:14" x14ac:dyDescent="0.2">
      <c r="A103">
        <v>5.5325100000000003</v>
      </c>
      <c r="B103">
        <v>8.3852863311767507</v>
      </c>
      <c r="C103">
        <v>8.7421960830688406</v>
      </c>
      <c r="D103">
        <v>0.48381200685902198</v>
      </c>
      <c r="E103">
        <v>9.6785717010497994</v>
      </c>
      <c r="F103">
        <v>11.050925254821699</v>
      </c>
      <c r="G103">
        <f t="shared" ca="1" si="3"/>
        <v>-1.6176221060462126E-3</v>
      </c>
      <c r="H103">
        <v>1.62553118241616</v>
      </c>
      <c r="I103">
        <v>1.11807696563398</v>
      </c>
      <c r="J103">
        <v>1.6187993140977901E-2</v>
      </c>
      <c r="K103">
        <v>2.8206581001592099E-2</v>
      </c>
      <c r="L103">
        <v>3.5550181985342398E-2</v>
      </c>
      <c r="M103">
        <v>1.6187993140977901E-2</v>
      </c>
      <c r="N103">
        <v>0.199339674709541</v>
      </c>
    </row>
    <row r="104" spans="1:14" x14ac:dyDescent="0.2">
      <c r="A104">
        <v>5.5565800000000003</v>
      </c>
      <c r="B104">
        <v>8.4138460159301705</v>
      </c>
      <c r="C104">
        <v>8.7714929580688406</v>
      </c>
      <c r="D104">
        <v>0.48393046480434299</v>
      </c>
      <c r="E104">
        <v>9.7054920196533203</v>
      </c>
      <c r="F104">
        <v>11.0774374008178</v>
      </c>
      <c r="G104">
        <f t="shared" ca="1" si="3"/>
        <v>-1.9719160189506368E-3</v>
      </c>
      <c r="H104">
        <v>1.6255431050106599</v>
      </c>
      <c r="I104">
        <v>1.1179445519756399</v>
      </c>
      <c r="J104">
        <v>1.6069535195656199E-2</v>
      </c>
      <c r="K104">
        <v>2.8233440403448301E-2</v>
      </c>
      <c r="L104">
        <v>3.5455623964239701E-2</v>
      </c>
      <c r="M104">
        <v>1.6069535195656199E-2</v>
      </c>
      <c r="N104">
        <v>0.19928033584730001</v>
      </c>
    </row>
    <row r="105" spans="1:14" x14ac:dyDescent="0.2">
      <c r="A105">
        <v>5.5806399999999998</v>
      </c>
      <c r="B105">
        <v>8.4423408508300692</v>
      </c>
      <c r="C105">
        <v>8.7899303436279297</v>
      </c>
      <c r="D105">
        <v>0.48404091648972303</v>
      </c>
      <c r="E105">
        <v>9.7323751449584908</v>
      </c>
      <c r="F105">
        <v>11.1046018600463</v>
      </c>
      <c r="G105">
        <f t="shared" ca="1" si="3"/>
        <v>-1.6627349047269036E-3</v>
      </c>
      <c r="H105">
        <v>1.62558673735291</v>
      </c>
      <c r="I105">
        <v>1.11778678997508</v>
      </c>
      <c r="J105">
        <v>1.5959083510276299E-2</v>
      </c>
      <c r="K105">
        <v>2.8135359283417798E-2</v>
      </c>
      <c r="L105">
        <v>3.5374732197068097E-2</v>
      </c>
      <c r="M105">
        <v>1.5959083510276299E-2</v>
      </c>
      <c r="N105">
        <v>0.19928033584730001</v>
      </c>
    </row>
    <row r="106" spans="1:14" x14ac:dyDescent="0.2">
      <c r="A106">
        <v>5.6047099999999999</v>
      </c>
      <c r="B106">
        <v>8.4712705612182599</v>
      </c>
      <c r="C106">
        <v>8.8192272186279297</v>
      </c>
      <c r="D106">
        <v>0.48423955204091501</v>
      </c>
      <c r="E106">
        <v>9.7592973709106392</v>
      </c>
      <c r="F106">
        <v>11.131237030029199</v>
      </c>
      <c r="G106">
        <f t="shared" ca="1" si="3"/>
        <v>-1.8940048308326851E-3</v>
      </c>
      <c r="H106">
        <v>1.62558376908516</v>
      </c>
      <c r="I106">
        <v>1.1176245369053199</v>
      </c>
      <c r="J106">
        <v>1.57604479590846E-2</v>
      </c>
      <c r="K106">
        <v>2.8168468628286002E-2</v>
      </c>
      <c r="L106">
        <v>3.53026889486526E-2</v>
      </c>
      <c r="M106">
        <v>1.57604479590846E-2</v>
      </c>
      <c r="N106">
        <v>0.197654816794264</v>
      </c>
    </row>
    <row r="107" spans="1:14" x14ac:dyDescent="0.2">
      <c r="A107">
        <v>5.6287799999999999</v>
      </c>
      <c r="B107">
        <v>8.4984264373779297</v>
      </c>
      <c r="C107">
        <v>8.8436412811279297</v>
      </c>
      <c r="D107">
        <v>0.48435569125238698</v>
      </c>
      <c r="E107">
        <v>9.7861967086791992</v>
      </c>
      <c r="F107">
        <v>11.158422470092701</v>
      </c>
      <c r="G107">
        <f t="shared" ca="1" si="3"/>
        <v>-1.5750046763347569E-3</v>
      </c>
      <c r="H107">
        <v>1.6255771218420001</v>
      </c>
      <c r="I107">
        <v>1.1172650978241601</v>
      </c>
      <c r="J107">
        <v>1.56443087476127E-2</v>
      </c>
      <c r="K107">
        <v>2.81471809197892E-2</v>
      </c>
      <c r="L107">
        <v>3.52822728747181E-2</v>
      </c>
      <c r="M107">
        <v>1.56443087476127E-2</v>
      </c>
      <c r="N107">
        <v>0.19928033584730001</v>
      </c>
    </row>
    <row r="108" spans="1:14" x14ac:dyDescent="0.2">
      <c r="A108">
        <v>5.6528400000000003</v>
      </c>
      <c r="B108">
        <v>8.5261774063110298</v>
      </c>
      <c r="C108">
        <v>8.8729381561279297</v>
      </c>
      <c r="D108">
        <v>0.48444151010654501</v>
      </c>
      <c r="E108">
        <v>9.8131065368652308</v>
      </c>
      <c r="F108">
        <v>11.1849870681762</v>
      </c>
      <c r="G108">
        <f t="shared" ca="1" si="3"/>
        <v>-1.8656847071145677E-3</v>
      </c>
      <c r="H108">
        <v>1.62558207282704</v>
      </c>
      <c r="I108">
        <v>1.1170408849737401</v>
      </c>
      <c r="J108">
        <v>1.55584898934543E-2</v>
      </c>
      <c r="K108">
        <v>2.8186285856109699E-2</v>
      </c>
      <c r="L108">
        <v>3.5287610611678899E-2</v>
      </c>
      <c r="M108">
        <v>1.55584898934543E-2</v>
      </c>
      <c r="N108">
        <v>0.197654816794264</v>
      </c>
    </row>
    <row r="109" spans="1:14" x14ac:dyDescent="0.2">
      <c r="A109">
        <v>5.6769100000000003</v>
      </c>
      <c r="B109">
        <v>8.5545082092285103</v>
      </c>
      <c r="C109">
        <v>8.8934535980224592</v>
      </c>
      <c r="D109">
        <v>0.484512495764433</v>
      </c>
      <c r="E109">
        <v>9.8400173187255806</v>
      </c>
      <c r="F109">
        <v>11.212413787841699</v>
      </c>
      <c r="G109">
        <f t="shared" ca="1" si="3"/>
        <v>-1.305404950619149E-3</v>
      </c>
      <c r="H109">
        <v>1.6255373777816999</v>
      </c>
      <c r="I109">
        <v>1.1168476609586699</v>
      </c>
      <c r="J109">
        <v>1.5487504235566701E-2</v>
      </c>
      <c r="K109">
        <v>2.81225864065844E-2</v>
      </c>
      <c r="L109">
        <v>3.5306230971763601E-2</v>
      </c>
      <c r="M109">
        <v>1.5487504235566701E-2</v>
      </c>
      <c r="N109">
        <v>0.19867064759161901</v>
      </c>
    </row>
    <row r="110" spans="1:14" x14ac:dyDescent="0.2">
      <c r="A110">
        <v>5.7009699999999999</v>
      </c>
      <c r="B110">
        <v>8.5826330184936506</v>
      </c>
      <c r="C110">
        <v>8.9227504730224592</v>
      </c>
      <c r="D110">
        <v>0.48458945640619999</v>
      </c>
      <c r="E110">
        <v>9.8669080734252894</v>
      </c>
      <c r="F110">
        <v>11.238730430603001</v>
      </c>
      <c r="G110">
        <f t="shared" ca="1" si="3"/>
        <v>-1.8440403035935304E-3</v>
      </c>
      <c r="H110">
        <v>1.62556038462274</v>
      </c>
      <c r="I110">
        <v>1.1165664777201001</v>
      </c>
      <c r="J110">
        <v>1.5410543593799E-2</v>
      </c>
      <c r="K110">
        <v>2.8158860443050299E-2</v>
      </c>
      <c r="L110">
        <v>3.5373108883401401E-2</v>
      </c>
      <c r="M110">
        <v>1.5410543593799E-2</v>
      </c>
      <c r="N110">
        <v>0.19928033584730001</v>
      </c>
    </row>
    <row r="111" spans="1:14" x14ac:dyDescent="0.2">
      <c r="A111">
        <v>5.7250399999999999</v>
      </c>
      <c r="B111">
        <v>8.6086778640746999</v>
      </c>
      <c r="C111">
        <v>8.9471645355224592</v>
      </c>
      <c r="D111">
        <v>0.48460916476141702</v>
      </c>
      <c r="E111">
        <v>9.8937864303588796</v>
      </c>
      <c r="F111">
        <v>11.266237258911101</v>
      </c>
      <c r="G111">
        <f t="shared" ca="1" si="3"/>
        <v>-1.2036519044986704E-3</v>
      </c>
      <c r="H111">
        <v>1.6255481060063599</v>
      </c>
      <c r="I111">
        <v>1.11622868742731</v>
      </c>
      <c r="J111">
        <v>1.5390835238582701E-2</v>
      </c>
      <c r="K111">
        <v>2.81395864889952E-2</v>
      </c>
      <c r="L111">
        <v>3.5400212954507002E-2</v>
      </c>
      <c r="M111">
        <v>1.5390835238582701E-2</v>
      </c>
      <c r="N111">
        <v>0.19806069139222801</v>
      </c>
    </row>
    <row r="112" spans="1:14" x14ac:dyDescent="0.2">
      <c r="A112">
        <v>5.7466999999999997</v>
      </c>
      <c r="B112">
        <v>8.63295078277587</v>
      </c>
      <c r="C112">
        <v>8.9715785980224592</v>
      </c>
      <c r="D112">
        <v>0.48461698270738701</v>
      </c>
      <c r="E112">
        <v>9.9179496765136701</v>
      </c>
      <c r="F112">
        <v>11.290213584899901</v>
      </c>
      <c r="G112">
        <f t="shared" ca="1" si="3"/>
        <v>-1.4037732953848803E-3</v>
      </c>
      <c r="H112">
        <v>1.6255425234604099</v>
      </c>
      <c r="I112">
        <v>1.11616842638175</v>
      </c>
      <c r="J112">
        <v>1.53830172926121E-2</v>
      </c>
      <c r="K112">
        <v>2.81526525124314E-2</v>
      </c>
      <c r="L112">
        <v>3.5522909869253397E-2</v>
      </c>
      <c r="M112">
        <v>1.53830172926121E-2</v>
      </c>
      <c r="N112">
        <v>0.19782635997547601</v>
      </c>
    </row>
    <row r="113" spans="1:14" x14ac:dyDescent="0.2">
      <c r="A113">
        <v>5.7707699999999997</v>
      </c>
      <c r="B113">
        <v>8.6606111526489205</v>
      </c>
      <c r="C113">
        <v>9.0008754730224592</v>
      </c>
      <c r="D113">
        <v>0.484594717912394</v>
      </c>
      <c r="E113">
        <v>9.94482421875</v>
      </c>
      <c r="F113">
        <v>11.31672000885</v>
      </c>
      <c r="G113">
        <f t="shared" ca="1" si="3"/>
        <v>-1.7637892542889944E-3</v>
      </c>
      <c r="H113">
        <v>1.6255568030715399</v>
      </c>
      <c r="I113">
        <v>1.1157876790580501</v>
      </c>
      <c r="J113">
        <v>1.5405282087605899E-2</v>
      </c>
      <c r="K113">
        <v>2.8186585729507298E-2</v>
      </c>
      <c r="L113">
        <v>3.5604404296429498E-2</v>
      </c>
      <c r="M113">
        <v>1.5405282087605899E-2</v>
      </c>
      <c r="N113">
        <v>0.19928033584730001</v>
      </c>
    </row>
    <row r="114" spans="1:14" x14ac:dyDescent="0.2">
      <c r="A114">
        <v>5.7948300000000001</v>
      </c>
      <c r="B114">
        <v>8.6866779327392507</v>
      </c>
      <c r="C114">
        <v>9.0291881561279297</v>
      </c>
      <c r="D114">
        <v>0.48454522409456202</v>
      </c>
      <c r="E114">
        <v>9.9716663360595703</v>
      </c>
      <c r="F114">
        <v>11.3439178466796</v>
      </c>
      <c r="G114">
        <f t="shared" ca="1" si="3"/>
        <v>-1.4212295389679497E-3</v>
      </c>
      <c r="H114">
        <v>1.62557475866502</v>
      </c>
      <c r="I114">
        <v>1.1154877093553</v>
      </c>
      <c r="J114">
        <v>1.54547759054378E-2</v>
      </c>
      <c r="K114">
        <v>2.8207638478870201E-2</v>
      </c>
      <c r="L114">
        <v>3.5711986091716302E-2</v>
      </c>
      <c r="M114">
        <v>1.54547759054378E-2</v>
      </c>
      <c r="N114">
        <v>0.19928033584730001</v>
      </c>
    </row>
    <row r="115" spans="1:14" x14ac:dyDescent="0.2">
      <c r="A115">
        <v>5.8189000000000002</v>
      </c>
      <c r="B115">
        <v>8.7116546630859304</v>
      </c>
      <c r="C115">
        <v>9.0584850311279297</v>
      </c>
      <c r="D115">
        <v>0.48443978599994197</v>
      </c>
      <c r="E115">
        <v>9.9985322952270508</v>
      </c>
      <c r="F115">
        <v>11.3705167770385</v>
      </c>
      <c r="G115">
        <f t="shared" ca="1" si="3"/>
        <v>-1.6887390890722997E-3</v>
      </c>
      <c r="H115">
        <v>1.6255794360513101</v>
      </c>
      <c r="I115">
        <v>1.1154963423364099</v>
      </c>
      <c r="J115">
        <v>1.55602140000575E-2</v>
      </c>
      <c r="K115">
        <v>2.8237761019849199E-2</v>
      </c>
      <c r="L115">
        <v>3.6313250645991002E-2</v>
      </c>
      <c r="M115">
        <v>1.55602140000575E-2</v>
      </c>
      <c r="N115">
        <v>0.196683679902486</v>
      </c>
    </row>
    <row r="116" spans="1:14" x14ac:dyDescent="0.2">
      <c r="A116">
        <v>5.8429700000000002</v>
      </c>
      <c r="B116">
        <v>8.7389507293701101</v>
      </c>
      <c r="C116">
        <v>9.0790004730224592</v>
      </c>
      <c r="D116">
        <v>0.48439665361915601</v>
      </c>
      <c r="E116">
        <v>10.0254096984863</v>
      </c>
      <c r="F116">
        <v>11.397880554199199</v>
      </c>
      <c r="G116">
        <f t="shared" ca="1" si="3"/>
        <v>-1.1914018373762048E-3</v>
      </c>
      <c r="H116">
        <v>1.6255424214638901</v>
      </c>
      <c r="I116">
        <v>1.1154791809873299</v>
      </c>
      <c r="J116">
        <v>1.56033463808433E-2</v>
      </c>
      <c r="K116">
        <v>2.8158443438819101E-2</v>
      </c>
      <c r="L116">
        <v>3.6311683099387301E-2</v>
      </c>
      <c r="M116">
        <v>1.56033463808433E-2</v>
      </c>
      <c r="N116">
        <v>0.19670271043468199</v>
      </c>
    </row>
    <row r="117" spans="1:14" x14ac:dyDescent="0.2">
      <c r="A117">
        <v>5.8670299999999997</v>
      </c>
      <c r="B117">
        <v>8.7642459869384695</v>
      </c>
      <c r="C117">
        <v>9.1121959686279297</v>
      </c>
      <c r="D117">
        <v>0.48432328997344498</v>
      </c>
      <c r="E117">
        <v>10.0522451400756</v>
      </c>
      <c r="F117">
        <v>11.4242763519287</v>
      </c>
      <c r="G117">
        <f t="shared" ca="1" si="3"/>
        <v>-1.6508822221528163E-3</v>
      </c>
      <c r="H117">
        <v>1.62557868912743</v>
      </c>
      <c r="I117">
        <v>1.11524681956313</v>
      </c>
      <c r="J117">
        <v>1.5676710026554099E-2</v>
      </c>
      <c r="K117">
        <v>2.8228459604087801E-2</v>
      </c>
      <c r="L117">
        <v>3.6353519200207497E-2</v>
      </c>
      <c r="M117">
        <v>1.5676710026554099E-2</v>
      </c>
      <c r="N117">
        <v>0.199532969743421</v>
      </c>
    </row>
    <row r="118" spans="1:14" x14ac:dyDescent="0.2">
      <c r="A118">
        <v>5.8910999999999998</v>
      </c>
      <c r="B118">
        <v>8.78913974761962</v>
      </c>
      <c r="C118">
        <v>9.1366100311279297</v>
      </c>
      <c r="D118">
        <v>0.48425462307971501</v>
      </c>
      <c r="E118">
        <v>10.0790891647338</v>
      </c>
      <c r="F118">
        <v>11.451576232910099</v>
      </c>
      <c r="G118">
        <f t="shared" ca="1" si="3"/>
        <v>-1.2174411497589688E-3</v>
      </c>
      <c r="H118">
        <v>1.6255799046458601</v>
      </c>
      <c r="I118">
        <v>1.11510295263137</v>
      </c>
      <c r="J118">
        <v>1.5745376920284E-2</v>
      </c>
      <c r="K118">
        <v>2.8189162558581098E-2</v>
      </c>
      <c r="L118">
        <v>3.6291856645194298E-2</v>
      </c>
      <c r="M118">
        <v>1.5745376920284E-2</v>
      </c>
      <c r="N118">
        <v>0.19928033584730001</v>
      </c>
    </row>
    <row r="119" spans="1:14" x14ac:dyDescent="0.2">
      <c r="A119">
        <v>5.9151600000000002</v>
      </c>
      <c r="B119">
        <v>8.8144950866699201</v>
      </c>
      <c r="C119">
        <v>9.1620569229125906</v>
      </c>
      <c r="D119">
        <v>0.484105012657569</v>
      </c>
      <c r="E119">
        <v>10.105978965759199</v>
      </c>
      <c r="F119">
        <v>11.478003501891999</v>
      </c>
      <c r="G119">
        <f t="shared" ca="1" si="3"/>
        <v>-1.6454502821350303E-3</v>
      </c>
      <c r="H119">
        <v>1.62554423459495</v>
      </c>
      <c r="I119">
        <v>1.1151800442059101</v>
      </c>
      <c r="J119">
        <v>1.58949873424305E-2</v>
      </c>
      <c r="K119">
        <v>2.8159231751317099E-2</v>
      </c>
      <c r="L119">
        <v>3.6330685285710401E-2</v>
      </c>
      <c r="M119">
        <v>1.58949873424305E-2</v>
      </c>
      <c r="N119">
        <v>0.19928033584730001</v>
      </c>
    </row>
    <row r="120" spans="1:14" x14ac:dyDescent="0.2">
      <c r="A120">
        <v>5.9392300000000002</v>
      </c>
      <c r="B120">
        <v>8.8422489166259695</v>
      </c>
      <c r="C120">
        <v>9.1903209686279297</v>
      </c>
      <c r="D120">
        <v>0.48402481452877899</v>
      </c>
      <c r="E120">
        <v>10.1328010559082</v>
      </c>
      <c r="F120">
        <v>11.5053510665893</v>
      </c>
      <c r="G120">
        <f t="shared" ca="1" si="3"/>
        <v>-1.1643254938391578E-3</v>
      </c>
      <c r="H120">
        <v>1.62556688924015</v>
      </c>
      <c r="I120">
        <v>1.11528665911151</v>
      </c>
      <c r="J120">
        <v>1.5975185471220399E-2</v>
      </c>
      <c r="K120">
        <v>2.8161221403484302E-2</v>
      </c>
      <c r="L120">
        <v>3.63381660902539E-2</v>
      </c>
      <c r="M120">
        <v>1.5975185471220399E-2</v>
      </c>
      <c r="N120">
        <v>0.198629089667826</v>
      </c>
    </row>
    <row r="121" spans="1:14" x14ac:dyDescent="0.2">
      <c r="A121">
        <v>5.9633000000000003</v>
      </c>
      <c r="B121">
        <v>8.8666276931762695</v>
      </c>
      <c r="C121">
        <v>9.2255945205688406</v>
      </c>
      <c r="D121">
        <v>0.48394272728945997</v>
      </c>
      <c r="E121">
        <v>10.159689903259199</v>
      </c>
      <c r="F121">
        <v>11.531735420226999</v>
      </c>
      <c r="G121">
        <f t="shared" ca="1" si="3"/>
        <v>-1.6464117651455723E-3</v>
      </c>
      <c r="H121">
        <v>1.62553792550442</v>
      </c>
      <c r="I121">
        <v>1.11535731280039</v>
      </c>
      <c r="J121">
        <v>1.6057272710539E-2</v>
      </c>
      <c r="K121">
        <v>2.8237349846195602E-2</v>
      </c>
      <c r="L121">
        <v>3.63781416571161E-2</v>
      </c>
      <c r="M121">
        <v>1.6057272710539E-2</v>
      </c>
      <c r="N121">
        <v>0.19928033584730001</v>
      </c>
    </row>
    <row r="122" spans="1:14" x14ac:dyDescent="0.2">
      <c r="A122">
        <v>5.9873599999999998</v>
      </c>
      <c r="B122">
        <v>8.8917188644409109</v>
      </c>
      <c r="C122">
        <v>9.2500085830688406</v>
      </c>
      <c r="D122">
        <v>0.483917160604179</v>
      </c>
      <c r="E122">
        <v>10.1865377426147</v>
      </c>
      <c r="F122">
        <v>11.5592794418334</v>
      </c>
      <c r="G122">
        <f t="shared" ca="1" si="3"/>
        <v>-9.5766827302057322E-4</v>
      </c>
      <c r="H122">
        <v>1.6255348786044499</v>
      </c>
      <c r="I122">
        <v>1.1153522089977901</v>
      </c>
      <c r="J122">
        <v>1.6082839395820302E-2</v>
      </c>
      <c r="K122">
        <v>2.8189574544760398E-2</v>
      </c>
      <c r="L122">
        <v>3.6365703701876098E-2</v>
      </c>
      <c r="M122">
        <v>1.6082839395820302E-2</v>
      </c>
      <c r="N122">
        <v>0.19928033584730001</v>
      </c>
    </row>
    <row r="123" spans="1:14" x14ac:dyDescent="0.2">
      <c r="A123">
        <v>6.0114299999999998</v>
      </c>
      <c r="B123">
        <v>8.9170417785644496</v>
      </c>
      <c r="C123">
        <v>9.2831754684448207</v>
      </c>
      <c r="D123">
        <v>0.48378718427409301</v>
      </c>
      <c r="E123">
        <v>10.213376045226999</v>
      </c>
      <c r="F123">
        <v>11.5854902267456</v>
      </c>
      <c r="G123">
        <f t="shared" ca="1" si="3"/>
        <v>-1.6133232698258837E-3</v>
      </c>
      <c r="H123">
        <v>1.6255843424252601</v>
      </c>
      <c r="I123">
        <v>1.11548502306102</v>
      </c>
      <c r="J123">
        <v>1.6212815725906101E-2</v>
      </c>
      <c r="K123">
        <v>2.8237554621787099E-2</v>
      </c>
      <c r="L123">
        <v>3.6308853422389001E-2</v>
      </c>
      <c r="M123">
        <v>1.6212815725906101E-2</v>
      </c>
      <c r="N123">
        <v>0.199373084357233</v>
      </c>
    </row>
    <row r="124" spans="1:14" x14ac:dyDescent="0.2">
      <c r="A124">
        <v>6.0354999999999999</v>
      </c>
      <c r="B124">
        <v>8.9443359375</v>
      </c>
      <c r="C124">
        <v>9.3037195205688406</v>
      </c>
      <c r="D124">
        <v>0.483788136699353</v>
      </c>
      <c r="E124">
        <v>10.240261077880801</v>
      </c>
      <c r="F124">
        <v>11.613014221191399</v>
      </c>
      <c r="G124">
        <f t="shared" ca="1" si="3"/>
        <v>-9.5576873303215848E-4</v>
      </c>
      <c r="H124">
        <v>1.6255348939130001</v>
      </c>
      <c r="I124">
        <v>1.1158139762143999</v>
      </c>
      <c r="J124">
        <v>1.6211863300646799E-2</v>
      </c>
      <c r="K124">
        <v>2.81462685478721E-2</v>
      </c>
      <c r="L124">
        <v>3.6236283631095698E-2</v>
      </c>
      <c r="M124">
        <v>1.6211863300646799E-2</v>
      </c>
      <c r="N124">
        <v>0.19928033584730001</v>
      </c>
    </row>
    <row r="125" spans="1:14" x14ac:dyDescent="0.2">
      <c r="A125">
        <v>6.0595600000000003</v>
      </c>
      <c r="B125">
        <v>8.9695711135864205</v>
      </c>
      <c r="C125">
        <v>9.3368864059448207</v>
      </c>
      <c r="D125">
        <v>0.483755932823002</v>
      </c>
      <c r="E125">
        <v>10.267107963561999</v>
      </c>
      <c r="F125">
        <v>11.6392211914062</v>
      </c>
      <c r="G125">
        <f t="shared" ref="G125:G143" ca="1" si="4">F125-($R$5*A125+$S$5)</f>
        <v>-1.6040766325069455E-3</v>
      </c>
      <c r="H125">
        <v>1.6255767176029701</v>
      </c>
      <c r="I125">
        <v>1.11593812765494</v>
      </c>
      <c r="J125">
        <v>1.6244067176997501E-2</v>
      </c>
      <c r="K125">
        <v>2.8194587271579901E-2</v>
      </c>
      <c r="L125">
        <v>3.6274373663845498E-2</v>
      </c>
      <c r="M125">
        <v>1.6244067176997501E-2</v>
      </c>
      <c r="N125">
        <v>0.19862704632185699</v>
      </c>
    </row>
    <row r="126" spans="1:14" x14ac:dyDescent="0.2">
      <c r="A126">
        <v>6.0836300000000003</v>
      </c>
      <c r="B126">
        <v>8.9956140518188406</v>
      </c>
      <c r="C126">
        <v>9.3613004684448207</v>
      </c>
      <c r="D126">
        <v>0.48375024803580202</v>
      </c>
      <c r="E126">
        <v>10.2939891815185</v>
      </c>
      <c r="F126">
        <v>11.6665811538696</v>
      </c>
      <c r="G126">
        <f t="shared" ca="1" si="4"/>
        <v>-1.1105540781120027E-3</v>
      </c>
      <c r="H126">
        <v>1.62555097131528</v>
      </c>
      <c r="I126">
        <v>1.1160639052506101</v>
      </c>
      <c r="J126">
        <v>1.6249751964197701E-2</v>
      </c>
      <c r="K126">
        <v>2.8145220257224299E-2</v>
      </c>
      <c r="L126">
        <v>3.62846499855825E-2</v>
      </c>
      <c r="M126">
        <v>1.6249751964197701E-2</v>
      </c>
      <c r="N126">
        <v>0.197654816794264</v>
      </c>
    </row>
    <row r="127" spans="1:14" x14ac:dyDescent="0.2">
      <c r="A127">
        <v>6.1077000000000004</v>
      </c>
      <c r="B127">
        <v>9.0229110717773402</v>
      </c>
      <c r="C127">
        <v>9.3905973434448207</v>
      </c>
      <c r="D127">
        <v>0.48373355083462</v>
      </c>
      <c r="E127">
        <v>10.320858955383301</v>
      </c>
      <c r="F127">
        <v>11.6929216384887</v>
      </c>
      <c r="G127">
        <f t="shared" ca="1" si="4"/>
        <v>-1.6365093680175136E-3</v>
      </c>
      <c r="H127">
        <v>1.62557538549122</v>
      </c>
      <c r="I127">
        <v>1.1162810137514001</v>
      </c>
      <c r="J127">
        <v>1.6266449165379299E-2</v>
      </c>
      <c r="K127">
        <v>2.81528612400362E-2</v>
      </c>
      <c r="L127">
        <v>3.5709734217697103E-2</v>
      </c>
      <c r="M127">
        <v>1.6266449165379299E-2</v>
      </c>
      <c r="N127">
        <v>0.19865185639458299</v>
      </c>
    </row>
    <row r="128" spans="1:14" x14ac:dyDescent="0.2">
      <c r="A128">
        <v>6.1317599999999999</v>
      </c>
      <c r="B128">
        <v>9.0491094589233398</v>
      </c>
      <c r="C128">
        <v>9.4150114059448207</v>
      </c>
      <c r="D128">
        <v>0.48371643694906102</v>
      </c>
      <c r="E128">
        <v>10.347748756408601</v>
      </c>
      <c r="F128">
        <v>11.720339775085399</v>
      </c>
      <c r="G128">
        <f t="shared" ca="1" si="4"/>
        <v>-1.0736508855941906E-3</v>
      </c>
      <c r="H128">
        <v>1.62555279343342</v>
      </c>
      <c r="I128">
        <v>1.11651329162701</v>
      </c>
      <c r="J128">
        <v>1.62835630509384E-2</v>
      </c>
      <c r="K128">
        <v>2.81060964059087E-2</v>
      </c>
      <c r="L128">
        <v>3.5597346957279501E-2</v>
      </c>
      <c r="M128">
        <v>1.62835630509384E-2</v>
      </c>
      <c r="N128">
        <v>0.197654816794264</v>
      </c>
    </row>
    <row r="129" spans="1:14" x14ac:dyDescent="0.2">
      <c r="A129">
        <v>6.1558299999999999</v>
      </c>
      <c r="B129">
        <v>9.0767507553100497</v>
      </c>
      <c r="C129">
        <v>9.4443082809448207</v>
      </c>
      <c r="D129">
        <v>0.48373441396976002</v>
      </c>
      <c r="E129">
        <v>10.374630928039499</v>
      </c>
      <c r="F129">
        <v>11.746644973754799</v>
      </c>
      <c r="G129">
        <f t="shared" ca="1" si="4"/>
        <v>-1.634892125197851E-3</v>
      </c>
      <c r="H129">
        <v>1.62557325176095</v>
      </c>
      <c r="I129">
        <v>1.11671722278772</v>
      </c>
      <c r="J129">
        <v>1.62655860302395E-2</v>
      </c>
      <c r="K129">
        <v>2.8119136608342001E-2</v>
      </c>
      <c r="L129">
        <v>3.5504195205737402E-2</v>
      </c>
      <c r="M129">
        <v>1.62655860302395E-2</v>
      </c>
      <c r="N129">
        <v>0.199435974057112</v>
      </c>
    </row>
    <row r="130" spans="1:14" x14ac:dyDescent="0.2">
      <c r="A130">
        <v>6.1798900000000003</v>
      </c>
      <c r="B130">
        <v>9.1029977798461896</v>
      </c>
      <c r="C130">
        <v>9.4687223434448207</v>
      </c>
      <c r="D130">
        <v>0.483733580597901</v>
      </c>
      <c r="E130">
        <v>10.401526451110801</v>
      </c>
      <c r="F130">
        <v>11.7740478515625</v>
      </c>
      <c r="G130">
        <f t="shared" ca="1" si="4"/>
        <v>-1.0872924317766319E-3</v>
      </c>
      <c r="H130">
        <v>1.62555358010484</v>
      </c>
      <c r="I130">
        <v>1.11679157480156</v>
      </c>
      <c r="J130">
        <v>1.6266419402098699E-2</v>
      </c>
      <c r="K130">
        <v>2.8075545759589499E-2</v>
      </c>
      <c r="L130">
        <v>3.54117725418217E-2</v>
      </c>
      <c r="M130">
        <v>1.6266419402098699E-2</v>
      </c>
      <c r="N130">
        <v>0.198629089667826</v>
      </c>
    </row>
    <row r="131" spans="1:14" x14ac:dyDescent="0.2">
      <c r="A131">
        <v>6.2039600000000004</v>
      </c>
      <c r="B131">
        <v>9.1311759948730398</v>
      </c>
      <c r="C131">
        <v>9.4980192184448207</v>
      </c>
      <c r="D131">
        <v>0.48378450557807801</v>
      </c>
      <c r="E131">
        <v>10.4284133911132</v>
      </c>
      <c r="F131">
        <v>11.8003702163696</v>
      </c>
      <c r="G131">
        <f t="shared" ca="1" si="4"/>
        <v>-1.6313675336796507E-3</v>
      </c>
      <c r="H131">
        <v>1.6255758639067099</v>
      </c>
      <c r="I131">
        <v>1.1169041112809399</v>
      </c>
      <c r="J131">
        <v>1.6215494421921599E-2</v>
      </c>
      <c r="K131">
        <v>2.80921849423297E-2</v>
      </c>
      <c r="L131">
        <v>3.5306476945121602E-2</v>
      </c>
      <c r="M131">
        <v>1.6215494421921599E-2</v>
      </c>
      <c r="N131">
        <v>0.19947579332714599</v>
      </c>
    </row>
    <row r="132" spans="1:14" x14ac:dyDescent="0.2">
      <c r="A132">
        <v>6.2280300000000004</v>
      </c>
      <c r="B132">
        <v>9.15966701507568</v>
      </c>
      <c r="C132">
        <v>9.5283908843994105</v>
      </c>
      <c r="D132">
        <v>0.48377751120533202</v>
      </c>
      <c r="E132">
        <v>10.455327987670801</v>
      </c>
      <c r="F132">
        <v>11.827928543090801</v>
      </c>
      <c r="G132">
        <f t="shared" ca="1" si="4"/>
        <v>-9.3948072148464234E-4</v>
      </c>
      <c r="H132">
        <v>1.62553997930454</v>
      </c>
      <c r="I132">
        <v>1.1171083481476001</v>
      </c>
      <c r="J132">
        <v>1.6222488794667301E-2</v>
      </c>
      <c r="K132">
        <v>2.8122392610812501E-2</v>
      </c>
      <c r="L132">
        <v>3.5224269256900899E-2</v>
      </c>
      <c r="M132">
        <v>1.6222488794667301E-2</v>
      </c>
      <c r="N132">
        <v>0.19919558223673201</v>
      </c>
    </row>
    <row r="133" spans="1:14" x14ac:dyDescent="0.2">
      <c r="A133">
        <v>6.2520899999999999</v>
      </c>
      <c r="B133">
        <v>9.1879110336303693</v>
      </c>
      <c r="C133">
        <v>9.5478601455688406</v>
      </c>
      <c r="D133">
        <v>0.48385328855142901</v>
      </c>
      <c r="E133">
        <v>10.4822435379028</v>
      </c>
      <c r="F133">
        <v>11.854065895080501</v>
      </c>
      <c r="G133">
        <f t="shared" ca="1" si="4"/>
        <v>-1.6574068460606384E-3</v>
      </c>
      <c r="H133">
        <v>1.6255369881597801</v>
      </c>
      <c r="I133">
        <v>1.1171604462148901</v>
      </c>
      <c r="J133">
        <v>1.61467114485703E-2</v>
      </c>
      <c r="K133">
        <v>2.8032364533958101E-2</v>
      </c>
      <c r="L133">
        <v>3.51706986735996E-2</v>
      </c>
      <c r="M133">
        <v>1.61467114485703E-2</v>
      </c>
      <c r="N133">
        <v>0.19928033584730001</v>
      </c>
    </row>
    <row r="134" spans="1:14" x14ac:dyDescent="0.2">
      <c r="A134">
        <v>6.27616</v>
      </c>
      <c r="B134">
        <v>9.2144308090209908</v>
      </c>
      <c r="C134">
        <v>9.5722742080688406</v>
      </c>
      <c r="D134">
        <v>0.48387206919465298</v>
      </c>
      <c r="E134">
        <v>10.5091295242309</v>
      </c>
      <c r="F134">
        <v>11.8816976547241</v>
      </c>
      <c r="G134">
        <f t="shared" ca="1" si="4"/>
        <v>-8.9208711146682163E-4</v>
      </c>
      <c r="H134">
        <v>1.62553767988817</v>
      </c>
      <c r="I134">
        <v>1.1171479002193001</v>
      </c>
      <c r="J134">
        <v>1.61279308053465E-2</v>
      </c>
      <c r="K134">
        <v>2.80028124191757E-2</v>
      </c>
      <c r="L134">
        <v>3.5180142276353403E-2</v>
      </c>
      <c r="M134">
        <v>1.61279308053465E-2</v>
      </c>
      <c r="N134">
        <v>0.19992468193729099</v>
      </c>
    </row>
    <row r="135" spans="1:14" x14ac:dyDescent="0.2">
      <c r="A135">
        <v>6.30023</v>
      </c>
      <c r="B135">
        <v>9.2430076599121094</v>
      </c>
      <c r="C135">
        <v>9.6015710830688406</v>
      </c>
      <c r="D135">
        <v>0.48399746203272398</v>
      </c>
      <c r="E135">
        <v>10.536042213439901</v>
      </c>
      <c r="F135">
        <v>11.9077997207641</v>
      </c>
      <c r="G135">
        <f t="shared" ca="1" si="4"/>
        <v>-1.6564609804703423E-3</v>
      </c>
      <c r="H135">
        <v>1.62553748423397</v>
      </c>
      <c r="I135">
        <v>1.11713881225435</v>
      </c>
      <c r="J135">
        <v>1.6002537967275601E-2</v>
      </c>
      <c r="K135">
        <v>2.8029198423843101E-2</v>
      </c>
      <c r="L135">
        <v>3.5041971695628997E-2</v>
      </c>
      <c r="M135">
        <v>1.6002537967275601E-2</v>
      </c>
      <c r="N135">
        <v>0.19928033584730001</v>
      </c>
    </row>
    <row r="136" spans="1:14" x14ac:dyDescent="0.2">
      <c r="A136">
        <v>6.3242900000000004</v>
      </c>
      <c r="B136">
        <v>9.2711362838745099</v>
      </c>
      <c r="C136">
        <v>9.6298198699951101</v>
      </c>
      <c r="D136">
        <v>0.48408161840088398</v>
      </c>
      <c r="E136">
        <v>10.5629119873046</v>
      </c>
      <c r="F136">
        <v>11.935308456420801</v>
      </c>
      <c r="G136">
        <f t="shared" ca="1" si="4"/>
        <v>-1.0030034380488217E-3</v>
      </c>
      <c r="H136">
        <v>1.62556377253446</v>
      </c>
      <c r="I136">
        <v>1.11717159734371</v>
      </c>
      <c r="J136">
        <v>1.5918381599115902E-2</v>
      </c>
      <c r="K136">
        <v>2.8046807509085201E-2</v>
      </c>
      <c r="L136">
        <v>3.5207130904293699E-2</v>
      </c>
      <c r="M136">
        <v>1.5918381599115902E-2</v>
      </c>
      <c r="N136">
        <v>0.19928033584730001</v>
      </c>
    </row>
    <row r="137" spans="1:14" x14ac:dyDescent="0.2">
      <c r="A137">
        <v>6.3483599999999996</v>
      </c>
      <c r="B137">
        <v>9.2978839874267507</v>
      </c>
      <c r="C137">
        <v>9.6552820205688406</v>
      </c>
      <c r="D137">
        <v>0.48415521966520703</v>
      </c>
      <c r="E137">
        <v>10.5898427963256</v>
      </c>
      <c r="F137">
        <v>11.9615421295166</v>
      </c>
      <c r="G137">
        <f t="shared" ca="1" si="4"/>
        <v>-1.6357702512532768E-3</v>
      </c>
      <c r="H137">
        <v>1.62554084485909</v>
      </c>
      <c r="I137">
        <v>1.1171019707672101</v>
      </c>
      <c r="J137">
        <v>1.5844780334792499E-2</v>
      </c>
      <c r="K137">
        <v>2.8034775177916599E-2</v>
      </c>
      <c r="L137">
        <v>3.51807559139658E-2</v>
      </c>
      <c r="M137">
        <v>1.5844780334792499E-2</v>
      </c>
      <c r="N137">
        <v>0.19928033584730001</v>
      </c>
    </row>
    <row r="138" spans="1:14" x14ac:dyDescent="0.2">
      <c r="A138">
        <v>6.3724299999999996</v>
      </c>
      <c r="B138">
        <v>9.3259849548339808</v>
      </c>
      <c r="C138">
        <v>9.6835308074951101</v>
      </c>
      <c r="D138">
        <v>0.484213512145245</v>
      </c>
      <c r="E138">
        <v>10.616702079772899</v>
      </c>
      <c r="F138">
        <v>11.98912525177</v>
      </c>
      <c r="G138">
        <f t="shared" ca="1" si="4"/>
        <v>-9.1908790685657493E-4</v>
      </c>
      <c r="H138">
        <v>1.6255774437845301</v>
      </c>
      <c r="I138">
        <v>1.11692317974711</v>
      </c>
      <c r="J138">
        <v>1.5786487854753999E-2</v>
      </c>
      <c r="K138">
        <v>2.8056963256085799E-2</v>
      </c>
      <c r="L138">
        <v>3.5118338910869101E-2</v>
      </c>
      <c r="M138">
        <v>1.5786487854753999E-2</v>
      </c>
      <c r="N138">
        <v>0.19928033584730001</v>
      </c>
    </row>
    <row r="139" spans="1:14" x14ac:dyDescent="0.2">
      <c r="A139">
        <v>6.39649</v>
      </c>
      <c r="B139">
        <v>9.3540668487548793</v>
      </c>
      <c r="C139">
        <v>9.7030162811279297</v>
      </c>
      <c r="D139">
        <v>0.48427929559420602</v>
      </c>
      <c r="E139">
        <v>10.6435985565185</v>
      </c>
      <c r="F139">
        <v>12.015301704406699</v>
      </c>
      <c r="G139">
        <f t="shared" ca="1" si="4"/>
        <v>-1.5979133844350457E-3</v>
      </c>
      <c r="H139">
        <v>1.62558422843992</v>
      </c>
      <c r="I139">
        <v>1.11680406063113</v>
      </c>
      <c r="J139">
        <v>1.5720704405793699E-2</v>
      </c>
      <c r="K139">
        <v>2.79825839970512E-2</v>
      </c>
      <c r="L139">
        <v>3.5031526798366901E-2</v>
      </c>
      <c r="M139">
        <v>1.5720704405793699E-2</v>
      </c>
      <c r="N139">
        <v>0.197654816794264</v>
      </c>
    </row>
    <row r="140" spans="1:14" x14ac:dyDescent="0.2">
      <c r="A140">
        <v>6.4446199999999996</v>
      </c>
      <c r="B140">
        <v>9.4088525772094709</v>
      </c>
      <c r="C140">
        <v>9.7567272186279297</v>
      </c>
      <c r="D140">
        <v>0.48442857930778999</v>
      </c>
      <c r="E140">
        <v>10.697380065917899</v>
      </c>
      <c r="F140">
        <v>12.069067001342701</v>
      </c>
      <c r="G140">
        <f t="shared" ca="1" si="4"/>
        <v>-1.5543344717148244E-3</v>
      </c>
      <c r="H140">
        <v>1.6255807419873001</v>
      </c>
      <c r="I140">
        <v>1.1166164040255799</v>
      </c>
      <c r="J140">
        <v>1.55714206922094E-2</v>
      </c>
      <c r="K140">
        <v>2.80022267049964E-2</v>
      </c>
      <c r="L140">
        <v>3.5220459231231398E-2</v>
      </c>
      <c r="M140">
        <v>1.55714206922094E-2</v>
      </c>
      <c r="N140">
        <v>0.198629089667826</v>
      </c>
    </row>
    <row r="141" spans="1:14" x14ac:dyDescent="0.2">
      <c r="A141">
        <v>6.4686899999999996</v>
      </c>
      <c r="B141">
        <v>9.4358406066894496</v>
      </c>
      <c r="C141">
        <v>9.7811412811279297</v>
      </c>
      <c r="D141">
        <v>0.48444534475755202</v>
      </c>
      <c r="E141">
        <v>10.724264144897401</v>
      </c>
      <c r="F141">
        <v>12.096737861633301</v>
      </c>
      <c r="G141">
        <f t="shared" ca="1" si="4"/>
        <v>-7.4991409011815335E-4</v>
      </c>
      <c r="H141">
        <v>1.6255672635234999</v>
      </c>
      <c r="I141">
        <v>1.11635553616821</v>
      </c>
      <c r="J141">
        <v>1.55546552424477E-2</v>
      </c>
      <c r="K141">
        <v>2.7984522054669499E-2</v>
      </c>
      <c r="L141">
        <v>3.5065058518608201E-2</v>
      </c>
      <c r="M141">
        <v>1.55546552424477E-2</v>
      </c>
      <c r="N141">
        <v>0.19928033584730001</v>
      </c>
    </row>
    <row r="142" spans="1:14" x14ac:dyDescent="0.2">
      <c r="A142">
        <v>6.4927599999999996</v>
      </c>
      <c r="B142">
        <v>9.4630918502807599</v>
      </c>
      <c r="C142">
        <v>9.8104381561279297</v>
      </c>
      <c r="D142">
        <v>0.48450979069860001</v>
      </c>
      <c r="E142">
        <v>10.7511434555053</v>
      </c>
      <c r="F142">
        <v>12.122810363769499</v>
      </c>
      <c r="G142">
        <f t="shared" ca="1" si="4"/>
        <v>-1.5438518629249387E-3</v>
      </c>
      <c r="H142">
        <v>1.6255826197182299</v>
      </c>
      <c r="I142">
        <v>1.1161819791451799</v>
      </c>
      <c r="J142">
        <v>1.54902093013994E-2</v>
      </c>
      <c r="K142">
        <v>2.8023540071778801E-2</v>
      </c>
      <c r="L142">
        <v>3.5008976320624399E-2</v>
      </c>
      <c r="M142">
        <v>1.54902093013994E-2</v>
      </c>
      <c r="N142">
        <v>0.198629089667826</v>
      </c>
    </row>
    <row r="143" spans="1:14" x14ac:dyDescent="0.2">
      <c r="A143">
        <v>6.5168200000000001</v>
      </c>
      <c r="B143">
        <v>9.4912042617797798</v>
      </c>
      <c r="C143">
        <v>9.8407812118530202</v>
      </c>
      <c r="D143">
        <v>0.48448184826487201</v>
      </c>
      <c r="E143">
        <v>10.7780418395996</v>
      </c>
      <c r="F143">
        <v>12.1507053375244</v>
      </c>
      <c r="G143">
        <f t="shared" ca="1" si="4"/>
        <v>-5.0415622230204349E-4</v>
      </c>
      <c r="H143">
        <v>1.6255381958445301</v>
      </c>
      <c r="I143">
        <v>1.1161272210401301</v>
      </c>
      <c r="J143">
        <v>1.5518151735127101E-2</v>
      </c>
      <c r="K143">
        <v>2.8073562761964699E-2</v>
      </c>
      <c r="L143">
        <v>3.5198306082291103E-2</v>
      </c>
      <c r="M143">
        <v>1.5518151735127101E-2</v>
      </c>
      <c r="N143">
        <v>0.19942234389650601</v>
      </c>
    </row>
    <row r="144" spans="1:14" x14ac:dyDescent="0.2">
      <c r="A144">
        <v>6.5408900000000001</v>
      </c>
      <c r="B144">
        <v>9.5169258117675692</v>
      </c>
      <c r="C144">
        <v>9.8641490936279297</v>
      </c>
      <c r="D144">
        <v>0.48452780465494899</v>
      </c>
      <c r="E144">
        <v>10.8048954010009</v>
      </c>
      <c r="F144">
        <v>12.176570892333901</v>
      </c>
      <c r="G144">
        <f t="shared" ref="G144:G189" ca="1" si="5">F144-($R$5*A144+$S$5)</f>
        <v>-1.5050413218045122E-3</v>
      </c>
      <c r="H144">
        <v>1.6255797668782599</v>
      </c>
      <c r="I144">
        <v>1.11595131020034</v>
      </c>
      <c r="J144">
        <v>1.54721953450502E-2</v>
      </c>
      <c r="K144">
        <v>2.8042879845717201E-2</v>
      </c>
      <c r="L144">
        <v>3.5241586227741498E-2</v>
      </c>
      <c r="M144">
        <v>1.54721953450502E-2</v>
      </c>
      <c r="N144">
        <v>0.198629089667826</v>
      </c>
    </row>
    <row r="145" spans="1:14" x14ac:dyDescent="0.2">
      <c r="A145">
        <v>6.5649600000000001</v>
      </c>
      <c r="B145">
        <v>9.5457105636596609</v>
      </c>
      <c r="C145">
        <v>9.8944921493530202</v>
      </c>
      <c r="D145">
        <v>0.48446291281183401</v>
      </c>
      <c r="E145">
        <v>10.8317852020263</v>
      </c>
      <c r="F145">
        <v>12.2045125961303</v>
      </c>
      <c r="G145">
        <f t="shared" ca="1" si="5"/>
        <v>-4.29777434412415E-4</v>
      </c>
      <c r="H145">
        <v>1.6255311341019201</v>
      </c>
      <c r="I145">
        <v>1.11576667952506</v>
      </c>
      <c r="J145">
        <v>1.55370871881657E-2</v>
      </c>
      <c r="K145">
        <v>2.8092364322189999E-2</v>
      </c>
      <c r="L145">
        <v>3.5272954041400503E-2</v>
      </c>
      <c r="M145">
        <v>1.55370871881657E-2</v>
      </c>
      <c r="N145">
        <v>0.19867356466976299</v>
      </c>
    </row>
    <row r="146" spans="1:14" x14ac:dyDescent="0.2">
      <c r="A146">
        <v>6.5890199999999997</v>
      </c>
      <c r="B146">
        <v>9.5699071884155202</v>
      </c>
      <c r="C146">
        <v>9.9178600311279297</v>
      </c>
      <c r="D146">
        <v>0.48448482086381101</v>
      </c>
      <c r="E146">
        <v>10.858625411987299</v>
      </c>
      <c r="F146">
        <v>12.230328559875399</v>
      </c>
      <c r="G146">
        <f t="shared" ca="1" si="5"/>
        <v>-1.4690918035888956E-3</v>
      </c>
      <c r="H146">
        <v>1.62558877277394</v>
      </c>
      <c r="I146">
        <v>1.11564750391173</v>
      </c>
      <c r="J146">
        <v>1.55151791361882E-2</v>
      </c>
      <c r="K146">
        <v>2.8054262705090999E-2</v>
      </c>
      <c r="L146">
        <v>3.5227516368247398E-2</v>
      </c>
      <c r="M146">
        <v>1.55151791361882E-2</v>
      </c>
      <c r="N146">
        <v>0.197654816794264</v>
      </c>
    </row>
    <row r="147" spans="1:14" x14ac:dyDescent="0.2">
      <c r="A147">
        <v>6.6130899999999997</v>
      </c>
      <c r="B147">
        <v>9.5979518890380806</v>
      </c>
      <c r="C147">
        <v>9.9482030868530202</v>
      </c>
      <c r="D147">
        <v>0.48440907907210501</v>
      </c>
      <c r="E147">
        <v>10.8855171203613</v>
      </c>
      <c r="F147">
        <v>12.258328437805099</v>
      </c>
      <c r="G147">
        <f t="shared" ca="1" si="5"/>
        <v>-3.3565378289246439E-4</v>
      </c>
      <c r="H147">
        <v>1.62552926079366</v>
      </c>
      <c r="I147">
        <v>1.1156098020224501</v>
      </c>
      <c r="J147">
        <v>1.55909209278942E-2</v>
      </c>
      <c r="K147">
        <v>2.8101365137035799E-2</v>
      </c>
      <c r="L147">
        <v>3.5301655856198599E-2</v>
      </c>
      <c r="M147">
        <v>1.55909209278942E-2</v>
      </c>
      <c r="N147">
        <v>0.197892596275836</v>
      </c>
    </row>
    <row r="148" spans="1:14" x14ac:dyDescent="0.2">
      <c r="A148">
        <v>6.6371599999999997</v>
      </c>
      <c r="B148">
        <v>9.6234512329101491</v>
      </c>
      <c r="C148">
        <v>9.9677209854125906</v>
      </c>
      <c r="D148">
        <v>0.48431978231272499</v>
      </c>
      <c r="E148">
        <v>10.912391662597599</v>
      </c>
      <c r="F148">
        <v>12.284075736999499</v>
      </c>
      <c r="G148">
        <f t="shared" ca="1" si="5"/>
        <v>-1.4547944974978577E-3</v>
      </c>
      <c r="H148">
        <v>1.62552599053571</v>
      </c>
      <c r="I148">
        <v>1.11554195357492</v>
      </c>
      <c r="J148">
        <v>1.5680217687275001E-2</v>
      </c>
      <c r="K148">
        <v>2.80170154649131E-2</v>
      </c>
      <c r="L148">
        <v>3.5361671825492901E-2</v>
      </c>
      <c r="M148">
        <v>1.5680217687275001E-2</v>
      </c>
      <c r="N148">
        <v>0.19928033584730001</v>
      </c>
    </row>
    <row r="149" spans="1:14" x14ac:dyDescent="0.2">
      <c r="A149">
        <v>6.6612200000000001</v>
      </c>
      <c r="B149">
        <v>9.6489648818969709</v>
      </c>
      <c r="C149">
        <v>9.9959850311279297</v>
      </c>
      <c r="D149">
        <v>0.484300490181096</v>
      </c>
      <c r="E149">
        <v>10.939210891723601</v>
      </c>
      <c r="F149">
        <v>12.311994552612299</v>
      </c>
      <c r="G149">
        <f t="shared" ca="1" si="5"/>
        <v>-3.912569989754644E-4</v>
      </c>
      <c r="H149">
        <v>1.6255743163965599</v>
      </c>
      <c r="I149">
        <v>1.11542301461495</v>
      </c>
      <c r="J149">
        <v>1.5699509818903098E-2</v>
      </c>
      <c r="K149">
        <v>2.8029824250549801E-2</v>
      </c>
      <c r="L149">
        <v>3.5413543360321799E-2</v>
      </c>
      <c r="M149">
        <v>1.5699509818903098E-2</v>
      </c>
      <c r="N149">
        <v>0.19928033584730001</v>
      </c>
    </row>
    <row r="150" spans="1:14" x14ac:dyDescent="0.2">
      <c r="A150">
        <v>6.6852900000000002</v>
      </c>
      <c r="B150">
        <v>9.6762380599975497</v>
      </c>
      <c r="C150">
        <v>10.025281906127899</v>
      </c>
      <c r="D150">
        <v>0.48428256544600901</v>
      </c>
      <c r="E150">
        <v>10.966072082519499</v>
      </c>
      <c r="F150">
        <v>12.337830543518001</v>
      </c>
      <c r="G150">
        <f t="shared" ca="1" si="5"/>
        <v>-1.4217060022776451E-3</v>
      </c>
      <c r="H150">
        <v>1.6255762342153099</v>
      </c>
      <c r="I150">
        <v>1.11540478525305</v>
      </c>
      <c r="J150">
        <v>1.57174345539902E-2</v>
      </c>
      <c r="K150">
        <v>2.805957040557E-2</v>
      </c>
      <c r="L150">
        <v>3.5445540522208802E-2</v>
      </c>
      <c r="M150">
        <v>1.57174345539902E-2</v>
      </c>
      <c r="N150">
        <v>0.197654816794264</v>
      </c>
    </row>
    <row r="151" spans="1:14" x14ac:dyDescent="0.2">
      <c r="A151">
        <v>6.7093499999999997</v>
      </c>
      <c r="B151">
        <v>9.7016639709472603</v>
      </c>
      <c r="C151">
        <v>10.059507369995099</v>
      </c>
      <c r="D151">
        <v>0.48417159862968601</v>
      </c>
      <c r="E151">
        <v>10.992930412292401</v>
      </c>
      <c r="F151">
        <v>12.365806579589799</v>
      </c>
      <c r="G151">
        <f t="shared" ca="1" si="5"/>
        <v>-3.0094804475666592E-4</v>
      </c>
      <c r="H151">
        <v>1.62556737141955</v>
      </c>
      <c r="I151">
        <v>1.11543034028592</v>
      </c>
      <c r="J151">
        <v>1.5828401370313602E-2</v>
      </c>
      <c r="K151">
        <v>2.81366399094427E-2</v>
      </c>
      <c r="L151">
        <v>3.5492784251960202E-2</v>
      </c>
      <c r="M151">
        <v>1.5828401370313602E-2</v>
      </c>
      <c r="N151">
        <v>0.19928033584730001</v>
      </c>
    </row>
    <row r="152" spans="1:14" x14ac:dyDescent="0.2">
      <c r="A152">
        <v>6.7334199999999997</v>
      </c>
      <c r="B152">
        <v>9.7272882461547798</v>
      </c>
      <c r="C152">
        <v>10.0849695205688</v>
      </c>
      <c r="D152">
        <v>0.48416271058871602</v>
      </c>
      <c r="E152">
        <v>11.019824028015099</v>
      </c>
      <c r="F152">
        <v>12.391578674316399</v>
      </c>
      <c r="G152">
        <f t="shared" ca="1" si="5"/>
        <v>-1.3952932271621421E-3</v>
      </c>
      <c r="H152">
        <v>1.6255385738147099</v>
      </c>
      <c r="I152">
        <v>1.1155236194962299</v>
      </c>
      <c r="J152">
        <v>1.58372894112833E-2</v>
      </c>
      <c r="K152">
        <v>2.8113027405335899E-2</v>
      </c>
      <c r="L152">
        <v>3.5517278292825603E-2</v>
      </c>
      <c r="M152">
        <v>1.58372894112833E-2</v>
      </c>
      <c r="N152">
        <v>0.19928033584730001</v>
      </c>
    </row>
    <row r="153" spans="1:14" x14ac:dyDescent="0.2">
      <c r="A153">
        <v>6.7574899999999998</v>
      </c>
      <c r="B153">
        <v>9.7544250488281197</v>
      </c>
      <c r="C153">
        <v>10.113218307495099</v>
      </c>
      <c r="D153">
        <v>0.484102367055187</v>
      </c>
      <c r="E153">
        <v>11.046654701232899</v>
      </c>
      <c r="F153">
        <v>12.419599533081</v>
      </c>
      <c r="G153">
        <f t="shared" ca="1" si="5"/>
        <v>-2.4087437156516955E-4</v>
      </c>
      <c r="H153">
        <v>1.6255594110373599</v>
      </c>
      <c r="I153">
        <v>1.1154770026427601</v>
      </c>
      <c r="J153">
        <v>1.5897632944812699E-2</v>
      </c>
      <c r="K153">
        <v>2.8122642422529799E-2</v>
      </c>
      <c r="L153">
        <v>3.55286397809867E-2</v>
      </c>
      <c r="M153">
        <v>1.5897632944812699E-2</v>
      </c>
      <c r="N153">
        <v>0.19928033584730001</v>
      </c>
    </row>
    <row r="154" spans="1:14" x14ac:dyDescent="0.2">
      <c r="A154">
        <v>6.7815500000000002</v>
      </c>
      <c r="B154">
        <v>9.7800760269165004</v>
      </c>
      <c r="C154">
        <v>10.1386804580688</v>
      </c>
      <c r="D154">
        <v>0.484073324885617</v>
      </c>
      <c r="E154">
        <v>11.073544502258301</v>
      </c>
      <c r="F154">
        <v>12.4453105926513</v>
      </c>
      <c r="G154">
        <f t="shared" ca="1" si="5"/>
        <v>-1.3850929155427849E-3</v>
      </c>
      <c r="H154">
        <v>1.6255339844227099</v>
      </c>
      <c r="I154">
        <v>1.1155590717542201</v>
      </c>
      <c r="J154">
        <v>1.5926675114382501E-2</v>
      </c>
      <c r="K154">
        <v>2.8095696927882399E-2</v>
      </c>
      <c r="L154">
        <v>3.55259100846788E-2</v>
      </c>
      <c r="M154">
        <v>1.5926675114382501E-2</v>
      </c>
      <c r="N154">
        <v>0.19928033584730001</v>
      </c>
    </row>
    <row r="155" spans="1:14" x14ac:dyDescent="0.2">
      <c r="A155">
        <v>6.8056200000000002</v>
      </c>
      <c r="B155">
        <v>9.8056373596191406</v>
      </c>
      <c r="C155">
        <v>10.1630945205688</v>
      </c>
      <c r="D155">
        <v>0.48401094481863</v>
      </c>
      <c r="E155">
        <v>11.1003980636596</v>
      </c>
      <c r="F155">
        <v>12.473442077636699</v>
      </c>
      <c r="G155">
        <f t="shared" ca="1" si="5"/>
        <v>-1.2004783914854045E-4</v>
      </c>
      <c r="H155">
        <v>1.6255391568147901</v>
      </c>
      <c r="I155">
        <v>1.1157494495318601</v>
      </c>
      <c r="J155">
        <v>1.5989055181369699E-2</v>
      </c>
      <c r="K155">
        <v>2.80578674585171E-2</v>
      </c>
      <c r="L155">
        <v>3.5497997893689397E-2</v>
      </c>
      <c r="M155">
        <v>1.5989055181369699E-2</v>
      </c>
      <c r="N155">
        <v>0.196593231616258</v>
      </c>
    </row>
    <row r="156" spans="1:14" x14ac:dyDescent="0.2">
      <c r="A156">
        <v>6.8296900000000003</v>
      </c>
      <c r="B156">
        <v>9.8331184387206996</v>
      </c>
      <c r="C156">
        <v>10.1923913955688</v>
      </c>
      <c r="D156">
        <v>0.48399639055309102</v>
      </c>
      <c r="E156">
        <v>11.1272764205932</v>
      </c>
      <c r="F156">
        <v>12.4990587234497</v>
      </c>
      <c r="G156">
        <f t="shared" ca="1" si="5"/>
        <v>-1.369841935151328E-3</v>
      </c>
      <c r="H156">
        <v>1.6255339122875501</v>
      </c>
      <c r="I156">
        <v>1.1158053997879001</v>
      </c>
      <c r="J156">
        <v>1.6003609446907999E-2</v>
      </c>
      <c r="K156">
        <v>2.80746232200965E-2</v>
      </c>
      <c r="L156">
        <v>3.5482652001879299E-2</v>
      </c>
      <c r="M156">
        <v>1.6003609446907999E-2</v>
      </c>
      <c r="N156">
        <v>0.19928033584730001</v>
      </c>
    </row>
    <row r="157" spans="1:14" x14ac:dyDescent="0.2">
      <c r="A157">
        <v>6.8537499999999998</v>
      </c>
      <c r="B157">
        <v>9.8586750030517507</v>
      </c>
      <c r="C157">
        <v>10.2168054580688</v>
      </c>
      <c r="D157">
        <v>0.48392227989361403</v>
      </c>
      <c r="E157">
        <v>11.1541299819946</v>
      </c>
      <c r="F157">
        <v>12.52721118927</v>
      </c>
      <c r="G157">
        <f t="shared" ca="1" si="5"/>
        <v>-7.2654229127167014E-5</v>
      </c>
      <c r="H157">
        <v>1.62553935568381</v>
      </c>
      <c r="I157">
        <v>1.11586890645339</v>
      </c>
      <c r="J157">
        <v>1.60777201063853E-2</v>
      </c>
      <c r="K157">
        <v>2.80367248941202E-2</v>
      </c>
      <c r="L157">
        <v>3.5442121966152401E-2</v>
      </c>
      <c r="M157">
        <v>1.60777201063853E-2</v>
      </c>
      <c r="N157">
        <v>0.199891428767285</v>
      </c>
    </row>
    <row r="158" spans="1:14" x14ac:dyDescent="0.2">
      <c r="A158">
        <v>6.8778199999999998</v>
      </c>
      <c r="B158">
        <v>9.8874931335449201</v>
      </c>
      <c r="C158">
        <v>10.2461023330688</v>
      </c>
      <c r="D158">
        <v>0.483940881963978</v>
      </c>
      <c r="E158">
        <v>11.1810188293457</v>
      </c>
      <c r="F158">
        <v>12.5527791976928</v>
      </c>
      <c r="G158">
        <f t="shared" ca="1" si="5"/>
        <v>-1.3710857153341749E-3</v>
      </c>
      <c r="H158">
        <v>1.6255269710542199</v>
      </c>
      <c r="I158">
        <v>1.1160408125985499</v>
      </c>
      <c r="J158">
        <v>1.6059118036021301E-2</v>
      </c>
      <c r="K158">
        <v>2.8054291118435701E-2</v>
      </c>
      <c r="L158">
        <v>3.5395515296493402E-2</v>
      </c>
      <c r="M158">
        <v>1.6059118036021301E-2</v>
      </c>
      <c r="N158">
        <v>0.19928033584730001</v>
      </c>
    </row>
    <row r="159" spans="1:14" x14ac:dyDescent="0.2">
      <c r="A159">
        <v>6.9018899999999999</v>
      </c>
      <c r="B159">
        <v>9.9121494293212802</v>
      </c>
      <c r="C159">
        <v>10.2803440093994</v>
      </c>
      <c r="D159">
        <v>0.48386760469925999</v>
      </c>
      <c r="E159">
        <v>11.2078790664672</v>
      </c>
      <c r="F159">
        <v>12.580975532531699</v>
      </c>
      <c r="G159">
        <f t="shared" ca="1" si="5"/>
        <v>-4.1190785438516286E-5</v>
      </c>
      <c r="H159">
        <v>1.62553379975601</v>
      </c>
      <c r="I159">
        <v>1.11619933819321</v>
      </c>
      <c r="J159">
        <v>1.6132395300739399E-2</v>
      </c>
      <c r="K159">
        <v>2.8128078122721299E-2</v>
      </c>
      <c r="L159">
        <v>3.5358302172542898E-2</v>
      </c>
      <c r="M159">
        <v>1.6132395300739399E-2</v>
      </c>
      <c r="N159">
        <v>0.19993076651643801</v>
      </c>
    </row>
    <row r="160" spans="1:14" x14ac:dyDescent="0.2">
      <c r="A160">
        <v>6.9259500000000003</v>
      </c>
      <c r="B160">
        <v>9.9399433135986293</v>
      </c>
      <c r="C160">
        <v>10.2998132705688</v>
      </c>
      <c r="D160">
        <v>0.48391192226164897</v>
      </c>
      <c r="E160">
        <v>11.234772682189901</v>
      </c>
      <c r="F160">
        <v>12.6065111160278</v>
      </c>
      <c r="G160">
        <f t="shared" ca="1" si="5"/>
        <v>-1.3608854036153417E-3</v>
      </c>
      <c r="H160">
        <v>1.6255311882549199</v>
      </c>
      <c r="I160">
        <v>1.11631504063887</v>
      </c>
      <c r="J160">
        <v>1.60880777383509E-2</v>
      </c>
      <c r="K160">
        <v>2.80337680303651E-2</v>
      </c>
      <c r="L160">
        <v>3.5302910325467202E-2</v>
      </c>
      <c r="M160">
        <v>1.60880777383509E-2</v>
      </c>
      <c r="N160">
        <v>0.19928033584730001</v>
      </c>
    </row>
    <row r="161" spans="1:14" x14ac:dyDescent="0.2">
      <c r="A161">
        <v>6.9500200000000003</v>
      </c>
      <c r="B161">
        <v>9.9662132263183594</v>
      </c>
      <c r="C161">
        <v>10.3340549468994</v>
      </c>
      <c r="D161">
        <v>0.48387686108649502</v>
      </c>
      <c r="E161">
        <v>11.2616367340087</v>
      </c>
      <c r="F161">
        <v>12.6347036361694</v>
      </c>
      <c r="G161">
        <f t="shared" ca="1" si="5"/>
        <v>-3.4805171020835246E-5</v>
      </c>
      <c r="H161">
        <v>1.6255424281978701</v>
      </c>
      <c r="I161">
        <v>1.11636101282435</v>
      </c>
      <c r="J161">
        <v>1.61231389135045E-2</v>
      </c>
      <c r="K161">
        <v>2.8107942119684801E-2</v>
      </c>
      <c r="L161">
        <v>3.52607740492272E-2</v>
      </c>
      <c r="M161">
        <v>1.61231389135045E-2</v>
      </c>
      <c r="N161">
        <v>0.19664121226075301</v>
      </c>
    </row>
    <row r="162" spans="1:14" x14ac:dyDescent="0.2">
      <c r="A162">
        <v>6.9740799999999998</v>
      </c>
      <c r="B162">
        <v>9.9939584732055593</v>
      </c>
      <c r="C162">
        <v>10.3535242080688</v>
      </c>
      <c r="D162">
        <v>0.48391534504226202</v>
      </c>
      <c r="E162">
        <v>11.2885332107543</v>
      </c>
      <c r="F162">
        <v>12.6602516174316</v>
      </c>
      <c r="G162">
        <f t="shared" ca="1" si="5"/>
        <v>-1.3421020230968139E-3</v>
      </c>
      <c r="H162">
        <v>1.62553435525068</v>
      </c>
      <c r="I162">
        <v>1.11642651740289</v>
      </c>
      <c r="J162">
        <v>1.6084654957737001E-2</v>
      </c>
      <c r="K162">
        <v>2.80175961120782E-2</v>
      </c>
      <c r="L162">
        <v>3.5203285773956802E-2</v>
      </c>
      <c r="M162">
        <v>1.6084654957737001E-2</v>
      </c>
      <c r="N162">
        <v>0.19928033584730001</v>
      </c>
    </row>
    <row r="163" spans="1:14" x14ac:dyDescent="0.2">
      <c r="A163">
        <v>6.9981499999999999</v>
      </c>
      <c r="B163">
        <v>10.019919395446699</v>
      </c>
      <c r="C163">
        <v>10.386691093444799</v>
      </c>
      <c r="D163">
        <v>0.48393278634272502</v>
      </c>
      <c r="E163">
        <v>11.3153924942016</v>
      </c>
      <c r="F163">
        <v>12.687767982482899</v>
      </c>
      <c r="G163">
        <f t="shared" ca="1" si="5"/>
        <v>-6.9217688080058792E-4</v>
      </c>
      <c r="H163">
        <v>1.6255766294009599</v>
      </c>
      <c r="I163">
        <v>1.11657276198323</v>
      </c>
      <c r="J163">
        <v>1.6067213657274301E-2</v>
      </c>
      <c r="K163">
        <v>2.80852926648857E-2</v>
      </c>
      <c r="L163">
        <v>3.5224992362732299E-2</v>
      </c>
      <c r="M163">
        <v>1.6067213657274301E-2</v>
      </c>
      <c r="N163">
        <v>0.19766994464406101</v>
      </c>
    </row>
    <row r="164" spans="1:14" x14ac:dyDescent="0.2">
      <c r="A164">
        <v>7.0222199999999999</v>
      </c>
      <c r="B164">
        <v>10.048203468322701</v>
      </c>
      <c r="C164">
        <v>10.4072351455688</v>
      </c>
      <c r="D164">
        <v>0.48395918640304703</v>
      </c>
      <c r="E164">
        <v>11.3423080444335</v>
      </c>
      <c r="F164">
        <v>12.713978767395</v>
      </c>
      <c r="G164">
        <f t="shared" ca="1" si="5"/>
        <v>-1.3478318777053744E-3</v>
      </c>
      <c r="H164">
        <v>1.6255348863332599</v>
      </c>
      <c r="I164">
        <v>1.11670535702976</v>
      </c>
      <c r="J164">
        <v>1.6040813596952499E-2</v>
      </c>
      <c r="K164">
        <v>2.8008530036496702E-2</v>
      </c>
      <c r="L164">
        <v>3.5106751126330799E-2</v>
      </c>
      <c r="M164">
        <v>1.6040813596952499E-2</v>
      </c>
      <c r="N164">
        <v>0.19928033584730001</v>
      </c>
    </row>
    <row r="165" spans="1:14" x14ac:dyDescent="0.2">
      <c r="A165">
        <v>7.0462800000000003</v>
      </c>
      <c r="B165">
        <v>10.0744714736938</v>
      </c>
      <c r="C165">
        <v>10.440402030944799</v>
      </c>
      <c r="D165">
        <v>0.48397293705603001</v>
      </c>
      <c r="E165">
        <v>11.369173049926699</v>
      </c>
      <c r="F165">
        <v>12.7414999008178</v>
      </c>
      <c r="G165">
        <f t="shared" ca="1" si="5"/>
        <v>-6.8197656918300709E-4</v>
      </c>
      <c r="H165">
        <v>1.62557315702973</v>
      </c>
      <c r="I165">
        <v>1.1167004843833299</v>
      </c>
      <c r="J165">
        <v>1.60270629439698E-2</v>
      </c>
      <c r="K165">
        <v>2.8078006933947901E-2</v>
      </c>
      <c r="L165">
        <v>3.5152876988056601E-2</v>
      </c>
      <c r="M165">
        <v>1.60270629439698E-2</v>
      </c>
      <c r="N165">
        <v>0.197861616048258</v>
      </c>
    </row>
    <row r="166" spans="1:14" x14ac:dyDescent="0.2">
      <c r="A166">
        <v>7.0703500000000004</v>
      </c>
      <c r="B166">
        <v>10.1025266647338</v>
      </c>
      <c r="C166">
        <v>10.4609460830688</v>
      </c>
      <c r="D166">
        <v>0.484032047017532</v>
      </c>
      <c r="E166">
        <v>11.3960857391357</v>
      </c>
      <c r="F166">
        <v>12.7677192687988</v>
      </c>
      <c r="G166">
        <f t="shared" ca="1" si="5"/>
        <v>-1.3290484971868466E-3</v>
      </c>
      <c r="H166">
        <v>1.6255344855282601</v>
      </c>
      <c r="I166">
        <v>1.1166872731806801</v>
      </c>
      <c r="J166">
        <v>1.5967952982467299E-2</v>
      </c>
      <c r="K166">
        <v>2.8005064796127101E-2</v>
      </c>
      <c r="L166">
        <v>3.5027627058106803E-2</v>
      </c>
      <c r="M166">
        <v>1.5967952982467299E-2</v>
      </c>
      <c r="N166">
        <v>0.19928033584730001</v>
      </c>
    </row>
    <row r="167" spans="1:14" x14ac:dyDescent="0.2">
      <c r="A167">
        <v>7.0944200000000004</v>
      </c>
      <c r="B167">
        <v>10.131644248962401</v>
      </c>
      <c r="C167">
        <v>10.4902429580688</v>
      </c>
      <c r="D167">
        <v>0.48408473961649601</v>
      </c>
      <c r="E167">
        <v>11.422976493835399</v>
      </c>
      <c r="F167">
        <v>12.795172691345201</v>
      </c>
      <c r="G167">
        <f t="shared" ca="1" si="5"/>
        <v>-7.4206585979297301E-4</v>
      </c>
      <c r="H167">
        <v>1.6255396492601</v>
      </c>
      <c r="I167">
        <v>1.1167024308522899</v>
      </c>
      <c r="J167">
        <v>1.59152603835034E-2</v>
      </c>
      <c r="K167">
        <v>2.8033299649597498E-2</v>
      </c>
      <c r="L167">
        <v>3.51713362996404E-2</v>
      </c>
      <c r="M167">
        <v>1.59152603835034E-2</v>
      </c>
      <c r="N167">
        <v>0.19928033584730001</v>
      </c>
    </row>
    <row r="168" spans="1:14" x14ac:dyDescent="0.2">
      <c r="A168">
        <v>7.1184799999999999</v>
      </c>
      <c r="B168">
        <v>10.1570377349853</v>
      </c>
      <c r="C168">
        <v>10.5146570205688</v>
      </c>
      <c r="D168">
        <v>0.48413450072511699</v>
      </c>
      <c r="E168">
        <v>11.4498691558837</v>
      </c>
      <c r="F168">
        <v>12.821464538574199</v>
      </c>
      <c r="G168">
        <f t="shared" ca="1" si="5"/>
        <v>-1.3054967450703003E-3</v>
      </c>
      <c r="H168">
        <v>1.6255294313234201</v>
      </c>
      <c r="I168">
        <v>1.1167580512969899</v>
      </c>
      <c r="J168">
        <v>1.5865499274882601E-2</v>
      </c>
      <c r="K168">
        <v>2.800868275214E-2</v>
      </c>
      <c r="L168">
        <v>3.5193946553235898E-2</v>
      </c>
      <c r="M168">
        <v>1.5865499274882601E-2</v>
      </c>
      <c r="N168">
        <v>0.19928033584730001</v>
      </c>
    </row>
    <row r="169" spans="1:14" x14ac:dyDescent="0.2">
      <c r="A169">
        <v>7.14255</v>
      </c>
      <c r="B169">
        <v>10.185234069824199</v>
      </c>
      <c r="C169">
        <v>10.5439538955688</v>
      </c>
      <c r="D169">
        <v>0.48417156890379498</v>
      </c>
      <c r="E169">
        <v>11.476757049560501</v>
      </c>
      <c r="F169">
        <v>12.848915100097599</v>
      </c>
      <c r="G169">
        <f t="shared" ca="1" si="5"/>
        <v>-7.2137513067360715E-4</v>
      </c>
      <c r="H169">
        <v>1.6255463011992699</v>
      </c>
      <c r="I169">
        <v>1.1167317542467901</v>
      </c>
      <c r="J169">
        <v>1.58284310962045E-2</v>
      </c>
      <c r="K169">
        <v>2.8040378779593599E-2</v>
      </c>
      <c r="L169">
        <v>3.51127390967374E-2</v>
      </c>
      <c r="M169">
        <v>1.58284310962045E-2</v>
      </c>
      <c r="N169">
        <v>0.19928033584730001</v>
      </c>
    </row>
    <row r="170" spans="1:14" x14ac:dyDescent="0.2">
      <c r="A170">
        <v>7.16662</v>
      </c>
      <c r="B170">
        <v>10.2131395339965</v>
      </c>
      <c r="C170">
        <v>10.572202682495099</v>
      </c>
      <c r="D170">
        <v>0.48418411323060301</v>
      </c>
      <c r="E170">
        <v>11.503612518310501</v>
      </c>
      <c r="F170">
        <v>12.8752069473266</v>
      </c>
      <c r="G170">
        <f t="shared" ca="1" si="5"/>
        <v>-1.2959678106785333E-3</v>
      </c>
      <c r="H170">
        <v>1.62557427181547</v>
      </c>
      <c r="I170">
        <v>1.11658841204665</v>
      </c>
      <c r="J170">
        <v>1.5815886769396902E-2</v>
      </c>
      <c r="K170">
        <v>2.8062112465312102E-2</v>
      </c>
      <c r="L170">
        <v>3.5140706810475798E-2</v>
      </c>
      <c r="M170">
        <v>1.5815886769396902E-2</v>
      </c>
      <c r="N170">
        <v>0.198629089667826</v>
      </c>
    </row>
    <row r="171" spans="1:14" x14ac:dyDescent="0.2">
      <c r="A171">
        <v>7.1906800000000004</v>
      </c>
      <c r="B171">
        <v>10.2395782470703</v>
      </c>
      <c r="C171">
        <v>10.5976648330688</v>
      </c>
      <c r="D171">
        <v>0.48423836300442602</v>
      </c>
      <c r="E171">
        <v>11.530529022216699</v>
      </c>
      <c r="F171">
        <v>12.902650833129799</v>
      </c>
      <c r="G171">
        <f t="shared" ca="1" si="5"/>
        <v>-7.0736012175665053E-4</v>
      </c>
      <c r="H171">
        <v>1.62554643473634</v>
      </c>
      <c r="I171">
        <v>1.11651585147921</v>
      </c>
      <c r="J171">
        <v>1.5761636995573501E-2</v>
      </c>
      <c r="K171">
        <v>2.8050663996519301E-2</v>
      </c>
      <c r="L171">
        <v>3.5130795998046499E-2</v>
      </c>
      <c r="M171">
        <v>1.5761636995573501E-2</v>
      </c>
      <c r="N171">
        <v>0.19928033584730001</v>
      </c>
    </row>
    <row r="172" spans="1:14" x14ac:dyDescent="0.2">
      <c r="A172">
        <v>7.2147500000000004</v>
      </c>
      <c r="B172">
        <v>10.2666826248168</v>
      </c>
      <c r="C172">
        <v>10.6220788955688</v>
      </c>
      <c r="D172">
        <v>0.484307178515959</v>
      </c>
      <c r="E172">
        <v>11.5574235916137</v>
      </c>
      <c r="F172">
        <v>12.9289999008178</v>
      </c>
      <c r="G172">
        <f t="shared" ca="1" si="5"/>
        <v>-1.2247323427594381E-3</v>
      </c>
      <c r="H172">
        <v>1.62552119425263</v>
      </c>
      <c r="I172">
        <v>1.1165175279397499</v>
      </c>
      <c r="J172">
        <v>1.56928214840408E-2</v>
      </c>
      <c r="K172">
        <v>2.8030639900581002E-2</v>
      </c>
      <c r="L172">
        <v>3.5122997546534897E-2</v>
      </c>
      <c r="M172">
        <v>1.56928214840408E-2</v>
      </c>
      <c r="N172">
        <v>0.19897073729755499</v>
      </c>
    </row>
    <row r="173" spans="1:14" x14ac:dyDescent="0.2">
      <c r="A173">
        <v>7.23881</v>
      </c>
      <c r="B173">
        <v>10.293906211853001</v>
      </c>
      <c r="C173">
        <v>10.6513757705688</v>
      </c>
      <c r="D173">
        <v>0.48428431927566001</v>
      </c>
      <c r="E173">
        <v>11.5842990875244</v>
      </c>
      <c r="F173">
        <v>12.956391334533601</v>
      </c>
      <c r="G173">
        <f t="shared" ca="1" si="5"/>
        <v>-6.8857674123634638E-4</v>
      </c>
      <c r="H173">
        <v>1.625537916678</v>
      </c>
      <c r="I173">
        <v>1.1164136101492601</v>
      </c>
      <c r="J173">
        <v>1.5715680724339699E-2</v>
      </c>
      <c r="K173">
        <v>2.80671651989607E-2</v>
      </c>
      <c r="L173">
        <v>3.5057607289432899E-2</v>
      </c>
      <c r="M173">
        <v>1.5715680724339699E-2</v>
      </c>
      <c r="N173">
        <v>0.19928033584730001</v>
      </c>
    </row>
    <row r="174" spans="1:14" x14ac:dyDescent="0.2">
      <c r="A174">
        <v>7.26288</v>
      </c>
      <c r="B174">
        <v>10.3216800689697</v>
      </c>
      <c r="C174">
        <v>10.669813156127899</v>
      </c>
      <c r="D174">
        <v>0.48434177950923601</v>
      </c>
      <c r="E174">
        <v>11.6111450195312</v>
      </c>
      <c r="F174">
        <v>12.9827308654785</v>
      </c>
      <c r="G174">
        <f t="shared" ca="1" si="5"/>
        <v>-1.215485705341024E-3</v>
      </c>
      <c r="H174">
        <v>1.6255762117274599</v>
      </c>
      <c r="I174">
        <v>1.1162437805800201</v>
      </c>
      <c r="J174">
        <v>1.5658220490763E-2</v>
      </c>
      <c r="K174">
        <v>2.7976534132955901E-2</v>
      </c>
      <c r="L174">
        <v>3.5245583352797101E-2</v>
      </c>
      <c r="M174">
        <v>1.5658220490763E-2</v>
      </c>
      <c r="N174">
        <v>0.198954544127598</v>
      </c>
    </row>
    <row r="175" spans="1:14" x14ac:dyDescent="0.2">
      <c r="A175">
        <v>7.28695</v>
      </c>
      <c r="B175">
        <v>10.3480510711669</v>
      </c>
      <c r="C175">
        <v>10.6952600479125</v>
      </c>
      <c r="D175">
        <v>0.484322100935898</v>
      </c>
      <c r="E175">
        <v>11.638057708740201</v>
      </c>
      <c r="F175">
        <v>13.0101470947265</v>
      </c>
      <c r="G175">
        <f t="shared" ca="1" si="5"/>
        <v>-6.6569636634561391E-4</v>
      </c>
      <c r="H175">
        <v>1.6255429883630499</v>
      </c>
      <c r="I175">
        <v>1.11616902486054</v>
      </c>
      <c r="J175">
        <v>1.5677899064101199E-2</v>
      </c>
      <c r="K175">
        <v>2.7965820748823901E-2</v>
      </c>
      <c r="L175">
        <v>3.52625250275053E-2</v>
      </c>
      <c r="M175">
        <v>1.5677899064101199E-2</v>
      </c>
      <c r="N175">
        <v>0.19928033584730001</v>
      </c>
    </row>
    <row r="176" spans="1:14" x14ac:dyDescent="0.2">
      <c r="A176">
        <v>7.3110099999999996</v>
      </c>
      <c r="B176">
        <v>10.375612258911101</v>
      </c>
      <c r="C176">
        <v>10.723524093627899</v>
      </c>
      <c r="D176">
        <v>0.48438060160102703</v>
      </c>
      <c r="E176">
        <v>11.6649017333984</v>
      </c>
      <c r="F176">
        <v>13.036504745483301</v>
      </c>
      <c r="G176">
        <f t="shared" ca="1" si="5"/>
        <v>-1.163323723821108E-3</v>
      </c>
      <c r="H176">
        <v>1.62557376513633</v>
      </c>
      <c r="I176">
        <v>1.11610349361256</v>
      </c>
      <c r="J176">
        <v>1.56193983989722E-2</v>
      </c>
      <c r="K176">
        <v>2.7989967132270199E-2</v>
      </c>
      <c r="L176">
        <v>3.5059437209631603E-2</v>
      </c>
      <c r="M176">
        <v>1.56193983989722E-2</v>
      </c>
      <c r="N176">
        <v>0.198954544127598</v>
      </c>
    </row>
    <row r="177" spans="1:14" x14ac:dyDescent="0.2">
      <c r="A177">
        <v>7.3326700000000002</v>
      </c>
      <c r="B177">
        <v>10.3998575210571</v>
      </c>
      <c r="C177">
        <v>10.747938156127899</v>
      </c>
      <c r="D177">
        <v>0.48438693323007398</v>
      </c>
      <c r="E177">
        <v>11.689059257507299</v>
      </c>
      <c r="F177">
        <v>13.060651779174799</v>
      </c>
      <c r="G177">
        <f t="shared" ca="1" si="5"/>
        <v>-1.192737412010203E-3</v>
      </c>
      <c r="H177">
        <v>1.62558368035104</v>
      </c>
      <c r="I177">
        <v>1.11614631149202</v>
      </c>
      <c r="J177">
        <v>1.5613066769926E-2</v>
      </c>
      <c r="K177">
        <v>2.7996057034802201E-2</v>
      </c>
      <c r="L177">
        <v>3.5074226384831299E-2</v>
      </c>
      <c r="M177">
        <v>1.5613066769926E-2</v>
      </c>
      <c r="N177">
        <v>0.198629089667826</v>
      </c>
    </row>
    <row r="178" spans="1:14" x14ac:dyDescent="0.2">
      <c r="A178">
        <v>7.3567400000000003</v>
      </c>
      <c r="B178">
        <v>10.425983428955</v>
      </c>
      <c r="C178">
        <v>10.7733850479125</v>
      </c>
      <c r="D178">
        <v>0.48434127416817802</v>
      </c>
      <c r="E178">
        <v>11.715964317321699</v>
      </c>
      <c r="F178">
        <v>13.0881338119506</v>
      </c>
      <c r="G178">
        <f t="shared" ca="1" si="5"/>
        <v>-5.7714454521295977E-4</v>
      </c>
      <c r="H178">
        <v>1.62553982420905</v>
      </c>
      <c r="I178">
        <v>1.11603175687062</v>
      </c>
      <c r="J178">
        <v>1.56587258318217E-2</v>
      </c>
      <c r="K178">
        <v>2.79869494999955E-2</v>
      </c>
      <c r="L178">
        <v>3.5153109775994097E-2</v>
      </c>
      <c r="M178">
        <v>1.56587258318217E-2</v>
      </c>
      <c r="N178">
        <v>0.19928033584730001</v>
      </c>
    </row>
    <row r="179" spans="1:14" x14ac:dyDescent="0.2">
      <c r="A179">
        <v>7.3808100000000003</v>
      </c>
      <c r="B179">
        <v>10.4536933898925</v>
      </c>
      <c r="C179">
        <v>10.801649093627899</v>
      </c>
      <c r="D179">
        <v>0.48436570889776598</v>
      </c>
      <c r="E179">
        <v>11.742802619934</v>
      </c>
      <c r="F179">
        <v>13.1144094467163</v>
      </c>
      <c r="G179">
        <f t="shared" ca="1" si="5"/>
        <v>-1.1679496885186325E-3</v>
      </c>
      <c r="H179">
        <v>1.62557426832843</v>
      </c>
      <c r="I179">
        <v>1.11574241942675</v>
      </c>
      <c r="J179">
        <v>1.56342911022334E-2</v>
      </c>
      <c r="K179">
        <v>2.80073639204475E-2</v>
      </c>
      <c r="L179">
        <v>3.52438753575526E-2</v>
      </c>
      <c r="M179">
        <v>1.56342911022334E-2</v>
      </c>
      <c r="N179">
        <v>0.198629089667826</v>
      </c>
    </row>
    <row r="180" spans="1:14" x14ac:dyDescent="0.2">
      <c r="A180">
        <v>7.4048699999999998</v>
      </c>
      <c r="B180">
        <v>10.479383468627899</v>
      </c>
      <c r="C180">
        <v>10.8270959854125</v>
      </c>
      <c r="D180">
        <v>0.484297904025077</v>
      </c>
      <c r="E180">
        <v>11.7697038650512</v>
      </c>
      <c r="F180">
        <v>13.1418762207031</v>
      </c>
      <c r="G180">
        <f t="shared" ca="1" si="5"/>
        <v>-5.5645381599411792E-4</v>
      </c>
      <c r="H180">
        <v>1.6255462006647701</v>
      </c>
      <c r="I180">
        <v>1.11568388764905</v>
      </c>
      <c r="J180">
        <v>1.57020959749225E-2</v>
      </c>
      <c r="K180">
        <v>2.7993153705105401E-2</v>
      </c>
      <c r="L180">
        <v>3.5188599532299497E-2</v>
      </c>
      <c r="M180">
        <v>1.57020959749225E-2</v>
      </c>
      <c r="N180">
        <v>0.19928033584730001</v>
      </c>
    </row>
    <row r="181" spans="1:14" x14ac:dyDescent="0.2">
      <c r="A181">
        <v>7.4289399999999999</v>
      </c>
      <c r="B181">
        <v>10.5067834854125</v>
      </c>
      <c r="C181">
        <v>10.855360031127899</v>
      </c>
      <c r="D181">
        <v>0.48430827837551499</v>
      </c>
      <c r="E181">
        <v>11.7965373992919</v>
      </c>
      <c r="F181">
        <v>13.168184280395501</v>
      </c>
      <c r="G181">
        <f t="shared" ca="1" si="5"/>
        <v>-1.1148340325988215E-3</v>
      </c>
      <c r="H181">
        <v>1.6255791996226301</v>
      </c>
      <c r="I181">
        <v>1.11569098770432</v>
      </c>
      <c r="J181">
        <v>1.5691721624484602E-2</v>
      </c>
      <c r="K181">
        <v>2.8011289546484502E-2</v>
      </c>
      <c r="L181">
        <v>3.52256468205863E-2</v>
      </c>
      <c r="M181">
        <v>1.5691721624484602E-2</v>
      </c>
      <c r="N181">
        <v>0.198629089667826</v>
      </c>
    </row>
    <row r="182" spans="1:14" x14ac:dyDescent="0.2">
      <c r="A182">
        <v>7.4530099999999999</v>
      </c>
      <c r="B182">
        <v>10.532579421996999</v>
      </c>
      <c r="C182">
        <v>10.8808069229125</v>
      </c>
      <c r="D182">
        <v>0.48422028965164399</v>
      </c>
      <c r="E182">
        <v>11.8234357833862</v>
      </c>
      <c r="F182">
        <v>13.1956224441528</v>
      </c>
      <c r="G182">
        <f t="shared" ca="1" si="5"/>
        <v>-5.4311018430475144E-4</v>
      </c>
      <c r="H182">
        <v>1.62554037495403</v>
      </c>
      <c r="I182">
        <v>1.1157338096257801</v>
      </c>
      <c r="J182">
        <v>1.5779710348355899E-2</v>
      </c>
      <c r="K182">
        <v>2.7995592580042899E-2</v>
      </c>
      <c r="L182">
        <v>3.5263258491056097E-2</v>
      </c>
      <c r="M182">
        <v>1.5779710348355899E-2</v>
      </c>
      <c r="N182">
        <v>0.19928033584730001</v>
      </c>
    </row>
    <row r="183" spans="1:14" x14ac:dyDescent="0.2">
      <c r="A183">
        <v>7.4770700000000003</v>
      </c>
      <c r="B183">
        <v>10.559948921203601</v>
      </c>
      <c r="C183">
        <v>10.909070968627899</v>
      </c>
      <c r="D183">
        <v>0.48422837509851202</v>
      </c>
      <c r="E183">
        <v>11.850271224975501</v>
      </c>
      <c r="F183">
        <v>13.221937179565399</v>
      </c>
      <c r="G183">
        <f t="shared" ca="1" si="5"/>
        <v>-1.0836528859829997E-3</v>
      </c>
      <c r="H183">
        <v>1.6255714524498499</v>
      </c>
      <c r="I183">
        <v>1.1157565959384299</v>
      </c>
      <c r="J183">
        <v>1.5771624901487799E-2</v>
      </c>
      <c r="K183">
        <v>2.8011903599217101E-2</v>
      </c>
      <c r="L183">
        <v>3.5287782796264398E-2</v>
      </c>
      <c r="M183">
        <v>1.5771624901487799E-2</v>
      </c>
      <c r="N183">
        <v>0.197654816794264</v>
      </c>
    </row>
    <row r="184" spans="1:14" x14ac:dyDescent="0.2">
      <c r="A184">
        <v>7.5011400000000004</v>
      </c>
      <c r="B184">
        <v>10.585766792297299</v>
      </c>
      <c r="C184">
        <v>10.9443445205688</v>
      </c>
      <c r="D184">
        <v>0.48417489820363802</v>
      </c>
      <c r="E184">
        <v>11.877163887023899</v>
      </c>
      <c r="F184">
        <v>13.2493572235107</v>
      </c>
      <c r="G184">
        <f t="shared" ca="1" si="5"/>
        <v>-5.3004884968643751E-4</v>
      </c>
      <c r="H184">
        <v>1.6255439542388701</v>
      </c>
      <c r="I184">
        <v>1.11574319741977</v>
      </c>
      <c r="J184">
        <v>1.5825101796361901E-2</v>
      </c>
      <c r="K184">
        <v>2.81042811244556E-2</v>
      </c>
      <c r="L184">
        <v>3.5316094455649302E-2</v>
      </c>
      <c r="M184">
        <v>1.5825101796361901E-2</v>
      </c>
      <c r="N184">
        <v>0.19928033584730001</v>
      </c>
    </row>
    <row r="185" spans="1:14" x14ac:dyDescent="0.2">
      <c r="A185">
        <v>7.5251999999999999</v>
      </c>
      <c r="B185">
        <v>10.6114511489868</v>
      </c>
      <c r="C185">
        <v>10.9687585830688</v>
      </c>
      <c r="D185">
        <v>0.48419543879723798</v>
      </c>
      <c r="E185">
        <v>11.904035568237299</v>
      </c>
      <c r="F185">
        <v>13.2757167816162</v>
      </c>
      <c r="G185">
        <f t="shared" ca="1" si="5"/>
        <v>-1.0257688584633939E-3</v>
      </c>
      <c r="H185">
        <v>1.6255231878321601</v>
      </c>
      <c r="I185">
        <v>1.11562772529834</v>
      </c>
      <c r="J185">
        <v>1.5804561202761299E-2</v>
      </c>
      <c r="K185">
        <v>2.8074116588289202E-2</v>
      </c>
      <c r="L185">
        <v>3.53287618785042E-2</v>
      </c>
      <c r="M185">
        <v>1.5804561202761299E-2</v>
      </c>
      <c r="N185">
        <v>0.19928033584730001</v>
      </c>
    </row>
    <row r="186" spans="1:14" x14ac:dyDescent="0.2">
      <c r="A186">
        <v>7.5492699999999999</v>
      </c>
      <c r="B186">
        <v>10.6114511489868</v>
      </c>
      <c r="C186">
        <v>10.9687585830688</v>
      </c>
      <c r="D186">
        <v>0.48419543879723798</v>
      </c>
      <c r="E186">
        <v>11.904035568237299</v>
      </c>
      <c r="F186">
        <v>13.2757167816162</v>
      </c>
      <c r="G186">
        <f t="shared" ca="1" si="5"/>
        <v>-2.7892208767466897E-2</v>
      </c>
      <c r="H186">
        <v>1.6255231878321601</v>
      </c>
      <c r="I186">
        <v>1.11562772529834</v>
      </c>
      <c r="J186">
        <v>1.5804561202761299E-2</v>
      </c>
      <c r="K186">
        <v>2.8074116588289202E-2</v>
      </c>
      <c r="L186">
        <v>3.53287618785042E-2</v>
      </c>
      <c r="M186">
        <v>1.5804561202761299E-2</v>
      </c>
      <c r="N186">
        <v>0.19928033584730001</v>
      </c>
    </row>
    <row r="187" spans="1:14" x14ac:dyDescent="0.2">
      <c r="A187">
        <v>7.57334</v>
      </c>
      <c r="B187">
        <v>10.6645240783691</v>
      </c>
      <c r="C187">
        <v>11.0224695205688</v>
      </c>
      <c r="D187">
        <v>0.484133549496987</v>
      </c>
      <c r="E187">
        <v>11.9577674865722</v>
      </c>
      <c r="F187">
        <v>13.3294677734375</v>
      </c>
      <c r="G187">
        <f t="shared" ca="1" si="5"/>
        <v>-1.0076568551724563E-3</v>
      </c>
      <c r="H187">
        <v>1.6255272372947001</v>
      </c>
      <c r="I187">
        <v>1.1158340599201799</v>
      </c>
      <c r="J187">
        <v>1.58664505030124E-2</v>
      </c>
      <c r="K187">
        <v>2.80642063521989E-2</v>
      </c>
      <c r="L187">
        <v>3.5335329197218601E-2</v>
      </c>
      <c r="M187">
        <v>1.58664505030124E-2</v>
      </c>
      <c r="N187">
        <v>0.19928033584730001</v>
      </c>
    </row>
    <row r="188" spans="1:14" x14ac:dyDescent="0.2">
      <c r="A188">
        <v>7.5974000000000004</v>
      </c>
      <c r="B188">
        <v>10.6921224594116</v>
      </c>
      <c r="C188">
        <v>11.0517663955688</v>
      </c>
      <c r="D188">
        <v>0.48408795000980598</v>
      </c>
      <c r="E188">
        <v>11.984636306762599</v>
      </c>
      <c r="F188">
        <v>13.3568458557128</v>
      </c>
      <c r="G188">
        <f t="shared" ca="1" si="5"/>
        <v>-4.8485269415010634E-4</v>
      </c>
      <c r="H188">
        <v>1.6255384683268801</v>
      </c>
      <c r="I188">
        <v>1.11587483077217</v>
      </c>
      <c r="J188">
        <v>1.59120499901938E-2</v>
      </c>
      <c r="K188">
        <v>2.80844622629913E-2</v>
      </c>
      <c r="L188">
        <v>3.5331541310828198E-2</v>
      </c>
      <c r="M188">
        <v>1.59120499901938E-2</v>
      </c>
      <c r="N188">
        <v>0.19928033584730001</v>
      </c>
    </row>
    <row r="189" spans="1:14" x14ac:dyDescent="0.2">
      <c r="A189">
        <v>7.6214700000000004</v>
      </c>
      <c r="B189">
        <v>10.717786788940399</v>
      </c>
      <c r="C189">
        <v>11.0761804580688</v>
      </c>
      <c r="D189">
        <v>0.48408060772156503</v>
      </c>
      <c r="E189">
        <v>12.0115003585815</v>
      </c>
      <c r="F189">
        <v>13.3832187652587</v>
      </c>
      <c r="G189">
        <f t="shared" ca="1" si="5"/>
        <v>-9.783830572533958E-4</v>
      </c>
      <c r="H189">
        <v>1.6255289989924799</v>
      </c>
      <c r="I189">
        <v>1.1159026507504399</v>
      </c>
      <c r="J189">
        <v>1.59193922784348E-2</v>
      </c>
      <c r="K189">
        <v>2.8051601328050201E-2</v>
      </c>
      <c r="L189">
        <v>3.5314569434619199E-2</v>
      </c>
      <c r="M189">
        <v>1.59193922784348E-2</v>
      </c>
      <c r="N189">
        <v>0.19928033584730001</v>
      </c>
    </row>
    <row r="190" spans="1:14" x14ac:dyDescent="0.2">
      <c r="A190">
        <v>7.6455399999999996</v>
      </c>
      <c r="B190">
        <v>10.7438344955444</v>
      </c>
      <c r="C190">
        <v>11.099535942077599</v>
      </c>
      <c r="D190">
        <v>0.48399734297943098</v>
      </c>
      <c r="E190">
        <v>12.038347244262599</v>
      </c>
      <c r="F190">
        <v>13.410625457763601</v>
      </c>
      <c r="G190">
        <f t="shared" ref="G190:G221" ca="1" si="6">F190-($R$5*A190+$S$5)</f>
        <v>-4.3813046135809941E-4</v>
      </c>
      <c r="H190">
        <v>1.6255716362143899</v>
      </c>
      <c r="I190">
        <v>1.11596623705315</v>
      </c>
      <c r="J190">
        <v>1.6002657020568401E-2</v>
      </c>
      <c r="K190">
        <v>2.8004763306400501E-2</v>
      </c>
      <c r="L190">
        <v>3.5310166538179401E-2</v>
      </c>
      <c r="M190">
        <v>1.6002657020568401E-2</v>
      </c>
      <c r="N190">
        <v>0.19788673460994199</v>
      </c>
    </row>
    <row r="191" spans="1:14" x14ac:dyDescent="0.2">
      <c r="A191">
        <v>7.6696</v>
      </c>
      <c r="B191">
        <v>10.771266937255801</v>
      </c>
      <c r="C191">
        <v>11.1298913955688</v>
      </c>
      <c r="D191">
        <v>0.48403579719699702</v>
      </c>
      <c r="E191">
        <v>12.065243721008301</v>
      </c>
      <c r="F191">
        <v>13.436984062194799</v>
      </c>
      <c r="G191">
        <f t="shared" ca="1" si="6"/>
        <v>-9.3480414443547488E-4</v>
      </c>
      <c r="H191">
        <v>1.62553349263809</v>
      </c>
      <c r="I191">
        <v>1.1160243646254899</v>
      </c>
      <c r="J191">
        <v>1.59642028030023E-2</v>
      </c>
      <c r="K191">
        <v>2.8037361524346101E-2</v>
      </c>
      <c r="L191">
        <v>3.5275336233590998E-2</v>
      </c>
      <c r="M191">
        <v>1.59642028030023E-2</v>
      </c>
      <c r="N191">
        <v>0.19928033584730001</v>
      </c>
    </row>
    <row r="192" spans="1:14" x14ac:dyDescent="0.2">
      <c r="A192">
        <v>7.69367</v>
      </c>
      <c r="B192">
        <v>10.797217369079499</v>
      </c>
      <c r="C192">
        <v>11.163058280944799</v>
      </c>
      <c r="D192">
        <v>0.483981062442365</v>
      </c>
      <c r="E192">
        <v>12.092095375061</v>
      </c>
      <c r="F192">
        <v>13.464357376098601</v>
      </c>
      <c r="G192">
        <f t="shared" ca="1" si="6"/>
        <v>-4.2793014963926623E-4</v>
      </c>
      <c r="H192">
        <v>1.6255728933301301</v>
      </c>
      <c r="I192">
        <v>1.1161343273387601</v>
      </c>
      <c r="J192">
        <v>1.60189375576348E-2</v>
      </c>
      <c r="K192">
        <v>2.8103429506840999E-2</v>
      </c>
      <c r="L192">
        <v>3.5265496943223798E-2</v>
      </c>
      <c r="M192">
        <v>1.60189375576348E-2</v>
      </c>
      <c r="N192">
        <v>0.19852289885876301</v>
      </c>
    </row>
    <row r="193" spans="1:14" x14ac:dyDescent="0.2">
      <c r="A193">
        <v>7.71774</v>
      </c>
      <c r="B193">
        <v>10.825037956237701</v>
      </c>
      <c r="C193">
        <v>11.1836023330688</v>
      </c>
      <c r="D193">
        <v>0.48402174890605998</v>
      </c>
      <c r="E193">
        <v>12.1189918518066</v>
      </c>
      <c r="F193">
        <v>13.490718841552701</v>
      </c>
      <c r="G193">
        <f t="shared" ca="1" si="6"/>
        <v>-9.3290460454475976E-4</v>
      </c>
      <c r="H193">
        <v>1.6255352419264899</v>
      </c>
      <c r="I193">
        <v>1.1161941077947699</v>
      </c>
      <c r="J193">
        <v>1.5978251093939601E-2</v>
      </c>
      <c r="K193">
        <v>2.8023610751350101E-2</v>
      </c>
      <c r="L193">
        <v>3.52239248656811E-2</v>
      </c>
      <c r="M193">
        <v>1.5978251093939601E-2</v>
      </c>
      <c r="N193">
        <v>0.19928033584730001</v>
      </c>
    </row>
    <row r="194" spans="1:14" x14ac:dyDescent="0.2">
      <c r="A194">
        <v>7.7417999999999996</v>
      </c>
      <c r="B194">
        <v>10.8509922027587</v>
      </c>
      <c r="C194">
        <v>11.216769218444799</v>
      </c>
      <c r="D194">
        <v>0.48398752108304</v>
      </c>
      <c r="E194">
        <v>12.1458473205566</v>
      </c>
      <c r="F194">
        <v>13.5180950164794</v>
      </c>
      <c r="G194">
        <f t="shared" ca="1" si="6"/>
        <v>-4.1200779212147154E-4</v>
      </c>
      <c r="H194">
        <v>1.6255736118885</v>
      </c>
      <c r="I194">
        <v>1.1161968157985001</v>
      </c>
      <c r="J194">
        <v>1.6012478916959502E-2</v>
      </c>
      <c r="K194">
        <v>2.8091359259719399E-2</v>
      </c>
      <c r="L194">
        <v>3.52247093519144E-2</v>
      </c>
      <c r="M194">
        <v>1.6012478916959502E-2</v>
      </c>
      <c r="N194">
        <v>0.198577381917281</v>
      </c>
    </row>
    <row r="195" spans="1:14" x14ac:dyDescent="0.2">
      <c r="A195">
        <v>7.7658699999999996</v>
      </c>
      <c r="B195">
        <v>10.8787279129028</v>
      </c>
      <c r="C195">
        <v>11.2373132705688</v>
      </c>
      <c r="D195">
        <v>0.48402043931967098</v>
      </c>
      <c r="E195">
        <v>12.172753334045399</v>
      </c>
      <c r="F195">
        <v>13.544461250305099</v>
      </c>
      <c r="G195">
        <f t="shared" ca="1" si="6"/>
        <v>-9.1221387542717025E-4</v>
      </c>
      <c r="H195">
        <v>1.6255307547006299</v>
      </c>
      <c r="I195">
        <v>1.11638514094703</v>
      </c>
      <c r="J195">
        <v>1.5979560680328499E-2</v>
      </c>
      <c r="K195">
        <v>2.8015778617667901E-2</v>
      </c>
      <c r="L195">
        <v>3.5164786203575098E-2</v>
      </c>
      <c r="M195">
        <v>1.5979560680328499E-2</v>
      </c>
      <c r="N195">
        <v>0.19928033584730001</v>
      </c>
    </row>
    <row r="196" spans="1:14" x14ac:dyDescent="0.2">
      <c r="A196">
        <v>7.78993</v>
      </c>
      <c r="B196">
        <v>10.906587600708001</v>
      </c>
      <c r="C196">
        <v>11.2666101455688</v>
      </c>
      <c r="D196">
        <v>0.48404401187609197</v>
      </c>
      <c r="E196">
        <v>12.1996402740478</v>
      </c>
      <c r="F196">
        <v>13.5717649459838</v>
      </c>
      <c r="G196">
        <f t="shared" ca="1" si="6"/>
        <v>-4.6379631100457175E-4</v>
      </c>
      <c r="H196">
        <v>1.6255398714628699</v>
      </c>
      <c r="I196">
        <v>1.1164271791604501</v>
      </c>
      <c r="J196">
        <v>1.5955988123907999E-2</v>
      </c>
      <c r="K196">
        <v>2.80374106184396E-2</v>
      </c>
      <c r="L196">
        <v>3.5286825948894401E-2</v>
      </c>
      <c r="M196">
        <v>1.5955988123907999E-2</v>
      </c>
      <c r="N196">
        <v>0.19928033584730001</v>
      </c>
    </row>
    <row r="197" spans="1:14" x14ac:dyDescent="0.2">
      <c r="A197">
        <v>7.8140000000000001</v>
      </c>
      <c r="B197">
        <v>10.932690620422299</v>
      </c>
      <c r="C197">
        <v>11.2910242080688</v>
      </c>
      <c r="D197">
        <v>0.48404710668087902</v>
      </c>
      <c r="E197">
        <v>12.2265148162841</v>
      </c>
      <c r="F197">
        <v>13.5982208251953</v>
      </c>
      <c r="G197">
        <f t="shared" ca="1" si="6"/>
        <v>-8.7435700850768683E-4</v>
      </c>
      <c r="H197">
        <v>1.62553144602907</v>
      </c>
      <c r="I197">
        <v>1.1163596537074301</v>
      </c>
      <c r="J197">
        <v>1.5952893319120798E-2</v>
      </c>
      <c r="K197">
        <v>2.8009039493147501E-2</v>
      </c>
      <c r="L197">
        <v>3.5222335153072298E-2</v>
      </c>
      <c r="M197">
        <v>1.5952893319120798E-2</v>
      </c>
      <c r="N197">
        <v>0.19928033584730001</v>
      </c>
    </row>
    <row r="198" spans="1:14" x14ac:dyDescent="0.2">
      <c r="A198">
        <v>7.8380700000000001</v>
      </c>
      <c r="B198">
        <v>10.959567070007299</v>
      </c>
      <c r="C198">
        <v>11.324191093444799</v>
      </c>
      <c r="D198">
        <v>0.48402457642215801</v>
      </c>
      <c r="E198">
        <v>12.2533750534057</v>
      </c>
      <c r="F198">
        <v>13.6255569458007</v>
      </c>
      <c r="G198">
        <f t="shared" ca="1" si="6"/>
        <v>-4.0467631211349442E-4</v>
      </c>
      <c r="H198">
        <v>1.62557297107831</v>
      </c>
      <c r="I198">
        <v>1.11640061450866</v>
      </c>
      <c r="J198">
        <v>1.5975423577841201E-2</v>
      </c>
      <c r="K198">
        <v>2.8078326115344401E-2</v>
      </c>
      <c r="L198">
        <v>3.5132883695640098E-2</v>
      </c>
      <c r="M198">
        <v>1.5975423577841201E-2</v>
      </c>
      <c r="N198">
        <v>0.19943444194399501</v>
      </c>
    </row>
    <row r="199" spans="1:14" x14ac:dyDescent="0.2">
      <c r="A199">
        <v>7.8621299999999996</v>
      </c>
      <c r="B199">
        <v>10.9868574142456</v>
      </c>
      <c r="C199">
        <v>11.3447351455688</v>
      </c>
      <c r="D199">
        <v>0.48409457887781998</v>
      </c>
      <c r="E199">
        <v>12.2802829742431</v>
      </c>
      <c r="F199">
        <v>13.6519708633422</v>
      </c>
      <c r="G199">
        <f t="shared" ca="1" si="6"/>
        <v>-8.4603688488904538E-4</v>
      </c>
      <c r="H199">
        <v>1.6255325895846799</v>
      </c>
      <c r="I199">
        <v>1.1164943274665999</v>
      </c>
      <c r="J199">
        <v>1.5905421122179901E-2</v>
      </c>
      <c r="K199">
        <v>2.80052575175469E-2</v>
      </c>
      <c r="L199">
        <v>3.5268769477374E-2</v>
      </c>
      <c r="M199">
        <v>1.5905421122179901E-2</v>
      </c>
      <c r="N199">
        <v>0.19928033584730001</v>
      </c>
    </row>
    <row r="200" spans="1:14" x14ac:dyDescent="0.2">
      <c r="A200">
        <v>7.8861999999999997</v>
      </c>
      <c r="B200">
        <v>11.0149583816528</v>
      </c>
      <c r="C200">
        <v>11.3740320205688</v>
      </c>
      <c r="D200">
        <v>0.48412656391570402</v>
      </c>
      <c r="E200">
        <v>12.3071689605712</v>
      </c>
      <c r="F200">
        <v>13.679241180419901</v>
      </c>
      <c r="G200">
        <f t="shared" ca="1" si="6"/>
        <v>-4.4215971619365746E-4</v>
      </c>
      <c r="H200">
        <v>1.6255381952625401</v>
      </c>
      <c r="I200">
        <v>1.1165090362449199</v>
      </c>
      <c r="J200">
        <v>1.58734360842957E-2</v>
      </c>
      <c r="K200">
        <v>2.80334747124267E-2</v>
      </c>
      <c r="L200">
        <v>3.5187123062542902E-2</v>
      </c>
      <c r="M200">
        <v>1.58734360842957E-2</v>
      </c>
      <c r="N200">
        <v>0.19928033584730001</v>
      </c>
    </row>
    <row r="201" spans="1:14" x14ac:dyDescent="0.2">
      <c r="A201">
        <v>7.9102699999999997</v>
      </c>
      <c r="B201">
        <v>11.0411367416381</v>
      </c>
      <c r="C201">
        <v>11.3984460830688</v>
      </c>
      <c r="D201">
        <v>0.48415587363469598</v>
      </c>
      <c r="E201">
        <v>12.334053993225</v>
      </c>
      <c r="F201">
        <v>13.705726623535099</v>
      </c>
      <c r="G201">
        <f t="shared" ca="1" si="6"/>
        <v>-8.2315651000008927E-4</v>
      </c>
      <c r="H201">
        <v>1.6255268259881099</v>
      </c>
      <c r="I201">
        <v>1.11646129968901</v>
      </c>
      <c r="J201">
        <v>1.58441263653036E-2</v>
      </c>
      <c r="K201">
        <v>2.8008803409542499E-2</v>
      </c>
      <c r="L201">
        <v>3.5232703898039099E-2</v>
      </c>
      <c r="M201">
        <v>1.58441263653036E-2</v>
      </c>
      <c r="N201">
        <v>0.198686257674868</v>
      </c>
    </row>
    <row r="202" spans="1:14" x14ac:dyDescent="0.2">
      <c r="A202">
        <v>7.9584000000000001</v>
      </c>
      <c r="B202">
        <v>11.095563888549799</v>
      </c>
      <c r="C202">
        <v>11.4521570205688</v>
      </c>
      <c r="D202">
        <v>0.48421273927174002</v>
      </c>
      <c r="E202">
        <v>12.387823104858301</v>
      </c>
      <c r="F202">
        <v>13.7594804763793</v>
      </c>
      <c r="G202">
        <f t="shared" ca="1" si="6"/>
        <v>-7.9102168908029569E-4</v>
      </c>
      <c r="H202">
        <v>1.6255277313358301</v>
      </c>
      <c r="I202">
        <v>1.1164502751179199</v>
      </c>
      <c r="J202">
        <v>1.57872607282597E-2</v>
      </c>
      <c r="K202">
        <v>2.8012300821629199E-2</v>
      </c>
      <c r="L202">
        <v>3.5205861177054702E-2</v>
      </c>
      <c r="M202">
        <v>1.57872607282597E-2</v>
      </c>
      <c r="N202">
        <v>0.198973970178181</v>
      </c>
    </row>
    <row r="203" spans="1:14" x14ac:dyDescent="0.2">
      <c r="A203">
        <v>7.9824700000000002</v>
      </c>
      <c r="B203">
        <v>11.123228073120099</v>
      </c>
      <c r="C203">
        <v>11.4814538955688</v>
      </c>
      <c r="D203">
        <v>0.48421699007609897</v>
      </c>
      <c r="E203">
        <v>12.414704322814901</v>
      </c>
      <c r="F203">
        <v>13.7867231369018</v>
      </c>
      <c r="G203">
        <f t="shared" ca="1" si="6"/>
        <v>-4.1480107558555801E-4</v>
      </c>
      <c r="H203">
        <v>1.62554146824257</v>
      </c>
      <c r="I203">
        <v>1.1164018594231999</v>
      </c>
      <c r="J203">
        <v>1.57830099239002E-2</v>
      </c>
      <c r="K203">
        <v>2.8044865043661101E-2</v>
      </c>
      <c r="L203">
        <v>3.5133214769874202E-2</v>
      </c>
      <c r="M203">
        <v>1.57830099239002E-2</v>
      </c>
      <c r="N203">
        <v>0.19928033584730001</v>
      </c>
    </row>
    <row r="204" spans="1:14" x14ac:dyDescent="0.2">
      <c r="A204">
        <v>8.0065299999999997</v>
      </c>
      <c r="B204">
        <v>11.1510868072509</v>
      </c>
      <c r="C204">
        <v>11.509702682495099</v>
      </c>
      <c r="D204">
        <v>0.48421059900668101</v>
      </c>
      <c r="E204">
        <v>12.441550254821699</v>
      </c>
      <c r="F204">
        <v>13.81321144104</v>
      </c>
      <c r="G204">
        <f t="shared" ca="1" si="6"/>
        <v>-7.8177505166188155E-4</v>
      </c>
      <c r="H204">
        <v>1.62557282493009</v>
      </c>
      <c r="I204">
        <v>1.11629703508155</v>
      </c>
      <c r="J204">
        <v>1.5789400993318901E-2</v>
      </c>
      <c r="K204">
        <v>2.8065444576515899E-2</v>
      </c>
      <c r="L204">
        <v>3.5241507704664901E-2</v>
      </c>
      <c r="M204">
        <v>1.5789400993318901E-2</v>
      </c>
      <c r="N204">
        <v>0.198954544127598</v>
      </c>
    </row>
    <row r="205" spans="1:14" x14ac:dyDescent="0.2">
      <c r="A205">
        <v>8.0305999999999997</v>
      </c>
      <c r="B205">
        <v>11.1773109436035</v>
      </c>
      <c r="C205">
        <v>11.5351648330688</v>
      </c>
      <c r="D205">
        <v>0.48425278007286898</v>
      </c>
      <c r="E205">
        <v>12.468461990356399</v>
      </c>
      <c r="F205">
        <v>13.840456008911101</v>
      </c>
      <c r="G205">
        <f t="shared" ca="1" si="6"/>
        <v>-4.0364708956630579E-4</v>
      </c>
      <c r="H205">
        <v>1.6255399127299599</v>
      </c>
      <c r="I205">
        <v>1.11626065359127</v>
      </c>
      <c r="J205">
        <v>1.5747219927130799E-2</v>
      </c>
      <c r="K205">
        <v>2.8052667177112502E-2</v>
      </c>
      <c r="L205">
        <v>3.5229123328746198E-2</v>
      </c>
      <c r="M205">
        <v>1.5747219927130799E-2</v>
      </c>
      <c r="N205">
        <v>0.19928033584730001</v>
      </c>
    </row>
    <row r="206" spans="1:14" x14ac:dyDescent="0.2">
      <c r="A206">
        <v>8.0546600000000002</v>
      </c>
      <c r="B206">
        <v>11.2043504714965</v>
      </c>
      <c r="C206">
        <v>11.5595788955688</v>
      </c>
      <c r="D206">
        <v>0.48429867689928202</v>
      </c>
      <c r="E206">
        <v>12.4953451156616</v>
      </c>
      <c r="F206">
        <v>13.8670349121093</v>
      </c>
      <c r="G206">
        <f t="shared" ca="1" si="6"/>
        <v>-6.8002200564443172E-4</v>
      </c>
      <c r="H206">
        <v>1.6255273490092801</v>
      </c>
      <c r="I206">
        <v>1.1162682629754499</v>
      </c>
      <c r="J206">
        <v>1.5701323100717299E-2</v>
      </c>
      <c r="K206">
        <v>2.8026722536412502E-2</v>
      </c>
      <c r="L206">
        <v>3.5191196259994603E-2</v>
      </c>
      <c r="M206">
        <v>1.5701323100717299E-2</v>
      </c>
      <c r="N206">
        <v>0.199371397607535</v>
      </c>
    </row>
    <row r="207" spans="1:14" x14ac:dyDescent="0.2">
      <c r="A207">
        <v>8.0787300000000002</v>
      </c>
      <c r="B207">
        <v>11.231305122375399</v>
      </c>
      <c r="C207">
        <v>11.5888757705688</v>
      </c>
      <c r="D207">
        <v>0.48427014000975999</v>
      </c>
      <c r="E207">
        <v>12.522219657897899</v>
      </c>
      <c r="F207">
        <v>13.894203186035099</v>
      </c>
      <c r="G207">
        <f t="shared" ca="1" si="6"/>
        <v>-3.7818798884892146E-4</v>
      </c>
      <c r="H207">
        <v>1.6255317095356501</v>
      </c>
      <c r="I207">
        <v>1.1162036727679301</v>
      </c>
      <c r="J207">
        <v>1.5729859990239001E-2</v>
      </c>
      <c r="K207">
        <v>2.8063348297304801E-2</v>
      </c>
      <c r="L207">
        <v>3.5126343309208198E-2</v>
      </c>
      <c r="M207">
        <v>1.5729859990239001E-2</v>
      </c>
      <c r="N207">
        <v>0.19928033584730001</v>
      </c>
    </row>
    <row r="208" spans="1:14" x14ac:dyDescent="0.2">
      <c r="A208">
        <v>8.1028000000000002</v>
      </c>
      <c r="B208">
        <v>11.258973121643001</v>
      </c>
      <c r="C208">
        <v>11.607313156127899</v>
      </c>
      <c r="D208">
        <v>0.48426047908558101</v>
      </c>
      <c r="E208">
        <v>12.5490608215332</v>
      </c>
      <c r="F208">
        <v>13.9207553863525</v>
      </c>
      <c r="G208">
        <f t="shared" ca="1" si="6"/>
        <v>-6.9242758045362507E-4</v>
      </c>
      <c r="H208">
        <v>1.62557601330575</v>
      </c>
      <c r="I208">
        <v>1.11606617635193</v>
      </c>
      <c r="J208">
        <v>1.5739520914418301E-2</v>
      </c>
      <c r="K208">
        <v>2.7968503847027801E-2</v>
      </c>
      <c r="L208">
        <v>3.5106275026448003E-2</v>
      </c>
      <c r="M208">
        <v>1.5739520914418301E-2</v>
      </c>
      <c r="N208">
        <v>0.19928033584730001</v>
      </c>
    </row>
    <row r="209" spans="1:14" x14ac:dyDescent="0.2">
      <c r="A209">
        <v>8.1268600000000006</v>
      </c>
      <c r="B209">
        <v>11.284966468811</v>
      </c>
      <c r="C209">
        <v>11.6425867080688</v>
      </c>
      <c r="D209">
        <v>0.48427278561686299</v>
      </c>
      <c r="E209">
        <v>12.5759687423706</v>
      </c>
      <c r="F209">
        <v>13.947956085205</v>
      </c>
      <c r="G209">
        <f t="shared" ca="1" si="6"/>
        <v>-3.4700684223132328E-4</v>
      </c>
      <c r="H209">
        <v>1.62553406281936</v>
      </c>
      <c r="I209">
        <v>1.1160289224820401</v>
      </c>
      <c r="J209">
        <v>1.5727214383137001E-2</v>
      </c>
      <c r="K209">
        <v>2.8071631334353898E-2</v>
      </c>
      <c r="L209">
        <v>3.51488071006993E-2</v>
      </c>
      <c r="M209">
        <v>1.5727214383137001E-2</v>
      </c>
      <c r="N209">
        <v>0.19928033584730001</v>
      </c>
    </row>
    <row r="210" spans="1:14" x14ac:dyDescent="0.2">
      <c r="A210">
        <v>8.1509300000000007</v>
      </c>
      <c r="B210">
        <v>11.313050270080501</v>
      </c>
      <c r="C210">
        <v>11.661024093627899</v>
      </c>
      <c r="D210">
        <v>0.484260449359662</v>
      </c>
      <c r="E210">
        <v>12.602809906005801</v>
      </c>
      <c r="F210">
        <v>13.974529266357401</v>
      </c>
      <c r="G210">
        <f t="shared" ca="1" si="6"/>
        <v>-6.4026559883423317E-4</v>
      </c>
      <c r="H210">
        <v>1.62557273585702</v>
      </c>
      <c r="I210">
        <v>1.11600038672707</v>
      </c>
      <c r="J210">
        <v>1.5739550640337299E-2</v>
      </c>
      <c r="K210">
        <v>2.7975937623743698E-2</v>
      </c>
      <c r="L210">
        <v>3.51321720769232E-2</v>
      </c>
      <c r="M210">
        <v>1.5739550640337299E-2</v>
      </c>
      <c r="N210">
        <v>0.19928033584730001</v>
      </c>
    </row>
    <row r="211" spans="1:14" x14ac:dyDescent="0.2">
      <c r="A211">
        <v>8.1990599999999993</v>
      </c>
      <c r="B211">
        <v>11.3662557601928</v>
      </c>
      <c r="C211">
        <v>11.714735031127899</v>
      </c>
      <c r="D211">
        <v>0.48423815492304201</v>
      </c>
      <c r="E211">
        <v>12.6565504074096</v>
      </c>
      <c r="F211">
        <v>14.028295516967701</v>
      </c>
      <c r="G211">
        <f t="shared" ca="1" si="6"/>
        <v>-5.957330118153692E-4</v>
      </c>
      <c r="H211">
        <v>1.62557938318569</v>
      </c>
      <c r="I211">
        <v>1.11587882875018</v>
      </c>
      <c r="J211">
        <v>1.57618450769576E-2</v>
      </c>
      <c r="K211">
        <v>2.79788362504725E-2</v>
      </c>
      <c r="L211">
        <v>3.5166002598965997E-2</v>
      </c>
      <c r="M211">
        <v>1.57618450769576E-2</v>
      </c>
      <c r="N211">
        <v>0.198954544127598</v>
      </c>
    </row>
    <row r="212" spans="1:14" x14ac:dyDescent="0.2">
      <c r="A212">
        <v>8.2471899999999998</v>
      </c>
      <c r="B212">
        <v>11.420417785644499</v>
      </c>
      <c r="C212">
        <v>11.778257369995099</v>
      </c>
      <c r="D212">
        <v>0.48419609276700698</v>
      </c>
      <c r="E212">
        <v>12.7102928161621</v>
      </c>
      <c r="F212">
        <v>14.0820608139038</v>
      </c>
      <c r="G212">
        <f t="shared" ca="1" si="6"/>
        <v>-5.5215409899744827E-4</v>
      </c>
      <c r="H212">
        <v>1.6255668481888801</v>
      </c>
      <c r="I212">
        <v>1.11586274639265</v>
      </c>
      <c r="J212">
        <v>1.58039072329926E-2</v>
      </c>
      <c r="K212">
        <v>2.80962673492265E-2</v>
      </c>
      <c r="L212">
        <v>3.52410715172745E-2</v>
      </c>
      <c r="M212">
        <v>1.58039072329926E-2</v>
      </c>
      <c r="N212">
        <v>0.198954544127598</v>
      </c>
    </row>
    <row r="213" spans="1:14" x14ac:dyDescent="0.2">
      <c r="A213">
        <v>8.2712599999999998</v>
      </c>
      <c r="B213">
        <v>11.4455871582031</v>
      </c>
      <c r="C213">
        <v>11.8037195205688</v>
      </c>
      <c r="D213">
        <v>0.48421419584104403</v>
      </c>
      <c r="E213">
        <v>12.7371921539306</v>
      </c>
      <c r="F213">
        <v>14.1091814041137</v>
      </c>
      <c r="G213">
        <f t="shared" ca="1" si="6"/>
        <v>-2.9800379810218658E-4</v>
      </c>
      <c r="H213">
        <v>1.6255381429523299</v>
      </c>
      <c r="I213">
        <v>1.11590008723524</v>
      </c>
      <c r="J213">
        <v>1.5785804158955301E-2</v>
      </c>
      <c r="K213">
        <v>2.80777685612114E-2</v>
      </c>
      <c r="L213">
        <v>3.5260722270753803E-2</v>
      </c>
      <c r="M213">
        <v>1.5785804158955301E-2</v>
      </c>
      <c r="N213">
        <v>0.19928033584730001</v>
      </c>
    </row>
    <row r="214" spans="1:14" x14ac:dyDescent="0.2">
      <c r="A214">
        <v>8.2953299999999999</v>
      </c>
      <c r="B214">
        <v>11.473125457763601</v>
      </c>
      <c r="C214">
        <v>11.831968307495099</v>
      </c>
      <c r="D214">
        <v>0.48416975562446601</v>
      </c>
      <c r="E214">
        <v>12.7640314102172</v>
      </c>
      <c r="F214">
        <v>14.135840415954499</v>
      </c>
      <c r="G214">
        <f t="shared" ca="1" si="6"/>
        <v>-5.0543186630847003E-4</v>
      </c>
      <c r="H214">
        <v>1.62556642581998</v>
      </c>
      <c r="I214">
        <v>1.11580381610319</v>
      </c>
      <c r="J214">
        <v>1.58302443755335E-2</v>
      </c>
      <c r="K214">
        <v>2.8093638115260999E-2</v>
      </c>
      <c r="L214">
        <v>3.5242608819827902E-2</v>
      </c>
      <c r="M214">
        <v>1.58302443755335E-2</v>
      </c>
      <c r="N214">
        <v>0.198629089667826</v>
      </c>
    </row>
    <row r="215" spans="1:14" x14ac:dyDescent="0.2">
      <c r="A215">
        <v>8.3193900000000003</v>
      </c>
      <c r="B215">
        <v>11.498958587646401</v>
      </c>
      <c r="C215">
        <v>11.8574304580688</v>
      </c>
      <c r="D215">
        <v>0.48418128927062998</v>
      </c>
      <c r="E215">
        <v>12.7909297943115</v>
      </c>
      <c r="F215">
        <v>14.162919998168899</v>
      </c>
      <c r="G215">
        <f t="shared" ca="1" si="6"/>
        <v>-2.8112776618627322E-4</v>
      </c>
      <c r="H215">
        <v>1.6255335629641501</v>
      </c>
      <c r="I215">
        <v>1.1158117217007999</v>
      </c>
      <c r="J215">
        <v>1.5818710729369301E-2</v>
      </c>
      <c r="K215">
        <v>2.80759124531124E-2</v>
      </c>
      <c r="L215">
        <v>3.5293591847293498E-2</v>
      </c>
      <c r="M215">
        <v>1.5818710729369301E-2</v>
      </c>
      <c r="N215">
        <v>0.19928033584730001</v>
      </c>
    </row>
    <row r="216" spans="1:14" x14ac:dyDescent="0.2">
      <c r="A216">
        <v>8.3434600000000003</v>
      </c>
      <c r="B216">
        <v>11.524915695190399</v>
      </c>
      <c r="C216">
        <v>11.8818445205688</v>
      </c>
      <c r="D216">
        <v>0.48418530226640599</v>
      </c>
      <c r="E216">
        <v>12.8177995681762</v>
      </c>
      <c r="F216">
        <v>14.189640045166</v>
      </c>
      <c r="G216">
        <f t="shared" ca="1" si="6"/>
        <v>-4.2752067808926597E-4</v>
      </c>
      <c r="H216">
        <v>1.6255276729150501</v>
      </c>
      <c r="I216">
        <v>1.11592861184862</v>
      </c>
      <c r="J216">
        <v>1.5814697733593799E-2</v>
      </c>
      <c r="K216">
        <v>2.8043133191945499E-2</v>
      </c>
      <c r="L216">
        <v>3.5242251232610898E-2</v>
      </c>
      <c r="M216">
        <v>1.5814697733593799E-2</v>
      </c>
      <c r="N216">
        <v>0.19886752591076701</v>
      </c>
    </row>
    <row r="217" spans="1:14" x14ac:dyDescent="0.2">
      <c r="A217">
        <v>8.3675300000000004</v>
      </c>
      <c r="B217">
        <v>11.552395820617599</v>
      </c>
      <c r="C217">
        <v>11.9111413955688</v>
      </c>
      <c r="D217">
        <v>0.48414995818357498</v>
      </c>
      <c r="E217">
        <v>12.8446702957153</v>
      </c>
      <c r="F217">
        <v>14.2166681289672</v>
      </c>
      <c r="G217">
        <f t="shared" ca="1" si="6"/>
        <v>-2.6587678589429231E-4</v>
      </c>
      <c r="H217">
        <v>1.6255374727963401</v>
      </c>
      <c r="I217">
        <v>1.11590005869794</v>
      </c>
      <c r="J217">
        <v>1.5850041816424399E-2</v>
      </c>
      <c r="K217">
        <v>2.8067076978602001E-2</v>
      </c>
      <c r="L217">
        <v>3.5254968794592098E-2</v>
      </c>
      <c r="M217">
        <v>1.5850041816424399E-2</v>
      </c>
      <c r="N217">
        <v>0.19928033584730001</v>
      </c>
    </row>
    <row r="218" spans="1:14" x14ac:dyDescent="0.2">
      <c r="A218">
        <v>8.3915900000000008</v>
      </c>
      <c r="B218">
        <v>11.578183174133301</v>
      </c>
      <c r="C218">
        <v>11.9355554580688</v>
      </c>
      <c r="D218">
        <v>0.48414300232695401</v>
      </c>
      <c r="E218">
        <v>12.8715353012084</v>
      </c>
      <c r="F218">
        <v>14.243419647216699</v>
      </c>
      <c r="G218">
        <f t="shared" ca="1" si="6"/>
        <v>-3.6963665067268892E-4</v>
      </c>
      <c r="H218">
        <v>1.62553049796955</v>
      </c>
      <c r="I218">
        <v>1.1159073239463899</v>
      </c>
      <c r="J218">
        <v>1.58569976730451E-2</v>
      </c>
      <c r="K218">
        <v>2.8036131029563399E-2</v>
      </c>
      <c r="L218">
        <v>3.5237577426176801E-2</v>
      </c>
      <c r="M218">
        <v>1.58569976730451E-2</v>
      </c>
      <c r="N218">
        <v>0.198786641628203</v>
      </c>
    </row>
    <row r="219" spans="1:14" x14ac:dyDescent="0.2">
      <c r="A219">
        <v>8.4156600000000008</v>
      </c>
      <c r="B219">
        <v>11.6062726974487</v>
      </c>
      <c r="C219">
        <v>11.9648523330688</v>
      </c>
      <c r="D219">
        <v>0.48412329406932397</v>
      </c>
      <c r="E219">
        <v>12.8984117507934</v>
      </c>
      <c r="F219">
        <v>14.2703952789306</v>
      </c>
      <c r="G219">
        <f t="shared" ca="1" si="6"/>
        <v>-2.6044484577525395E-4</v>
      </c>
      <c r="H219">
        <v>1.6255360256137601</v>
      </c>
      <c r="I219">
        <v>1.11597417806091</v>
      </c>
      <c r="J219">
        <v>1.58767059306755E-2</v>
      </c>
      <c r="K219">
        <v>2.8060048351134698E-2</v>
      </c>
      <c r="L219">
        <v>3.5245670477075497E-2</v>
      </c>
      <c r="M219">
        <v>1.58767059306755E-2</v>
      </c>
      <c r="N219">
        <v>0.19928033584730001</v>
      </c>
    </row>
    <row r="220" spans="1:14" x14ac:dyDescent="0.2">
      <c r="A220">
        <v>8.4397300000000008</v>
      </c>
      <c r="B220">
        <v>11.631633758544901</v>
      </c>
      <c r="C220">
        <v>11.9892663955688</v>
      </c>
      <c r="D220">
        <v>0.48411306836865198</v>
      </c>
      <c r="E220">
        <v>12.9252777099609</v>
      </c>
      <c r="F220">
        <v>14.2972011566162</v>
      </c>
      <c r="G220">
        <f t="shared" ca="1" si="6"/>
        <v>-3.2100706918036792E-4</v>
      </c>
      <c r="H220">
        <v>1.6255299020954701</v>
      </c>
      <c r="I220">
        <v>1.1160173059716301</v>
      </c>
      <c r="J220">
        <v>1.5886931631347401E-2</v>
      </c>
      <c r="K220">
        <v>2.8027820413684498E-2</v>
      </c>
      <c r="L220">
        <v>3.5224441452465997E-2</v>
      </c>
      <c r="M220">
        <v>1.5886931631347401E-2</v>
      </c>
      <c r="N220">
        <v>0.19875756894041899</v>
      </c>
    </row>
    <row r="221" spans="1:14" x14ac:dyDescent="0.2">
      <c r="A221">
        <v>8.4878599999999995</v>
      </c>
      <c r="B221">
        <v>11.685192108154199</v>
      </c>
      <c r="C221">
        <v>12.0429773330688</v>
      </c>
      <c r="D221">
        <v>0.484086998782147</v>
      </c>
      <c r="E221">
        <v>12.9790239334106</v>
      </c>
      <c r="F221">
        <v>14.3509397506713</v>
      </c>
      <c r="G221">
        <f t="shared" ca="1" si="6"/>
        <v>-3.0413103736037783E-4</v>
      </c>
      <c r="H221">
        <v>1.6255325867953401</v>
      </c>
      <c r="I221">
        <v>1.1161014218902301</v>
      </c>
      <c r="J221">
        <v>1.5913001217852499E-2</v>
      </c>
      <c r="K221">
        <v>2.80192946067612E-2</v>
      </c>
      <c r="L221">
        <v>3.5200136983301898E-2</v>
      </c>
      <c r="M221">
        <v>1.5913001217852499E-2</v>
      </c>
      <c r="N221">
        <v>0.19879193986037799</v>
      </c>
    </row>
    <row r="222" spans="1:14" x14ac:dyDescent="0.2">
      <c r="A222">
        <v>8.5119199999999999</v>
      </c>
      <c r="B222">
        <v>11.713685989379799</v>
      </c>
      <c r="C222">
        <v>12.0722742080688</v>
      </c>
      <c r="D222">
        <v>0.48409368710182599</v>
      </c>
      <c r="E222">
        <v>13.005908012390099</v>
      </c>
      <c r="F222">
        <v>14.3778772354125</v>
      </c>
      <c r="G222">
        <f t="shared" ref="G222:G242" ca="1" si="7">F222-($R$5*A222+$S$5)</f>
        <v>-2.2192441043777933E-4</v>
      </c>
      <c r="H222">
        <v>1.6255288963255601</v>
      </c>
      <c r="I222">
        <v>1.1160918566464999</v>
      </c>
      <c r="J222">
        <v>1.5906312898173101E-2</v>
      </c>
      <c r="K222">
        <v>2.8044198895435898E-2</v>
      </c>
      <c r="L222">
        <v>3.5183728670561999E-2</v>
      </c>
      <c r="M222">
        <v>1.5906312898173101E-2</v>
      </c>
      <c r="N222">
        <v>0.19928033584730001</v>
      </c>
    </row>
    <row r="223" spans="1:14" x14ac:dyDescent="0.2">
      <c r="A223">
        <v>8.53599</v>
      </c>
      <c r="B223">
        <v>11.738939285278301</v>
      </c>
      <c r="C223">
        <v>12.0966882705688</v>
      </c>
      <c r="D223">
        <v>0.484079626768118</v>
      </c>
      <c r="E223">
        <v>13.032778739929199</v>
      </c>
      <c r="F223">
        <v>14.404706001281699</v>
      </c>
      <c r="G223">
        <f t="shared" ca="1" si="7"/>
        <v>-2.5959845024381423E-4</v>
      </c>
      <c r="H223">
        <v>1.62553095807183</v>
      </c>
      <c r="I223">
        <v>1.1162375190796801</v>
      </c>
      <c r="J223">
        <v>1.5920373231881099E-2</v>
      </c>
      <c r="K223">
        <v>2.80128716633265E-2</v>
      </c>
      <c r="L223">
        <v>3.5165770236722502E-2</v>
      </c>
      <c r="M223">
        <v>1.5920373231881099E-2</v>
      </c>
      <c r="N223">
        <v>0.19888418040643499</v>
      </c>
    </row>
    <row r="224" spans="1:14" x14ac:dyDescent="0.2">
      <c r="A224">
        <v>8.56006</v>
      </c>
      <c r="B224">
        <v>11.7668399810791</v>
      </c>
      <c r="C224">
        <v>12.1259851455688</v>
      </c>
      <c r="D224">
        <v>0.48409594626769198</v>
      </c>
      <c r="E224">
        <v>13.059664726257299</v>
      </c>
      <c r="F224">
        <v>14.4316082000732</v>
      </c>
      <c r="G224">
        <f t="shared" ca="1" si="7"/>
        <v>-2.2383956774874036E-4</v>
      </c>
      <c r="H224">
        <v>1.6255359131687099</v>
      </c>
      <c r="I224">
        <v>1.1162754821647001</v>
      </c>
      <c r="J224">
        <v>1.5904053732307102E-2</v>
      </c>
      <c r="K224">
        <v>2.8037236483629598E-2</v>
      </c>
      <c r="L224">
        <v>3.5291030094659198E-2</v>
      </c>
      <c r="M224">
        <v>1.5904053732307102E-2</v>
      </c>
      <c r="N224">
        <v>0.19928033584730001</v>
      </c>
    </row>
    <row r="225" spans="1:14" x14ac:dyDescent="0.2">
      <c r="A225">
        <v>8.5841200000000004</v>
      </c>
      <c r="B225">
        <v>11.7927808761596</v>
      </c>
      <c r="C225">
        <v>12.1503992080688</v>
      </c>
      <c r="D225">
        <v>0.484088276994316</v>
      </c>
      <c r="E225">
        <v>13.0865316390991</v>
      </c>
      <c r="F225">
        <v>14.458478927612299</v>
      </c>
      <c r="G225">
        <f t="shared" ca="1" si="7"/>
        <v>-2.0839014292661773E-4</v>
      </c>
      <c r="H225">
        <v>1.62553391663448</v>
      </c>
      <c r="I225">
        <v>1.1162032600631</v>
      </c>
      <c r="J225">
        <v>1.59117230056839E-2</v>
      </c>
      <c r="K225">
        <v>2.8005547753725199E-2</v>
      </c>
      <c r="L225">
        <v>3.5129409565044199E-2</v>
      </c>
      <c r="M225">
        <v>1.59117230056839E-2</v>
      </c>
      <c r="N225">
        <v>0.199033301791673</v>
      </c>
    </row>
    <row r="226" spans="1:14" x14ac:dyDescent="0.2">
      <c r="A226">
        <v>8.6081900000000005</v>
      </c>
      <c r="B226">
        <v>11.820731163024901</v>
      </c>
      <c r="C226">
        <v>12.1796960830688</v>
      </c>
      <c r="D226">
        <v>0.48411021468494198</v>
      </c>
      <c r="E226">
        <v>13.1134176254272</v>
      </c>
      <c r="F226">
        <v>14.4853401184082</v>
      </c>
      <c r="G226">
        <f t="shared" ca="1" si="7"/>
        <v>-2.1363925602990719E-4</v>
      </c>
      <c r="H226">
        <v>1.6255400923543599</v>
      </c>
      <c r="I226">
        <v>1.1162649670295199</v>
      </c>
      <c r="J226">
        <v>1.58897853150573E-2</v>
      </c>
      <c r="K226">
        <v>2.80310032581087E-2</v>
      </c>
      <c r="L226">
        <v>3.5257684316664199E-2</v>
      </c>
      <c r="M226">
        <v>1.58897853150573E-2</v>
      </c>
      <c r="N226">
        <v>0.19928033584730001</v>
      </c>
    </row>
    <row r="227" spans="1:14" x14ac:dyDescent="0.2">
      <c r="A227">
        <v>8.6322600000000005</v>
      </c>
      <c r="B227">
        <v>11.846798896789499</v>
      </c>
      <c r="C227">
        <v>12.2041101455688</v>
      </c>
      <c r="D227">
        <v>0.48411482219514201</v>
      </c>
      <c r="E227">
        <v>13.1402931213378</v>
      </c>
      <c r="F227">
        <v>14.512225151061999</v>
      </c>
      <c r="G227">
        <f t="shared" ca="1" si="7"/>
        <v>-1.950465112354749E-4</v>
      </c>
      <c r="H227">
        <v>1.62553089486617</v>
      </c>
      <c r="I227">
        <v>1.1163399080843099</v>
      </c>
      <c r="J227">
        <v>1.5885177804857702E-2</v>
      </c>
      <c r="K227">
        <v>2.80035805602789E-2</v>
      </c>
      <c r="L227">
        <v>3.5090784120612201E-2</v>
      </c>
      <c r="M227">
        <v>1.5885177804857702E-2</v>
      </c>
      <c r="N227">
        <v>0.19924882068058999</v>
      </c>
    </row>
    <row r="228" spans="1:14" x14ac:dyDescent="0.2">
      <c r="A228">
        <v>8.6563199999999991</v>
      </c>
      <c r="B228">
        <v>11.8746795654296</v>
      </c>
      <c r="C228">
        <v>12.2334070205688</v>
      </c>
      <c r="D228">
        <v>0.48413637345552601</v>
      </c>
      <c r="E228">
        <v>13.167179107666</v>
      </c>
      <c r="F228">
        <v>14.5390825271606</v>
      </c>
      <c r="G228">
        <f t="shared" ca="1" si="7"/>
        <v>-1.9294852691054132E-4</v>
      </c>
      <c r="H228">
        <v>1.62554062286479</v>
      </c>
      <c r="I228">
        <v>1.11633686249534</v>
      </c>
      <c r="J228">
        <v>1.5863626544473899E-2</v>
      </c>
      <c r="K228">
        <v>2.8029551372670599E-2</v>
      </c>
      <c r="L228">
        <v>3.5228845358352003E-2</v>
      </c>
      <c r="M228">
        <v>1.5863626544473899E-2</v>
      </c>
      <c r="N228">
        <v>0.19928033584730001</v>
      </c>
    </row>
    <row r="229" spans="1:14" x14ac:dyDescent="0.2">
      <c r="A229">
        <v>8.7044599999999992</v>
      </c>
      <c r="B229">
        <v>11.9286489486694</v>
      </c>
      <c r="C229">
        <v>12.2871179580688</v>
      </c>
      <c r="D229">
        <v>0.48416615879180203</v>
      </c>
      <c r="E229">
        <v>13.2209377288818</v>
      </c>
      <c r="F229">
        <v>14.5928173065185</v>
      </c>
      <c r="G229">
        <f t="shared" ca="1" si="7"/>
        <v>-1.910489870198262E-4</v>
      </c>
      <c r="H229">
        <v>1.62553834975083</v>
      </c>
      <c r="I229">
        <v>1.11629424814641</v>
      </c>
      <c r="J229">
        <v>1.5833841208197499E-2</v>
      </c>
      <c r="K229">
        <v>2.8031465612647601E-2</v>
      </c>
      <c r="L229">
        <v>3.5200164046289603E-2</v>
      </c>
      <c r="M229">
        <v>1.5833841208197499E-2</v>
      </c>
      <c r="N229">
        <v>0.19928033584730001</v>
      </c>
    </row>
    <row r="230" spans="1:14" x14ac:dyDescent="0.2">
      <c r="A230">
        <v>8.7285199999999996</v>
      </c>
      <c r="B230">
        <v>11.955147743225</v>
      </c>
      <c r="C230">
        <v>12.3115320205688</v>
      </c>
      <c r="D230">
        <v>0.48418203241798302</v>
      </c>
      <c r="E230">
        <v>13.247819900512599</v>
      </c>
      <c r="F230">
        <v>14.6197710037231</v>
      </c>
      <c r="G230">
        <f t="shared" ca="1" si="7"/>
        <v>-9.2629896697005165E-5</v>
      </c>
      <c r="H230">
        <v>1.62553140120665</v>
      </c>
      <c r="I230">
        <v>1.11634824392767</v>
      </c>
      <c r="J230">
        <v>1.5817967582016399E-2</v>
      </c>
      <c r="K230">
        <v>2.8004170320845501E-2</v>
      </c>
      <c r="L230">
        <v>3.5256420492580397E-2</v>
      </c>
      <c r="M230">
        <v>1.5817967582016399E-2</v>
      </c>
      <c r="N230">
        <v>0.19968754269026201</v>
      </c>
    </row>
    <row r="231" spans="1:14" x14ac:dyDescent="0.2">
      <c r="A231">
        <v>8.7525899999999996</v>
      </c>
      <c r="B231">
        <v>11.9826545715332</v>
      </c>
      <c r="C231">
        <v>12.3408288955688</v>
      </c>
      <c r="D231">
        <v>0.48419820330583702</v>
      </c>
      <c r="E231">
        <v>13.274701118469199</v>
      </c>
      <c r="F231">
        <v>14.6465692520141</v>
      </c>
      <c r="G231">
        <f t="shared" ca="1" si="7"/>
        <v>-1.6082151470087069E-4</v>
      </c>
      <c r="H231">
        <v>1.6255423551082</v>
      </c>
      <c r="I231">
        <v>1.1163337032382701</v>
      </c>
      <c r="J231">
        <v>1.58017966941628E-2</v>
      </c>
      <c r="K231">
        <v>2.80332954955964E-2</v>
      </c>
      <c r="L231">
        <v>3.5235061156326998E-2</v>
      </c>
      <c r="M231">
        <v>1.58017966941628E-2</v>
      </c>
      <c r="N231">
        <v>0.19928033584730001</v>
      </c>
    </row>
    <row r="232" spans="1:14" x14ac:dyDescent="0.2">
      <c r="A232">
        <v>8.7766500000000001</v>
      </c>
      <c r="B232">
        <v>12.010459899902299</v>
      </c>
      <c r="C232">
        <v>12.369077682495099</v>
      </c>
      <c r="D232">
        <v>0.48419540907134001</v>
      </c>
      <c r="E232">
        <v>13.301546096801699</v>
      </c>
      <c r="F232">
        <v>14.673463821411101</v>
      </c>
      <c r="G232">
        <f t="shared" ca="1" si="7"/>
        <v>-1.2153023197747359E-4</v>
      </c>
      <c r="H232">
        <v>1.6255748675888699</v>
      </c>
      <c r="I232">
        <v>1.11623495350858</v>
      </c>
      <c r="J232">
        <v>1.5804590928659702E-2</v>
      </c>
      <c r="K232">
        <v>2.8051474531686701E-2</v>
      </c>
      <c r="L232">
        <v>3.5144623252729899E-2</v>
      </c>
      <c r="M232">
        <v>1.5804590928659702E-2</v>
      </c>
      <c r="N232">
        <v>0.19928033584730001</v>
      </c>
    </row>
    <row r="233" spans="1:14" x14ac:dyDescent="0.2">
      <c r="A233">
        <v>8.8007200000000001</v>
      </c>
      <c r="B233">
        <v>12.037471771240201</v>
      </c>
      <c r="C233">
        <v>12.3945398330688</v>
      </c>
      <c r="D233">
        <v>0.484222816353715</v>
      </c>
      <c r="E233">
        <v>13.3284587860107</v>
      </c>
      <c r="F233">
        <v>14.700303077697701</v>
      </c>
      <c r="G233">
        <f t="shared" ca="1" si="7"/>
        <v>-1.487138543829758E-4</v>
      </c>
      <c r="H233">
        <v>1.6255367998999399</v>
      </c>
      <c r="I233">
        <v>1.1162273073639799</v>
      </c>
      <c r="J233">
        <v>1.5777183646284301E-2</v>
      </c>
      <c r="K233">
        <v>2.80387010357427E-2</v>
      </c>
      <c r="L233">
        <v>3.5171012707725199E-2</v>
      </c>
      <c r="M233">
        <v>1.5777183646284301E-2</v>
      </c>
      <c r="N233">
        <v>0.19928033584730001</v>
      </c>
    </row>
    <row r="234" spans="1:14" x14ac:dyDescent="0.2">
      <c r="A234">
        <v>8.8247900000000001</v>
      </c>
      <c r="B234">
        <v>12.0635662078857</v>
      </c>
      <c r="C234">
        <v>12.4189538955688</v>
      </c>
      <c r="D234">
        <v>0.484248321185485</v>
      </c>
      <c r="E234">
        <v>13.35533618927</v>
      </c>
      <c r="F234">
        <v>14.727354049682599</v>
      </c>
      <c r="G234">
        <f t="shared" ca="1" si="7"/>
        <v>3.5818221510552917E-5</v>
      </c>
      <c r="H234">
        <v>1.6255217125418799</v>
      </c>
      <c r="I234">
        <v>1.11625718278257</v>
      </c>
      <c r="J234">
        <v>1.5751678814514E-2</v>
      </c>
      <c r="K234">
        <v>2.80129314014512E-2</v>
      </c>
      <c r="L234">
        <v>3.5235017729964499E-2</v>
      </c>
      <c r="M234">
        <v>1.5751678814514E-2</v>
      </c>
      <c r="N234">
        <v>0.19658983325797699</v>
      </c>
    </row>
    <row r="235" spans="1:14" x14ac:dyDescent="0.2">
      <c r="A235">
        <v>8.8464500000000008</v>
      </c>
      <c r="B235">
        <v>12.088752746581999</v>
      </c>
      <c r="C235">
        <v>12.447202682495099</v>
      </c>
      <c r="D235">
        <v>0.48421407693742702</v>
      </c>
      <c r="E235">
        <v>13.379467964172299</v>
      </c>
      <c r="F235">
        <v>14.751272201538001</v>
      </c>
      <c r="G235">
        <f t="shared" ca="1" si="7"/>
        <v>-2.224773027741378E-4</v>
      </c>
      <c r="H235">
        <v>1.6255746253535399</v>
      </c>
      <c r="I235">
        <v>1.1163499379288</v>
      </c>
      <c r="J235">
        <v>1.5785923062572801E-2</v>
      </c>
      <c r="K235">
        <v>2.8062928807521599E-2</v>
      </c>
      <c r="L235">
        <v>3.5132248921930599E-2</v>
      </c>
      <c r="M235">
        <v>1.5785923062572801E-2</v>
      </c>
      <c r="N235">
        <v>0.19928033584730001</v>
      </c>
    </row>
    <row r="236" spans="1:14" x14ac:dyDescent="0.2">
      <c r="A236">
        <v>8.8705099999999995</v>
      </c>
      <c r="B236">
        <v>12.114878654479901</v>
      </c>
      <c r="C236">
        <v>12.4726648330688</v>
      </c>
      <c r="D236">
        <v>0.484243416409608</v>
      </c>
      <c r="E236">
        <v>13.406376838684</v>
      </c>
      <c r="F236">
        <v>14.7782697677612</v>
      </c>
      <c r="G236">
        <f t="shared" ca="1" si="7"/>
        <v>-8.0189193850443985E-5</v>
      </c>
      <c r="H236">
        <v>1.6255407538258</v>
      </c>
      <c r="I236">
        <v>1.11629913807644</v>
      </c>
      <c r="J236">
        <v>1.5756583590391501E-2</v>
      </c>
      <c r="K236">
        <v>2.8049343869726601E-2</v>
      </c>
      <c r="L236">
        <v>3.51653041476944E-2</v>
      </c>
      <c r="M236">
        <v>1.5756583590391501E-2</v>
      </c>
      <c r="N236">
        <v>0.19928033584730001</v>
      </c>
    </row>
    <row r="237" spans="1:14" x14ac:dyDescent="0.2">
      <c r="A237">
        <v>8.8945799999999995</v>
      </c>
      <c r="B237">
        <v>12.142333984375</v>
      </c>
      <c r="C237">
        <v>12.4970788955688</v>
      </c>
      <c r="D237">
        <v>0.48427442054263697</v>
      </c>
      <c r="E237">
        <v>13.4332561492919</v>
      </c>
      <c r="F237">
        <v>14.8051385879516</v>
      </c>
      <c r="G237">
        <f t="shared" ca="1" si="7"/>
        <v>-7.7808912454457868E-5</v>
      </c>
      <c r="H237">
        <v>1.6255189922351601</v>
      </c>
      <c r="I237">
        <v>1.11619901436592</v>
      </c>
      <c r="J237">
        <v>1.5725579457362499E-2</v>
      </c>
      <c r="K237">
        <v>2.8024524337768E-2</v>
      </c>
      <c r="L237">
        <v>3.5248234274602698E-2</v>
      </c>
      <c r="M237">
        <v>1.5725579457362499E-2</v>
      </c>
      <c r="N237">
        <v>0.19974898745733199</v>
      </c>
    </row>
    <row r="238" spans="1:14" x14ac:dyDescent="0.2">
      <c r="A238">
        <v>8.9186499999999995</v>
      </c>
      <c r="B238">
        <v>12.168678283691399</v>
      </c>
      <c r="C238">
        <v>12.5263757705688</v>
      </c>
      <c r="D238">
        <v>0.4842495102221</v>
      </c>
      <c r="E238">
        <v>13.4601287841796</v>
      </c>
      <c r="F238">
        <v>14.832017898559499</v>
      </c>
      <c r="G238">
        <f t="shared" ca="1" si="7"/>
        <v>-6.4938213560239433E-5</v>
      </c>
      <c r="H238">
        <v>1.62553295648395</v>
      </c>
      <c r="I238">
        <v>1.11610029509867</v>
      </c>
      <c r="J238">
        <v>1.5750489777899199E-2</v>
      </c>
      <c r="K238">
        <v>2.80552131389347E-2</v>
      </c>
      <c r="L238">
        <v>3.5178027332212897E-2</v>
      </c>
      <c r="M238">
        <v>1.5750489777899199E-2</v>
      </c>
      <c r="N238">
        <v>0.19928033584730001</v>
      </c>
    </row>
    <row r="239" spans="1:14" x14ac:dyDescent="0.2">
      <c r="A239">
        <v>8.9427099999999999</v>
      </c>
      <c r="B239">
        <v>12.1963186264038</v>
      </c>
      <c r="C239">
        <v>12.554624557495099</v>
      </c>
      <c r="D239">
        <v>0.48421901143767998</v>
      </c>
      <c r="E239">
        <v>13.4869689941406</v>
      </c>
      <c r="F239">
        <v>14.8588409423828</v>
      </c>
      <c r="G239">
        <f t="shared" ca="1" si="7"/>
        <v>-9.7172504537113014E-5</v>
      </c>
      <c r="H239">
        <v>1.6255689209945099</v>
      </c>
      <c r="I239">
        <v>1.1159326152225499</v>
      </c>
      <c r="J239">
        <v>1.5780988562319201E-2</v>
      </c>
      <c r="K239">
        <v>2.8073438664080901E-2</v>
      </c>
      <c r="L239">
        <v>3.5159458407343198E-2</v>
      </c>
      <c r="M239">
        <v>1.5780988562319201E-2</v>
      </c>
      <c r="N239">
        <v>0.19928033584730001</v>
      </c>
    </row>
    <row r="240" spans="1:14" x14ac:dyDescent="0.2">
      <c r="A240">
        <v>8.96678</v>
      </c>
      <c r="B240">
        <v>12.222349166870099</v>
      </c>
      <c r="C240">
        <v>12.5800867080688</v>
      </c>
      <c r="D240">
        <v>0.48424193011393801</v>
      </c>
      <c r="E240">
        <v>13.513877868652299</v>
      </c>
      <c r="F240">
        <v>14.8857679367065</v>
      </c>
      <c r="G240">
        <f t="shared" ca="1" si="7"/>
        <v>-3.6618089842122004E-5</v>
      </c>
      <c r="H240">
        <v>1.62553146814998</v>
      </c>
      <c r="I240">
        <v>1.1159388295261401</v>
      </c>
      <c r="J240">
        <v>1.5758069886061401E-2</v>
      </c>
      <c r="K240">
        <v>2.8059919555524102E-2</v>
      </c>
      <c r="L240">
        <v>3.5203061312389698E-2</v>
      </c>
      <c r="M240">
        <v>1.5758069886061401E-2</v>
      </c>
      <c r="N240">
        <v>0.19928033584730001</v>
      </c>
    </row>
    <row r="241" spans="1:14" x14ac:dyDescent="0.2">
      <c r="A241">
        <v>8.99085</v>
      </c>
      <c r="B241">
        <v>12.248908996581999</v>
      </c>
      <c r="C241">
        <v>12.6045007705688</v>
      </c>
      <c r="D241">
        <v>0.48426377866265102</v>
      </c>
      <c r="E241">
        <v>13.5407514572143</v>
      </c>
      <c r="F241">
        <v>14.912694931030201</v>
      </c>
      <c r="G241">
        <f t="shared" ca="1" si="7"/>
        <v>2.3936324854645363E-5</v>
      </c>
      <c r="H241">
        <v>1.6255201174984599</v>
      </c>
      <c r="I241">
        <v>1.11596177503466</v>
      </c>
      <c r="J241">
        <v>1.5736221337348599E-2</v>
      </c>
      <c r="K241">
        <v>2.8032018981111601E-2</v>
      </c>
      <c r="L241">
        <v>3.5285759336070803E-2</v>
      </c>
      <c r="M241">
        <v>1.5736221337348599E-2</v>
      </c>
      <c r="N241">
        <v>0.19972153418369901</v>
      </c>
    </row>
    <row r="242" spans="1:14" x14ac:dyDescent="0.2">
      <c r="A242">
        <v>9.0149100000000004</v>
      </c>
      <c r="B242">
        <v>12.2759504318237</v>
      </c>
      <c r="C242">
        <v>12.6337976455688</v>
      </c>
      <c r="D242">
        <v>0.48423223946674598</v>
      </c>
      <c r="E242">
        <v>13.5676221847534</v>
      </c>
      <c r="F242">
        <v>14.9395084381103</v>
      </c>
      <c r="G242">
        <f t="shared" ca="1" si="7"/>
        <v>-1.7834709323594211E-5</v>
      </c>
      <c r="H242">
        <v>1.6255410470029199</v>
      </c>
      <c r="I242">
        <v>1.11597774266525</v>
      </c>
      <c r="J242">
        <v>1.5767760533253902E-2</v>
      </c>
      <c r="K242">
        <v>2.8059273241955399E-2</v>
      </c>
      <c r="L242">
        <v>3.5225609940378703E-2</v>
      </c>
      <c r="M242">
        <v>1.5767760533253902E-2</v>
      </c>
      <c r="N242">
        <v>0.19928033584730001</v>
      </c>
    </row>
    <row r="243" spans="1:14" x14ac:dyDescent="0.2">
      <c r="A243">
        <v>9.0389800000000005</v>
      </c>
      <c r="B243">
        <v>12.303521156311</v>
      </c>
      <c r="C243">
        <v>12.662046432495099</v>
      </c>
      <c r="D243">
        <v>0.48420007603751403</v>
      </c>
      <c r="E243">
        <v>13.594458580016999</v>
      </c>
      <c r="F243">
        <v>14.9663839340209</v>
      </c>
      <c r="G243">
        <f t="shared" ref="G243:G282" ca="1" si="8">F243-($R$5*A243+$S$5)</f>
        <v>-8.7787077287515558E-6</v>
      </c>
      <c r="H243">
        <v>1.62557143871247</v>
      </c>
      <c r="I243">
        <v>1.11594210297898</v>
      </c>
      <c r="J243">
        <v>1.5799923962485401E-2</v>
      </c>
      <c r="K243">
        <v>2.8076209006810699E-2</v>
      </c>
      <c r="L243">
        <v>3.52042801293527E-2</v>
      </c>
      <c r="M243">
        <v>1.5799923962485401E-2</v>
      </c>
      <c r="N243">
        <v>0.19928033584730001</v>
      </c>
    </row>
    <row r="244" spans="1:14" x14ac:dyDescent="0.2">
      <c r="A244">
        <v>9.0630400000000009</v>
      </c>
      <c r="B244">
        <v>12.329470634460399</v>
      </c>
      <c r="C244">
        <v>12.6875085830688</v>
      </c>
      <c r="D244">
        <v>0.48421535515132302</v>
      </c>
      <c r="E244">
        <v>13.6213636398315</v>
      </c>
      <c r="F244">
        <v>14.9932489395141</v>
      </c>
      <c r="G244">
        <f t="shared" ca="1" si="8"/>
        <v>9.4867119315722448E-7</v>
      </c>
      <c r="H244">
        <v>1.62553707149154</v>
      </c>
      <c r="I244">
        <v>1.1159343124985499</v>
      </c>
      <c r="J244">
        <v>1.5784644848676602E-2</v>
      </c>
      <c r="K244">
        <v>2.80600634814109E-2</v>
      </c>
      <c r="L244">
        <v>3.5248914847609503E-2</v>
      </c>
      <c r="M244">
        <v>1.5784644848676602E-2</v>
      </c>
      <c r="N244">
        <v>0.19928033584730001</v>
      </c>
    </row>
    <row r="245" spans="1:14" x14ac:dyDescent="0.2">
      <c r="A245">
        <v>9.0871099999999991</v>
      </c>
      <c r="B245">
        <v>12.3557796478271</v>
      </c>
      <c r="C245">
        <v>12.7119226455688</v>
      </c>
      <c r="D245">
        <v>0.48422106252521102</v>
      </c>
      <c r="E245">
        <v>13.6482334136962</v>
      </c>
      <c r="F245">
        <v>15.020255088806101</v>
      </c>
      <c r="G245">
        <f t="shared" ca="1" si="8"/>
        <v>1.4065805419249955E-4</v>
      </c>
      <c r="H245">
        <v>1.6255286689575199</v>
      </c>
      <c r="I245">
        <v>1.1159398965924301</v>
      </c>
      <c r="J245">
        <v>1.5778937474788299E-2</v>
      </c>
      <c r="K245">
        <v>2.8030036435843099E-2</v>
      </c>
      <c r="L245">
        <v>3.5168377919852598E-2</v>
      </c>
      <c r="M245">
        <v>1.5778937474788299E-2</v>
      </c>
      <c r="N245">
        <v>0.19958904707446401</v>
      </c>
    </row>
    <row r="246" spans="1:14" x14ac:dyDescent="0.2">
      <c r="A246">
        <v>9.1111799999999992</v>
      </c>
      <c r="B246">
        <v>12.3829841613769</v>
      </c>
      <c r="C246">
        <v>12.7412195205688</v>
      </c>
      <c r="D246">
        <v>0.48419124744564701</v>
      </c>
      <c r="E246">
        <v>13.6751050949096</v>
      </c>
      <c r="F246">
        <v>15.0469923019409</v>
      </c>
      <c r="G246">
        <f t="shared" ca="1" si="8"/>
        <v>1.1431279986595655E-5</v>
      </c>
      <c r="H246">
        <v>1.6255421988662899</v>
      </c>
      <c r="I246">
        <v>1.1159831984706201</v>
      </c>
      <c r="J246">
        <v>1.58087525543524E-2</v>
      </c>
      <c r="K246">
        <v>2.8056169647871099E-2</v>
      </c>
      <c r="L246">
        <v>3.5269738475210102E-2</v>
      </c>
      <c r="M246">
        <v>1.58087525543524E-2</v>
      </c>
      <c r="N246">
        <v>0.19928033584730001</v>
      </c>
    </row>
    <row r="247" spans="1:14" x14ac:dyDescent="0.2">
      <c r="A247">
        <v>9.1833799999999997</v>
      </c>
      <c r="B247">
        <v>12.462621688842701</v>
      </c>
      <c r="C247">
        <v>12.8193445205688</v>
      </c>
      <c r="D247">
        <v>0.48416494003035199</v>
      </c>
      <c r="E247">
        <v>13.755718231201101</v>
      </c>
      <c r="F247">
        <v>15.127779006958001</v>
      </c>
      <c r="G247">
        <f t="shared" ca="1" si="8"/>
        <v>2.099783648006337E-4</v>
      </c>
      <c r="H247">
        <v>1.62553180422995</v>
      </c>
      <c r="I247">
        <v>1.1160135806471101</v>
      </c>
      <c r="J247">
        <v>1.5835059969647399E-2</v>
      </c>
      <c r="K247">
        <v>2.8023257116564299E-2</v>
      </c>
      <c r="L247">
        <v>3.5183581068318599E-2</v>
      </c>
      <c r="M247">
        <v>1.5835059969647399E-2</v>
      </c>
      <c r="N247">
        <v>0.19949931434669799</v>
      </c>
    </row>
    <row r="248" spans="1:14" x14ac:dyDescent="0.2">
      <c r="A248">
        <v>9.2074400000000001</v>
      </c>
      <c r="B248">
        <v>12.4900779724121</v>
      </c>
      <c r="C248">
        <v>12.8486413955688</v>
      </c>
      <c r="D248">
        <v>0.484151533655445</v>
      </c>
      <c r="E248">
        <v>13.782595634460399</v>
      </c>
      <c r="F248">
        <v>15.1544799804687</v>
      </c>
      <c r="G248">
        <f t="shared" ca="1" si="8"/>
        <v>5.5673761222507778E-5</v>
      </c>
      <c r="H248">
        <v>1.62553895586802</v>
      </c>
      <c r="I248">
        <v>1.1159912431124099</v>
      </c>
      <c r="J248">
        <v>1.58484663445542E-2</v>
      </c>
      <c r="K248">
        <v>2.8048915898278601E-2</v>
      </c>
      <c r="L248">
        <v>3.5295184649825798E-2</v>
      </c>
      <c r="M248">
        <v>1.58484663445542E-2</v>
      </c>
      <c r="N248">
        <v>0.19928033584730001</v>
      </c>
    </row>
    <row r="249" spans="1:14" x14ac:dyDescent="0.2">
      <c r="A249">
        <v>9.2315100000000001</v>
      </c>
      <c r="B249">
        <v>12.516092300415</v>
      </c>
      <c r="C249">
        <v>12.8730554580688</v>
      </c>
      <c r="D249">
        <v>0.48414107014465102</v>
      </c>
      <c r="E249">
        <v>13.8094625473022</v>
      </c>
      <c r="F249">
        <v>15.1815853118896</v>
      </c>
      <c r="G249">
        <f t="shared" ca="1" si="8"/>
        <v>2.9456527311744196E-4</v>
      </c>
      <c r="H249">
        <v>1.6255275394767601</v>
      </c>
      <c r="I249">
        <v>1.11601722195722</v>
      </c>
      <c r="J249">
        <v>1.5858929855348401E-2</v>
      </c>
      <c r="K249">
        <v>2.8019979050858901E-2</v>
      </c>
      <c r="L249">
        <v>3.5178390375485598E-2</v>
      </c>
      <c r="M249">
        <v>1.5858929855348401E-2</v>
      </c>
      <c r="N249">
        <v>0.19949347550202901</v>
      </c>
    </row>
    <row r="250" spans="1:14" x14ac:dyDescent="0.2">
      <c r="A250">
        <v>9.2555800000000001</v>
      </c>
      <c r="B250">
        <v>12.5436859130859</v>
      </c>
      <c r="C250">
        <v>12.9023523330688</v>
      </c>
      <c r="D250">
        <v>0.48413765166836598</v>
      </c>
      <c r="E250">
        <v>13.836341857910099</v>
      </c>
      <c r="F250">
        <v>15.2082109451293</v>
      </c>
      <c r="G250">
        <f t="shared" ca="1" si="8"/>
        <v>5.3758603813847117E-5</v>
      </c>
      <c r="H250">
        <v>1.6255317731139001</v>
      </c>
      <c r="I250">
        <v>1.1160812647426599</v>
      </c>
      <c r="J250">
        <v>1.5862348331633899E-2</v>
      </c>
      <c r="K250">
        <v>2.80453246934124E-2</v>
      </c>
      <c r="L250">
        <v>3.5298602224950397E-2</v>
      </c>
      <c r="M250">
        <v>1.5862348331633899E-2</v>
      </c>
      <c r="N250">
        <v>0.19928033584730001</v>
      </c>
    </row>
    <row r="251" spans="1:14" x14ac:dyDescent="0.2">
      <c r="A251">
        <v>9.2796400000000006</v>
      </c>
      <c r="B251">
        <v>12.5697174072265</v>
      </c>
      <c r="C251">
        <v>12.9267663955688</v>
      </c>
      <c r="D251">
        <v>0.48412766377314798</v>
      </c>
      <c r="E251">
        <v>13.8632097244262</v>
      </c>
      <c r="F251">
        <v>15.235373497009199</v>
      </c>
      <c r="G251">
        <f t="shared" ca="1" si="8"/>
        <v>3.6103236943496597E-4</v>
      </c>
      <c r="H251">
        <v>1.62552349172674</v>
      </c>
      <c r="I251">
        <v>1.11613065298373</v>
      </c>
      <c r="J251">
        <v>1.58723362268515E-2</v>
      </c>
      <c r="K251">
        <v>2.8014572660838701E-2</v>
      </c>
      <c r="L251">
        <v>3.5168304117593897E-2</v>
      </c>
      <c r="M251">
        <v>1.58723362268515E-2</v>
      </c>
      <c r="N251">
        <v>0.19953742038394001</v>
      </c>
    </row>
    <row r="252" spans="1:14" x14ac:dyDescent="0.2">
      <c r="A252">
        <v>9.3037100000000006</v>
      </c>
      <c r="B252">
        <v>12.597376823425201</v>
      </c>
      <c r="C252">
        <v>12.9560632705688</v>
      </c>
      <c r="D252">
        <v>0.48413280635001699</v>
      </c>
      <c r="E252">
        <v>13.8900918960571</v>
      </c>
      <c r="F252">
        <v>15.2619514465332</v>
      </c>
      <c r="G252">
        <f t="shared" ca="1" si="8"/>
        <v>7.2541984430074535E-5</v>
      </c>
      <c r="H252">
        <v>1.6255318579497999</v>
      </c>
      <c r="I252">
        <v>1.1161821913993499</v>
      </c>
      <c r="J252">
        <v>1.5867193649982101E-2</v>
      </c>
      <c r="K252">
        <v>2.80400826556675E-2</v>
      </c>
      <c r="L252">
        <v>3.5288785254348101E-2</v>
      </c>
      <c r="M252">
        <v>1.5867193649982101E-2</v>
      </c>
      <c r="N252">
        <v>0.19928033584730001</v>
      </c>
    </row>
    <row r="253" spans="1:14" x14ac:dyDescent="0.2">
      <c r="A253">
        <v>9.3277699999999992</v>
      </c>
      <c r="B253">
        <v>12.623424530029199</v>
      </c>
      <c r="C253">
        <v>12.9804773330688</v>
      </c>
      <c r="D253">
        <v>0.48412085654755099</v>
      </c>
      <c r="E253">
        <v>13.9169607162475</v>
      </c>
      <c r="F253">
        <v>15.289125442504799</v>
      </c>
      <c r="G253">
        <f t="shared" ca="1" si="8"/>
        <v>3.9125984175392148E-4</v>
      </c>
      <c r="H253">
        <v>1.6255304145862099</v>
      </c>
      <c r="I253">
        <v>1.1161632663933601</v>
      </c>
      <c r="J253">
        <v>1.5879143452448299E-2</v>
      </c>
      <c r="K253">
        <v>2.8009509967180601E-2</v>
      </c>
      <c r="L253">
        <v>3.5147147244202301E-2</v>
      </c>
      <c r="M253">
        <v>1.5879143452448299E-2</v>
      </c>
      <c r="N253">
        <v>0.19961265237818401</v>
      </c>
    </row>
    <row r="254" spans="1:14" x14ac:dyDescent="0.2">
      <c r="A254">
        <v>9.3518399999999993</v>
      </c>
      <c r="B254">
        <v>12.651119232177701</v>
      </c>
      <c r="C254">
        <v>13.0097742080688</v>
      </c>
      <c r="D254">
        <v>0.48413158758899999</v>
      </c>
      <c r="E254">
        <v>13.943843841552701</v>
      </c>
      <c r="F254">
        <v>15.315697669982899</v>
      </c>
      <c r="G254">
        <f t="shared" ca="1" si="8"/>
        <v>9.7047410850592541E-5</v>
      </c>
      <c r="H254">
        <v>1.6255297002587099</v>
      </c>
      <c r="I254">
        <v>1.1161283685938499</v>
      </c>
      <c r="J254">
        <v>1.5868412410999701E-2</v>
      </c>
      <c r="K254">
        <v>2.8037593151643898E-2</v>
      </c>
      <c r="L254">
        <v>3.5273092427361603E-2</v>
      </c>
      <c r="M254">
        <v>1.5868412410999701E-2</v>
      </c>
      <c r="N254">
        <v>0.19928033584730001</v>
      </c>
    </row>
    <row r="255" spans="1:14" x14ac:dyDescent="0.2">
      <c r="A255">
        <v>9.3759099999999993</v>
      </c>
      <c r="B255">
        <v>12.677258491516101</v>
      </c>
      <c r="C255">
        <v>13.0341882705688</v>
      </c>
      <c r="D255">
        <v>0.484124215571474</v>
      </c>
      <c r="E255">
        <v>13.970714569091699</v>
      </c>
      <c r="F255">
        <v>15.3429098129272</v>
      </c>
      <c r="G255">
        <f t="shared" ca="1" si="8"/>
        <v>4.4275044614572323E-4</v>
      </c>
      <c r="H255">
        <v>1.6255324304701799</v>
      </c>
      <c r="I255">
        <v>1.11625269012501</v>
      </c>
      <c r="J255">
        <v>1.58757844285254E-2</v>
      </c>
      <c r="K255">
        <v>2.8005262465097699E-2</v>
      </c>
      <c r="L255">
        <v>3.5125719300771498E-2</v>
      </c>
      <c r="M255">
        <v>1.58757844285254E-2</v>
      </c>
      <c r="N255">
        <v>0.19971621331144199</v>
      </c>
    </row>
    <row r="256" spans="1:14" x14ac:dyDescent="0.2">
      <c r="A256">
        <v>9.3999699999999997</v>
      </c>
      <c r="B256">
        <v>12.704924583435</v>
      </c>
      <c r="C256">
        <v>13.0634851455688</v>
      </c>
      <c r="D256">
        <v>0.48414291314930902</v>
      </c>
      <c r="E256">
        <v>13.997600555419901</v>
      </c>
      <c r="F256">
        <v>15.3694343566894</v>
      </c>
      <c r="G256">
        <f t="shared" ca="1" si="8"/>
        <v>1.120160940679682E-4</v>
      </c>
      <c r="H256">
        <v>1.6255320058199201</v>
      </c>
      <c r="I256">
        <v>1.1162594784258899</v>
      </c>
      <c r="J256">
        <v>1.5857086850690798E-2</v>
      </c>
      <c r="K256">
        <v>2.80341043633449E-2</v>
      </c>
      <c r="L256">
        <v>3.5258150622340598E-2</v>
      </c>
      <c r="M256">
        <v>1.5857086850690798E-2</v>
      </c>
      <c r="N256">
        <v>0.19928033584730001</v>
      </c>
    </row>
    <row r="257" spans="1:14" x14ac:dyDescent="0.2">
      <c r="A257">
        <v>9.4240399999999998</v>
      </c>
      <c r="B257">
        <v>12.732557296752899</v>
      </c>
      <c r="C257">
        <v>13.091733932495099</v>
      </c>
      <c r="D257">
        <v>0.48414555875283199</v>
      </c>
      <c r="E257">
        <v>14.024445533752401</v>
      </c>
      <c r="F257">
        <v>15.396583557128899</v>
      </c>
      <c r="G257">
        <f t="shared" ca="1" si="8"/>
        <v>3.9477662456377516E-4</v>
      </c>
      <c r="H257">
        <v>1.62556091231321</v>
      </c>
      <c r="I257">
        <v>1.1161661533998699</v>
      </c>
      <c r="J257">
        <v>1.5854441247167401E-2</v>
      </c>
      <c r="K257">
        <v>2.8048272307012598E-2</v>
      </c>
      <c r="L257">
        <v>3.5222042789992698E-2</v>
      </c>
      <c r="M257">
        <v>1.5854441247167401E-2</v>
      </c>
      <c r="N257">
        <v>0.19928033584730001</v>
      </c>
    </row>
    <row r="258" spans="1:14" x14ac:dyDescent="0.2">
      <c r="A258">
        <v>9.4481099999999998</v>
      </c>
      <c r="B258">
        <v>12.758780479431101</v>
      </c>
      <c r="C258">
        <v>13.1171960830688</v>
      </c>
      <c r="D258">
        <v>0.484157805817303</v>
      </c>
      <c r="E258">
        <v>14.0513544082641</v>
      </c>
      <c r="F258">
        <v>15.4231710433959</v>
      </c>
      <c r="G258">
        <f t="shared" ca="1" si="8"/>
        <v>1.1582298255952139E-4</v>
      </c>
      <c r="H258">
        <v>1.6255350325860101</v>
      </c>
      <c r="I258">
        <v>1.11621805649329</v>
      </c>
      <c r="J258">
        <v>1.5842194182696102E-2</v>
      </c>
      <c r="K258">
        <v>2.80311415180532E-2</v>
      </c>
      <c r="L258">
        <v>3.5242495657257997E-2</v>
      </c>
      <c r="M258">
        <v>1.5842194182696102E-2</v>
      </c>
      <c r="N258">
        <v>0.19928033584730001</v>
      </c>
    </row>
    <row r="259" spans="1:14" x14ac:dyDescent="0.2">
      <c r="A259">
        <v>9.4721700000000002</v>
      </c>
      <c r="B259">
        <v>12.785208702087401</v>
      </c>
      <c r="C259">
        <v>13.1416101455688</v>
      </c>
      <c r="D259">
        <v>0.484158965126887</v>
      </c>
      <c r="E259">
        <v>14.078227996826101</v>
      </c>
      <c r="F259">
        <v>15.450456619262599</v>
      </c>
      <c r="G259">
        <f t="shared" ca="1" si="8"/>
        <v>5.4612073498105929E-4</v>
      </c>
      <c r="H259">
        <v>1.62552788397279</v>
      </c>
      <c r="I259">
        <v>1.11626602448637</v>
      </c>
      <c r="J259">
        <v>1.5841034873112499E-2</v>
      </c>
      <c r="K259">
        <v>2.8002949039380401E-2</v>
      </c>
      <c r="L259">
        <v>3.5081902516516397E-2</v>
      </c>
      <c r="M259">
        <v>1.5841034873112499E-2</v>
      </c>
      <c r="N259">
        <v>0.199998686487114</v>
      </c>
    </row>
    <row r="260" spans="1:14" x14ac:dyDescent="0.2">
      <c r="A260">
        <v>9.4962400000000002</v>
      </c>
      <c r="B260">
        <v>12.812554359436</v>
      </c>
      <c r="C260">
        <v>13.1709070205688</v>
      </c>
      <c r="D260">
        <v>0.48417466039650198</v>
      </c>
      <c r="E260">
        <v>14.1051111221313</v>
      </c>
      <c r="F260">
        <v>15.4769163131713</v>
      </c>
      <c r="G260">
        <f t="shared" ca="1" si="8"/>
        <v>1.3937473467606765E-4</v>
      </c>
      <c r="H260">
        <v>1.6255358990509401</v>
      </c>
      <c r="I260">
        <v>1.1162681768682201</v>
      </c>
      <c r="J260">
        <v>1.5825339603497399E-2</v>
      </c>
      <c r="K260">
        <v>2.80310699003401E-2</v>
      </c>
      <c r="L260">
        <v>3.5270874491211801E-2</v>
      </c>
      <c r="M260">
        <v>1.5825339603497399E-2</v>
      </c>
      <c r="N260">
        <v>0.19928033584730001</v>
      </c>
    </row>
    <row r="261" spans="1:14" x14ac:dyDescent="0.2">
      <c r="A261">
        <v>9.5203100000000003</v>
      </c>
      <c r="B261">
        <v>12.8404445648193</v>
      </c>
      <c r="C261">
        <v>13.199155807495099</v>
      </c>
      <c r="D261">
        <v>0.48417561162504802</v>
      </c>
      <c r="E261">
        <v>14.1319580078125</v>
      </c>
      <c r="F261">
        <v>15.5041494369506</v>
      </c>
      <c r="G261">
        <f t="shared" ca="1" si="8"/>
        <v>5.0605860497299204E-4</v>
      </c>
      <c r="H261">
        <v>1.62556301930929</v>
      </c>
      <c r="I261">
        <v>1.1162072269844501</v>
      </c>
      <c r="J261">
        <v>1.58243883749517E-2</v>
      </c>
      <c r="K261">
        <v>2.8048716109388101E-2</v>
      </c>
      <c r="L261">
        <v>3.5188774400900999E-2</v>
      </c>
      <c r="M261">
        <v>1.58243883749517E-2</v>
      </c>
      <c r="N261">
        <v>0.19928033584730001</v>
      </c>
    </row>
    <row r="262" spans="1:14" x14ac:dyDescent="0.2">
      <c r="A262">
        <v>9.5443700000000007</v>
      </c>
      <c r="B262">
        <v>12.8671827316284</v>
      </c>
      <c r="C262">
        <v>13.2246179580688</v>
      </c>
      <c r="D262">
        <v>0.48419534961954303</v>
      </c>
      <c r="E262">
        <v>14.1588678359985</v>
      </c>
      <c r="F262">
        <v>15.530657768249499</v>
      </c>
      <c r="G262">
        <f t="shared" ca="1" si="8"/>
        <v>1.5911178959449046E-4</v>
      </c>
      <c r="H262">
        <v>1.6255313261651001</v>
      </c>
      <c r="I262">
        <v>1.11621164674401</v>
      </c>
      <c r="J262">
        <v>1.58046503804566E-2</v>
      </c>
      <c r="K262">
        <v>2.8034034626727398E-2</v>
      </c>
      <c r="L262">
        <v>3.5214712289168101E-2</v>
      </c>
      <c r="M262">
        <v>1.58046503804566E-2</v>
      </c>
      <c r="N262">
        <v>0.19928033584730001</v>
      </c>
    </row>
    <row r="263" spans="1:14" x14ac:dyDescent="0.2">
      <c r="A263">
        <v>9.5924999999999994</v>
      </c>
      <c r="B263">
        <v>12.9205121994018</v>
      </c>
      <c r="C263">
        <v>13.2783288955688</v>
      </c>
      <c r="D263">
        <v>0.48421146105787899</v>
      </c>
      <c r="E263">
        <v>14.212627410888601</v>
      </c>
      <c r="F263">
        <v>15.584409713745099</v>
      </c>
      <c r="G263">
        <f t="shared" ca="1" si="8"/>
        <v>1.8933926191344597E-4</v>
      </c>
      <c r="H263">
        <v>1.62553227847328</v>
      </c>
      <c r="I263">
        <v>1.1162513220183099</v>
      </c>
      <c r="J263">
        <v>1.57885389421204E-2</v>
      </c>
      <c r="K263">
        <v>2.8036630272522602E-2</v>
      </c>
      <c r="L263">
        <v>3.5202080596436897E-2</v>
      </c>
      <c r="M263">
        <v>1.57885389421204E-2</v>
      </c>
      <c r="N263">
        <v>0.19928033584730001</v>
      </c>
    </row>
    <row r="264" spans="1:14" x14ac:dyDescent="0.2">
      <c r="A264">
        <v>9.6165699999999994</v>
      </c>
      <c r="B264">
        <v>12.948234558105399</v>
      </c>
      <c r="C264">
        <v>13.306577682495099</v>
      </c>
      <c r="D264">
        <v>0.48420358369377198</v>
      </c>
      <c r="E264">
        <v>14.2394676208496</v>
      </c>
      <c r="F264">
        <v>15.6116981506347</v>
      </c>
      <c r="G264">
        <f t="shared" ca="1" si="8"/>
        <v>6.1133624251041851E-4</v>
      </c>
      <c r="H264">
        <v>1.62556320123517</v>
      </c>
      <c r="I264">
        <v>1.1161402338662101</v>
      </c>
      <c r="J264">
        <v>1.5796416306227402E-2</v>
      </c>
      <c r="K264">
        <v>2.8054125543818802E-2</v>
      </c>
      <c r="L264">
        <v>3.5175585135719403E-2</v>
      </c>
      <c r="M264">
        <v>1.5796416306227402E-2</v>
      </c>
      <c r="N264">
        <v>0.19928033584730001</v>
      </c>
    </row>
    <row r="265" spans="1:14" x14ac:dyDescent="0.2">
      <c r="A265">
        <v>9.6406399999999994</v>
      </c>
      <c r="B265">
        <v>12.9743690490722</v>
      </c>
      <c r="C265">
        <v>13.3320398330688</v>
      </c>
      <c r="D265">
        <v>0.48422355950139601</v>
      </c>
      <c r="E265">
        <v>14.2663803100585</v>
      </c>
      <c r="F265">
        <v>15.6381406784057</v>
      </c>
      <c r="G265">
        <f t="shared" ca="1" si="8"/>
        <v>1.874241045047853E-4</v>
      </c>
      <c r="H265">
        <v>1.6255275682773001</v>
      </c>
      <c r="I265">
        <v>1.1161468916700801</v>
      </c>
      <c r="J265">
        <v>1.57764404986033E-2</v>
      </c>
      <c r="K265">
        <v>2.8040634002748799E-2</v>
      </c>
      <c r="L265">
        <v>3.5207619523382298E-2</v>
      </c>
      <c r="M265">
        <v>1.57764404986033E-2</v>
      </c>
      <c r="N265">
        <v>0.19928033584730001</v>
      </c>
    </row>
    <row r="266" spans="1:14" x14ac:dyDescent="0.2">
      <c r="A266">
        <v>9.6646999999999998</v>
      </c>
      <c r="B266">
        <v>13.002492904663001</v>
      </c>
      <c r="C266">
        <v>13.360288619995099</v>
      </c>
      <c r="D266">
        <v>0.48421196639824099</v>
      </c>
      <c r="E266">
        <v>14.2932224273681</v>
      </c>
      <c r="F266">
        <v>15.6655073165893</v>
      </c>
      <c r="G266">
        <f t="shared" ca="1" si="8"/>
        <v>6.9878417382795988E-4</v>
      </c>
      <c r="H266">
        <v>1.62556114871878</v>
      </c>
      <c r="I266">
        <v>1.1161679445021999</v>
      </c>
      <c r="J266">
        <v>1.57880336017589E-2</v>
      </c>
      <c r="K266">
        <v>2.8057190423373599E-2</v>
      </c>
      <c r="L266">
        <v>3.5179455958928997E-2</v>
      </c>
      <c r="M266">
        <v>1.57880336017589E-2</v>
      </c>
      <c r="N266">
        <v>0.19928033584730001</v>
      </c>
    </row>
    <row r="267" spans="1:14" x14ac:dyDescent="0.2">
      <c r="A267">
        <v>9.6887699999999999</v>
      </c>
      <c r="B267">
        <v>13.0281915664672</v>
      </c>
      <c r="C267">
        <v>13.3857507705688</v>
      </c>
      <c r="D267">
        <v>0.48423176385218503</v>
      </c>
      <c r="E267">
        <v>14.3201332092285</v>
      </c>
      <c r="F267">
        <v>15.6918897628784</v>
      </c>
      <c r="G267">
        <f t="shared" ca="1" si="8"/>
        <v>2.1479055392426005E-4</v>
      </c>
      <c r="H267">
        <v>1.6255265711873199</v>
      </c>
      <c r="I267">
        <v>1.1161552849818701</v>
      </c>
      <c r="J267">
        <v>1.57682361478143E-2</v>
      </c>
      <c r="K267">
        <v>2.80443468688731E-2</v>
      </c>
      <c r="L267">
        <v>3.5211874817355701E-2</v>
      </c>
      <c r="M267">
        <v>1.57682361478143E-2</v>
      </c>
      <c r="N267">
        <v>0.19928033584730001</v>
      </c>
    </row>
    <row r="268" spans="1:14" x14ac:dyDescent="0.2">
      <c r="A268">
        <v>9.7128399999999999</v>
      </c>
      <c r="B268">
        <v>13.0558309555053</v>
      </c>
      <c r="C268">
        <v>13.413999557495099</v>
      </c>
      <c r="D268">
        <v>0.48421776294963997</v>
      </c>
      <c r="E268">
        <v>14.3469734191894</v>
      </c>
      <c r="F268">
        <v>15.7192878723144</v>
      </c>
      <c r="G268">
        <f t="shared" ca="1" si="8"/>
        <v>7.4646008091860949E-4</v>
      </c>
      <c r="H268">
        <v>1.62556564748855</v>
      </c>
      <c r="I268">
        <v>1.1160384698329699</v>
      </c>
      <c r="J268">
        <v>1.57822370503597E-2</v>
      </c>
      <c r="K268">
        <v>2.8060361163227701E-2</v>
      </c>
      <c r="L268">
        <v>3.51856311250082E-2</v>
      </c>
      <c r="M268">
        <v>1.57822370503597E-2</v>
      </c>
      <c r="N268">
        <v>0.19928033584730001</v>
      </c>
    </row>
    <row r="269" spans="1:14" x14ac:dyDescent="0.2">
      <c r="A269">
        <v>9.7369000000000003</v>
      </c>
      <c r="B269">
        <v>13.081925392150801</v>
      </c>
      <c r="C269">
        <v>13.4394617080688</v>
      </c>
      <c r="D269">
        <v>0.48423176385218503</v>
      </c>
      <c r="E269">
        <v>14.3738813400268</v>
      </c>
      <c r="F269">
        <v>15.7456340789794</v>
      </c>
      <c r="G269">
        <f t="shared" ca="1" si="8"/>
        <v>2.3738863164091129E-4</v>
      </c>
      <c r="H269">
        <v>1.6255306291891001</v>
      </c>
      <c r="I269">
        <v>1.1160693622804501</v>
      </c>
      <c r="J269">
        <v>1.57682361478143E-2</v>
      </c>
      <c r="K269">
        <v>2.80452601318299E-2</v>
      </c>
      <c r="L269">
        <v>3.5222841900215698E-2</v>
      </c>
      <c r="M269">
        <v>1.57682361478143E-2</v>
      </c>
      <c r="N269">
        <v>0.19928033584730001</v>
      </c>
    </row>
    <row r="270" spans="1:14" x14ac:dyDescent="0.2">
      <c r="A270">
        <v>9.7609700000000004</v>
      </c>
      <c r="B270">
        <v>13.1089744567871</v>
      </c>
      <c r="C270">
        <v>13.4638757705688</v>
      </c>
      <c r="D270">
        <v>0.48423839273033797</v>
      </c>
      <c r="E270">
        <v>14.4007520675659</v>
      </c>
      <c r="F270">
        <v>15.7732191085815</v>
      </c>
      <c r="G270">
        <f t="shared" ca="1" si="8"/>
        <v>9.5597832473615085E-4</v>
      </c>
      <c r="H270">
        <v>1.6255284958948499</v>
      </c>
      <c r="I270">
        <v>1.1160705118671199</v>
      </c>
      <c r="J270">
        <v>1.5761607269661498E-2</v>
      </c>
      <c r="K270">
        <v>2.8016051899279502E-2</v>
      </c>
      <c r="L270">
        <v>3.5108350273029297E-2</v>
      </c>
      <c r="M270">
        <v>1.5761607269661498E-2</v>
      </c>
      <c r="N270">
        <v>0.197413470601532</v>
      </c>
    </row>
    <row r="271" spans="1:14" x14ac:dyDescent="0.2">
      <c r="A271">
        <v>9.7850400000000004</v>
      </c>
      <c r="B271">
        <v>13.1356077194213</v>
      </c>
      <c r="C271">
        <v>13.4931726455688</v>
      </c>
      <c r="D271">
        <v>0.484226205107188</v>
      </c>
      <c r="E271">
        <v>14.4276313781738</v>
      </c>
      <c r="F271">
        <v>15.799384117126399</v>
      </c>
      <c r="G271">
        <f t="shared" ca="1" si="8"/>
        <v>2.545469606314299E-4</v>
      </c>
      <c r="H271">
        <v>1.6255315427632</v>
      </c>
      <c r="I271">
        <v>1.1160538136750899</v>
      </c>
      <c r="J271">
        <v>1.57737948928111E-2</v>
      </c>
      <c r="K271">
        <v>2.8047467678419199E-2</v>
      </c>
      <c r="L271">
        <v>3.5237220448655203E-2</v>
      </c>
      <c r="M271">
        <v>1.57737948928111E-2</v>
      </c>
      <c r="N271">
        <v>0.19928033584730001</v>
      </c>
    </row>
    <row r="272" spans="1:14" x14ac:dyDescent="0.2">
      <c r="A272">
        <v>9.8091000000000008</v>
      </c>
      <c r="B272">
        <v>13.163190841674799</v>
      </c>
      <c r="C272">
        <v>13.521421432495099</v>
      </c>
      <c r="D272">
        <v>0.48420741833508502</v>
      </c>
      <c r="E272">
        <v>14.4544668197631</v>
      </c>
      <c r="F272">
        <v>15.826880455016999</v>
      </c>
      <c r="G272">
        <f t="shared" ca="1" si="8"/>
        <v>8.9560673695388004E-4</v>
      </c>
      <c r="H272">
        <v>1.6255711981665399</v>
      </c>
      <c r="I272">
        <v>1.1160073845584899</v>
      </c>
      <c r="J272">
        <v>1.5792581664914301E-2</v>
      </c>
      <c r="K272">
        <v>2.8060990828082499E-2</v>
      </c>
      <c r="L272">
        <v>3.5215929388174499E-2</v>
      </c>
      <c r="M272">
        <v>1.5792581664914301E-2</v>
      </c>
      <c r="N272">
        <v>0.19928033584730001</v>
      </c>
    </row>
    <row r="273" spans="1:14" x14ac:dyDescent="0.2">
      <c r="A273">
        <v>9.8331700000000009</v>
      </c>
      <c r="B273">
        <v>13.189220428466699</v>
      </c>
      <c r="C273">
        <v>13.5468835830688</v>
      </c>
      <c r="D273">
        <v>0.48421806020869601</v>
      </c>
      <c r="E273">
        <v>14.481375694274901</v>
      </c>
      <c r="F273">
        <v>15.853131294250399</v>
      </c>
      <c r="G273">
        <f t="shared" ca="1" si="8"/>
        <v>2.8000606134881423E-4</v>
      </c>
      <c r="H273">
        <v>1.62552862898822</v>
      </c>
      <c r="I273">
        <v>1.1159997212543</v>
      </c>
      <c r="J273">
        <v>1.5781939791303899E-2</v>
      </c>
      <c r="K273">
        <v>2.80489741221999E-2</v>
      </c>
      <c r="L273">
        <v>3.5258345661142998E-2</v>
      </c>
      <c r="M273">
        <v>1.5781939791303899E-2</v>
      </c>
      <c r="N273">
        <v>0.19928033584730001</v>
      </c>
    </row>
    <row r="274" spans="1:14" x14ac:dyDescent="0.2">
      <c r="A274">
        <v>9.8572299999999995</v>
      </c>
      <c r="B274">
        <v>13.217323303222599</v>
      </c>
      <c r="C274">
        <v>13.575132369995099</v>
      </c>
      <c r="D274">
        <v>0.48419954097131701</v>
      </c>
      <c r="E274">
        <v>14.508215904235801</v>
      </c>
      <c r="F274">
        <v>15.8806610107421</v>
      </c>
      <c r="G274">
        <f t="shared" ca="1" si="8"/>
        <v>9.5444443877390484E-4</v>
      </c>
      <c r="H274">
        <v>1.6255607214312799</v>
      </c>
      <c r="I274">
        <v>1.11602109431323</v>
      </c>
      <c r="J274">
        <v>1.5800459028682701E-2</v>
      </c>
      <c r="K274">
        <v>2.8064219510124101E-2</v>
      </c>
      <c r="L274">
        <v>3.5232867159220298E-2</v>
      </c>
      <c r="M274">
        <v>1.5800459028682701E-2</v>
      </c>
      <c r="N274">
        <v>0.19928033584730001</v>
      </c>
    </row>
    <row r="275" spans="1:14" x14ac:dyDescent="0.2">
      <c r="A275">
        <v>9.8812999999999995</v>
      </c>
      <c r="B275">
        <v>13.2428264617919</v>
      </c>
      <c r="C275">
        <v>13.6005945205688</v>
      </c>
      <c r="D275">
        <v>0.484206080669493</v>
      </c>
      <c r="E275">
        <v>14.5351219177246</v>
      </c>
      <c r="F275">
        <v>15.906871795654199</v>
      </c>
      <c r="G275">
        <f t="shared" ca="1" si="8"/>
        <v>2.9878944186911838E-4</v>
      </c>
      <c r="H275">
        <v>1.6255297415738801</v>
      </c>
      <c r="I275">
        <v>1.1160792182749999</v>
      </c>
      <c r="J275">
        <v>1.57939193305064E-2</v>
      </c>
      <c r="K275">
        <v>2.80474944973256E-2</v>
      </c>
      <c r="L275">
        <v>3.5270289812042097E-2</v>
      </c>
      <c r="M275">
        <v>1.57939193305064E-2</v>
      </c>
      <c r="N275">
        <v>0.19928033584730001</v>
      </c>
    </row>
    <row r="276" spans="1:14" x14ac:dyDescent="0.2">
      <c r="A276">
        <v>9.9053699999999996</v>
      </c>
      <c r="B276">
        <v>13.270418167114199</v>
      </c>
      <c r="C276">
        <v>13.628843307495099</v>
      </c>
      <c r="D276">
        <v>0.48418729390141002</v>
      </c>
      <c r="E276">
        <v>14.5619611740112</v>
      </c>
      <c r="F276">
        <v>15.934473991394</v>
      </c>
      <c r="G276">
        <f t="shared" ca="1" si="8"/>
        <v>1.0345452726649995E-3</v>
      </c>
      <c r="H276">
        <v>1.6255650956599901</v>
      </c>
      <c r="I276">
        <v>1.1159483217073001</v>
      </c>
      <c r="J276">
        <v>1.5812706098589799E-2</v>
      </c>
      <c r="K276">
        <v>2.80617395815661E-2</v>
      </c>
      <c r="L276">
        <v>3.5246502548089503E-2</v>
      </c>
      <c r="M276">
        <v>1.5812706098589799E-2</v>
      </c>
      <c r="N276">
        <v>0.19928033584730001</v>
      </c>
    </row>
    <row r="277" spans="1:14" x14ac:dyDescent="0.2">
      <c r="A277">
        <v>9.9535</v>
      </c>
      <c r="B277">
        <v>13.296388626098601</v>
      </c>
      <c r="C277">
        <v>13.6543054580688</v>
      </c>
      <c r="D277">
        <v>0.48419213922256599</v>
      </c>
      <c r="E277">
        <v>14.5888652801513</v>
      </c>
      <c r="F277">
        <v>15.960614204406699</v>
      </c>
      <c r="G277">
        <f t="shared" ca="1" si="8"/>
        <v>-2.6546959737917319E-2</v>
      </c>
      <c r="H277">
        <v>1.62553077206567</v>
      </c>
      <c r="I277">
        <v>1.1159938721087801</v>
      </c>
      <c r="J277">
        <v>1.5807860777433701E-2</v>
      </c>
      <c r="K277">
        <v>2.8045601038719899E-2</v>
      </c>
      <c r="L277">
        <v>3.5282855338270899E-2</v>
      </c>
      <c r="M277">
        <v>1.5807860777433701E-2</v>
      </c>
      <c r="N277">
        <v>0.19928033584730001</v>
      </c>
    </row>
    <row r="278" spans="1:14" x14ac:dyDescent="0.2">
      <c r="A278">
        <v>9.9775700000000001</v>
      </c>
      <c r="B278">
        <v>13.3500041961669</v>
      </c>
      <c r="C278">
        <v>13.7080163955688</v>
      </c>
      <c r="D278">
        <v>0.48417816805181202</v>
      </c>
      <c r="E278">
        <v>14.6426134109497</v>
      </c>
      <c r="F278">
        <v>16.014368057250898</v>
      </c>
      <c r="G278">
        <f t="shared" ca="1" si="8"/>
        <v>3.4045319727482592E-4</v>
      </c>
      <c r="H278">
        <v>1.62552977454522</v>
      </c>
      <c r="I278">
        <v>1.11604399887881</v>
      </c>
      <c r="J278">
        <v>1.5821831948187402E-2</v>
      </c>
      <c r="K278">
        <v>2.8043105718661799E-2</v>
      </c>
      <c r="L278">
        <v>3.52892156529198E-2</v>
      </c>
      <c r="M278">
        <v>1.5821831948187402E-2</v>
      </c>
      <c r="N278">
        <v>0.19928033584730001</v>
      </c>
    </row>
    <row r="279" spans="1:14" x14ac:dyDescent="0.2">
      <c r="A279">
        <v>10.0016</v>
      </c>
      <c r="B279">
        <v>13.3776140213012</v>
      </c>
      <c r="C279">
        <v>13.736265182495099</v>
      </c>
      <c r="D279">
        <v>0.48416592098468902</v>
      </c>
      <c r="E279">
        <v>14.6694526672363</v>
      </c>
      <c r="F279">
        <v>16.042030334472599</v>
      </c>
      <c r="G279">
        <f t="shared" ca="1" si="8"/>
        <v>1.1809376888827217E-3</v>
      </c>
      <c r="H279">
        <v>1.6255676820337699</v>
      </c>
      <c r="I279">
        <v>1.11601132085664</v>
      </c>
      <c r="J279">
        <v>1.5834079015310899E-2</v>
      </c>
      <c r="K279">
        <v>2.8054039477587601E-2</v>
      </c>
      <c r="L279">
        <v>3.5260323969703203E-2</v>
      </c>
      <c r="M279">
        <v>1.5834079015310899E-2</v>
      </c>
      <c r="N279">
        <v>0.19928033584730001</v>
      </c>
    </row>
    <row r="280" spans="1:14" x14ac:dyDescent="0.2">
      <c r="A280">
        <v>10.025700000000001</v>
      </c>
      <c r="B280">
        <v>13.4036207199096</v>
      </c>
      <c r="C280">
        <v>13.7617273330688</v>
      </c>
      <c r="D280">
        <v>0.48416773426394399</v>
      </c>
      <c r="E280">
        <v>14.6963596343994</v>
      </c>
      <c r="F280">
        <v>16.06809425354</v>
      </c>
      <c r="G280">
        <f t="shared" ca="1" si="8"/>
        <v>3.4493146309699796E-4</v>
      </c>
      <c r="H280">
        <v>1.62552561872084</v>
      </c>
      <c r="I280">
        <v>1.1160688859710499</v>
      </c>
      <c r="J280">
        <v>1.5832265736055801E-2</v>
      </c>
      <c r="K280">
        <v>2.8042371453477599E-2</v>
      </c>
      <c r="L280">
        <v>3.5293955750090901E-2</v>
      </c>
      <c r="M280">
        <v>1.5832265736055801E-2</v>
      </c>
      <c r="N280">
        <v>0.19928033584730001</v>
      </c>
    </row>
    <row r="281" spans="1:14" x14ac:dyDescent="0.2">
      <c r="A281">
        <v>10.049799999999999</v>
      </c>
      <c r="B281">
        <v>13.4301223754882</v>
      </c>
      <c r="C281">
        <v>13.7861413955688</v>
      </c>
      <c r="D281">
        <v>0.48414963119885102</v>
      </c>
      <c r="E281">
        <v>14.723227500915501</v>
      </c>
      <c r="F281">
        <v>16.095985412597599</v>
      </c>
      <c r="G281">
        <f t="shared" ca="1" si="8"/>
        <v>1.3361652275101221E-3</v>
      </c>
      <c r="H281">
        <v>1.62552874164048</v>
      </c>
      <c r="I281">
        <v>1.11610175470058</v>
      </c>
      <c r="J281">
        <v>1.5850368801148901E-2</v>
      </c>
      <c r="K281">
        <v>2.8009131137851001E-2</v>
      </c>
      <c r="L281">
        <v>3.5157405923922302E-2</v>
      </c>
      <c r="M281">
        <v>1.5850368801148901E-2</v>
      </c>
      <c r="N281">
        <v>0.197401035490778</v>
      </c>
    </row>
    <row r="282" spans="1:14" x14ac:dyDescent="0.2">
      <c r="A282">
        <v>10.0738</v>
      </c>
      <c r="B282">
        <v>13.457296371459901</v>
      </c>
      <c r="C282">
        <v>13.8154382705688</v>
      </c>
      <c r="D282">
        <v>0.48415929211164399</v>
      </c>
      <c r="E282">
        <v>14.7501096725463</v>
      </c>
      <c r="F282">
        <v>16.1218452453613</v>
      </c>
      <c r="G282">
        <f t="shared" ca="1" si="8"/>
        <v>4.0769064529655452E-4</v>
      </c>
      <c r="H282">
        <v>1.62552903790975</v>
      </c>
      <c r="I282">
        <v>1.11614187399023</v>
      </c>
      <c r="J282">
        <v>1.58407078883556E-2</v>
      </c>
      <c r="K282">
        <v>2.8036467023655198E-2</v>
      </c>
      <c r="L282">
        <v>3.5291476632493199E-2</v>
      </c>
      <c r="M282">
        <v>1.58407078883556E-2</v>
      </c>
      <c r="N282">
        <v>0.19928033584730001</v>
      </c>
    </row>
    <row r="283" spans="1:14" x14ac:dyDescent="0.2">
      <c r="A283">
        <v>10.097899999999999</v>
      </c>
      <c r="B283">
        <v>13.484709739685</v>
      </c>
      <c r="C283">
        <v>13.843687057495099</v>
      </c>
      <c r="D283">
        <v>0.48415468459926497</v>
      </c>
      <c r="E283">
        <v>14.776952743530201</v>
      </c>
      <c r="F283">
        <v>16.149616241455</v>
      </c>
      <c r="G283">
        <f t="shared" ref="G283:G294" ca="1" si="9">F283-($R$5*A283+$S$5)</f>
        <v>1.2787614458105168E-3</v>
      </c>
      <c r="H283">
        <v>1.6255617381646701</v>
      </c>
      <c r="I283">
        <v>1.1161057762495801</v>
      </c>
      <c r="J283">
        <v>1.58453154007346E-2</v>
      </c>
      <c r="K283">
        <v>2.8049583979072E-2</v>
      </c>
      <c r="L283">
        <v>3.5260695117728398E-2</v>
      </c>
      <c r="M283">
        <v>1.58453154007346E-2</v>
      </c>
      <c r="N283">
        <v>0.19928033584730001</v>
      </c>
    </row>
    <row r="284" spans="1:14" x14ac:dyDescent="0.2">
      <c r="A284">
        <v>10.122</v>
      </c>
      <c r="B284">
        <v>13.511003494262599</v>
      </c>
      <c r="C284">
        <v>13.8691492080688</v>
      </c>
      <c r="D284">
        <v>0.48415750855843798</v>
      </c>
      <c r="E284">
        <v>14.803859710693301</v>
      </c>
      <c r="F284">
        <v>16.175592422485298</v>
      </c>
      <c r="G284">
        <f t="shared" ca="1" si="9"/>
        <v>3.5501718292252349E-4</v>
      </c>
      <c r="H284">
        <v>1.6255272568117001</v>
      </c>
      <c r="I284">
        <v>1.11609415509427</v>
      </c>
      <c r="J284">
        <v>1.5842491441561399E-2</v>
      </c>
      <c r="K284">
        <v>2.8034789936188399E-2</v>
      </c>
      <c r="L284">
        <v>3.52893092495669E-2</v>
      </c>
      <c r="M284">
        <v>1.5842491441561399E-2</v>
      </c>
      <c r="N284">
        <v>0.19928033584730001</v>
      </c>
    </row>
    <row r="285" spans="1:14" x14ac:dyDescent="0.2">
      <c r="A285">
        <v>10.146000000000001</v>
      </c>
      <c r="B285">
        <v>13.537553787231399</v>
      </c>
      <c r="C285">
        <v>13.8935632705688</v>
      </c>
      <c r="D285">
        <v>0.48414050535290798</v>
      </c>
      <c r="E285">
        <v>14.830730438232401</v>
      </c>
      <c r="F285">
        <v>16.203527450561499</v>
      </c>
      <c r="G285">
        <f t="shared" ca="1" si="9"/>
        <v>1.5017379132089559E-3</v>
      </c>
      <c r="H285">
        <v>1.6255255940933799</v>
      </c>
      <c r="I285">
        <v>1.1162080630745701</v>
      </c>
      <c r="J285">
        <v>1.5859494647091101E-2</v>
      </c>
      <c r="K285">
        <v>2.80051488221057E-2</v>
      </c>
      <c r="L285">
        <v>3.5132927604233699E-2</v>
      </c>
      <c r="M285">
        <v>1.5859494647091101E-2</v>
      </c>
      <c r="N285">
        <v>0.197434217830884</v>
      </c>
    </row>
    <row r="286" spans="1:14" x14ac:dyDescent="0.2">
      <c r="A286">
        <v>10.1701</v>
      </c>
      <c r="B286">
        <v>13.5647821426391</v>
      </c>
      <c r="C286">
        <v>13.9228601455688</v>
      </c>
      <c r="D286">
        <v>0.48415929211164399</v>
      </c>
      <c r="E286">
        <v>14.8576135635375</v>
      </c>
      <c r="F286">
        <v>16.229331970214801</v>
      </c>
      <c r="G286">
        <f t="shared" ca="1" si="9"/>
        <v>4.0633227332520505E-4</v>
      </c>
      <c r="H286">
        <v>1.62553332091812</v>
      </c>
      <c r="I286">
        <v>1.11619405705526</v>
      </c>
      <c r="J286">
        <v>1.58407078883556E-2</v>
      </c>
      <c r="K286">
        <v>2.8029735795607101E-2</v>
      </c>
      <c r="L286">
        <v>3.5279263260609997E-2</v>
      </c>
      <c r="M286">
        <v>1.58407078883556E-2</v>
      </c>
      <c r="N286">
        <v>0.19928033584730001</v>
      </c>
    </row>
    <row r="287" spans="1:14" x14ac:dyDescent="0.2">
      <c r="A287">
        <v>10.1942</v>
      </c>
      <c r="B287">
        <v>13.5924835205078</v>
      </c>
      <c r="C287">
        <v>13.951108932495099</v>
      </c>
      <c r="D287">
        <v>0.48416398880191402</v>
      </c>
      <c r="E287">
        <v>14.884458541870099</v>
      </c>
      <c r="F287">
        <v>16.2571907043457</v>
      </c>
      <c r="G287">
        <f t="shared" ca="1" si="9"/>
        <v>1.3651411110338074E-3</v>
      </c>
      <c r="H287">
        <v>1.62556466027809</v>
      </c>
      <c r="I287">
        <v>1.11612452592377</v>
      </c>
      <c r="J287">
        <v>1.5836011198085101E-2</v>
      </c>
      <c r="K287">
        <v>2.80443561620781E-2</v>
      </c>
      <c r="L287">
        <v>3.5244262161351701E-2</v>
      </c>
      <c r="M287">
        <v>1.5836011198085101E-2</v>
      </c>
      <c r="N287">
        <v>0.19928033584730001</v>
      </c>
    </row>
    <row r="288" spans="1:14" x14ac:dyDescent="0.2">
      <c r="A288">
        <v>10.2182</v>
      </c>
      <c r="B288">
        <v>13.618581771850501</v>
      </c>
      <c r="C288">
        <v>13.9765710830688</v>
      </c>
      <c r="D288">
        <v>0.484166188517691</v>
      </c>
      <c r="E288">
        <v>14.9113616943359</v>
      </c>
      <c r="F288">
        <v>16.2830791473388</v>
      </c>
      <c r="G288">
        <f t="shared" ca="1" si="9"/>
        <v>4.6527675822360948E-4</v>
      </c>
      <c r="H288">
        <v>1.62553717663884</v>
      </c>
      <c r="I288">
        <v>1.1161455424487701</v>
      </c>
      <c r="J288">
        <v>1.58338114823082E-2</v>
      </c>
      <c r="K288">
        <v>2.8028141329368501E-2</v>
      </c>
      <c r="L288">
        <v>3.5269489884579001E-2</v>
      </c>
      <c r="M288">
        <v>1.58338114823082E-2</v>
      </c>
      <c r="N288">
        <v>0.19928033584730001</v>
      </c>
    </row>
    <row r="289" spans="1:14" x14ac:dyDescent="0.2">
      <c r="A289">
        <v>10.2423</v>
      </c>
      <c r="B289">
        <v>13.645367622375399</v>
      </c>
      <c r="C289">
        <v>14.0009851455688</v>
      </c>
      <c r="D289">
        <v>0.48415403062978402</v>
      </c>
      <c r="E289">
        <v>14.9382371902465</v>
      </c>
      <c r="F289">
        <v>16.311094284057599</v>
      </c>
      <c r="G289">
        <f t="shared" ca="1" si="9"/>
        <v>1.5804881838370477E-3</v>
      </c>
      <c r="H289">
        <v>1.6255230597996699</v>
      </c>
      <c r="I289">
        <v>1.11622662163479</v>
      </c>
      <c r="J289">
        <v>1.5845969370215301E-2</v>
      </c>
      <c r="K289">
        <v>2.80006431556841E-2</v>
      </c>
      <c r="L289">
        <v>3.5106086864638703E-2</v>
      </c>
      <c r="M289">
        <v>1.5845969370215301E-2</v>
      </c>
      <c r="N289">
        <v>0.19751764745091199</v>
      </c>
    </row>
    <row r="290" spans="1:14" x14ac:dyDescent="0.2">
      <c r="A290">
        <v>10.266400000000001</v>
      </c>
      <c r="B290">
        <v>13.672435760498001</v>
      </c>
      <c r="C290">
        <v>14.0302820205688</v>
      </c>
      <c r="D290">
        <v>0.48417668175717299</v>
      </c>
      <c r="E290">
        <v>14.9651222229003</v>
      </c>
      <c r="F290">
        <v>16.336818695068299</v>
      </c>
      <c r="G290">
        <f t="shared" ca="1" si="9"/>
        <v>4.0497390135030287E-4</v>
      </c>
      <c r="H290">
        <v>1.62553108229502</v>
      </c>
      <c r="I290">
        <v>1.1162267891117601</v>
      </c>
      <c r="J290">
        <v>1.58233182428262E-2</v>
      </c>
      <c r="K290">
        <v>2.80281597695233E-2</v>
      </c>
      <c r="L290">
        <v>3.52865673624842E-2</v>
      </c>
      <c r="M290">
        <v>1.58233182428262E-2</v>
      </c>
      <c r="N290">
        <v>0.19928033584730001</v>
      </c>
    </row>
    <row r="291" spans="1:14" x14ac:dyDescent="0.2">
      <c r="A291">
        <v>10.2904</v>
      </c>
      <c r="B291">
        <v>13.700160026550201</v>
      </c>
      <c r="C291">
        <v>14.058530807495099</v>
      </c>
      <c r="D291">
        <v>0.48418001105719699</v>
      </c>
      <c r="E291">
        <v>14.991967201232899</v>
      </c>
      <c r="F291">
        <v>16.364757537841701</v>
      </c>
      <c r="G291">
        <f t="shared" ca="1" si="9"/>
        <v>1.5555093288419641E-3</v>
      </c>
      <c r="H291">
        <v>1.6255646115231801</v>
      </c>
      <c r="I291">
        <v>1.11615826123956</v>
      </c>
      <c r="J291">
        <v>1.5819988942802499E-2</v>
      </c>
      <c r="K291">
        <v>2.8043235935895298E-2</v>
      </c>
      <c r="L291">
        <v>3.52240168769846E-2</v>
      </c>
      <c r="M291">
        <v>1.5819988942802499E-2</v>
      </c>
      <c r="N291">
        <v>0.19928033584730001</v>
      </c>
    </row>
    <row r="292" spans="1:14" x14ac:dyDescent="0.2">
      <c r="A292">
        <v>10.314500000000001</v>
      </c>
      <c r="B292">
        <v>13.726283073425201</v>
      </c>
      <c r="C292">
        <v>14.0839929580688</v>
      </c>
      <c r="D292">
        <v>0.48418990978028498</v>
      </c>
      <c r="E292">
        <v>15.0188760757446</v>
      </c>
      <c r="F292">
        <v>16.390560150146399</v>
      </c>
      <c r="G292">
        <f t="shared" ca="1" si="9"/>
        <v>4.5819634035026979E-4</v>
      </c>
      <c r="H292">
        <v>1.62553194731147</v>
      </c>
      <c r="I292">
        <v>1.1161737422396301</v>
      </c>
      <c r="J292">
        <v>1.5810090219714499E-2</v>
      </c>
      <c r="K292">
        <v>2.80276964748979E-2</v>
      </c>
      <c r="L292">
        <v>3.52453628224891E-2</v>
      </c>
      <c r="M292">
        <v>1.5810090219714499E-2</v>
      </c>
      <c r="N292">
        <v>0.19928033584730001</v>
      </c>
    </row>
    <row r="293" spans="1:14" x14ac:dyDescent="0.2">
      <c r="A293">
        <v>10.3386</v>
      </c>
      <c r="B293">
        <v>13.753396987915</v>
      </c>
      <c r="C293">
        <v>14.1084070205688</v>
      </c>
      <c r="D293">
        <v>0.48418188378851201</v>
      </c>
      <c r="E293">
        <v>15.045747756958001</v>
      </c>
      <c r="F293">
        <v>16.418653488159102</v>
      </c>
      <c r="G293">
        <f t="shared" ca="1" si="9"/>
        <v>1.651609059866388E-3</v>
      </c>
      <c r="H293">
        <v>1.6255281334362199</v>
      </c>
      <c r="I293">
        <v>1.11622635926655</v>
      </c>
      <c r="J293">
        <v>1.5818116211487401E-2</v>
      </c>
      <c r="K293">
        <v>2.8000310399792599E-2</v>
      </c>
      <c r="L293">
        <v>3.5086724671515301E-2</v>
      </c>
      <c r="M293">
        <v>1.5818116211487401E-2</v>
      </c>
      <c r="N293">
        <v>0.19761862600001601</v>
      </c>
    </row>
    <row r="294" spans="1:14" x14ac:dyDescent="0.2">
      <c r="A294">
        <v>10.3626</v>
      </c>
      <c r="B294">
        <v>13.780168533325099</v>
      </c>
      <c r="C294">
        <v>14.1377038955688</v>
      </c>
      <c r="D294">
        <v>0.484200551651914</v>
      </c>
      <c r="E294">
        <v>15.0726318359375</v>
      </c>
      <c r="F294">
        <v>16.444318771362301</v>
      </c>
      <c r="G294">
        <f t="shared" ca="1" si="9"/>
        <v>5.2858491715213063E-4</v>
      </c>
      <c r="H294">
        <v>1.62553436651799</v>
      </c>
      <c r="I294">
        <v>1.1162168314322101</v>
      </c>
      <c r="J294">
        <v>1.57994483480852E-2</v>
      </c>
      <c r="K294">
        <v>2.8027994491887299E-2</v>
      </c>
      <c r="L294">
        <v>3.52767790020612E-2</v>
      </c>
      <c r="M294">
        <v>1.57994483480852E-2</v>
      </c>
      <c r="N294">
        <v>0.19928033584730001</v>
      </c>
    </row>
    <row r="295" spans="1:14" x14ac:dyDescent="0.2">
      <c r="A295">
        <f>A294+(0.9*$W$2-E294)/I294</f>
        <v>12.985180202724962</v>
      </c>
      <c r="J295" s="4">
        <f t="shared" ref="J295:N295" si="10">J294</f>
        <v>1.57994483480852E-2</v>
      </c>
      <c r="K295" s="4">
        <f t="shared" si="10"/>
        <v>2.8027994491887299E-2</v>
      </c>
      <c r="L295" s="4">
        <f t="shared" si="10"/>
        <v>3.52767790020612E-2</v>
      </c>
      <c r="M295" s="4">
        <f t="shared" si="10"/>
        <v>1.57994483480852E-2</v>
      </c>
      <c r="N295" s="4">
        <f t="shared" si="10"/>
        <v>0.19928033584730001</v>
      </c>
    </row>
    <row r="313" s="4" customFormat="1" x14ac:dyDescent="0.2"/>
    <row r="424" spans="1:12" x14ac:dyDescent="0.2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</row>
    <row r="425" spans="1:12" x14ac:dyDescent="0.2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</row>
    <row r="426" spans="1:12" x14ac:dyDescent="0.2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</row>
    <row r="427" spans="1:12" x14ac:dyDescent="0.2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</row>
    <row r="428" spans="1:12" x14ac:dyDescent="0.2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</row>
    <row r="429" spans="1:12" x14ac:dyDescent="0.2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</row>
    <row r="430" spans="1:12" x14ac:dyDescent="0.2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</row>
    <row r="431" spans="1:12" x14ac:dyDescent="0.2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</row>
    <row r="432" spans="1:12" x14ac:dyDescent="0.2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</row>
    <row r="433" spans="1:12" x14ac:dyDescent="0.2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</row>
    <row r="434" spans="1:12" x14ac:dyDescent="0.2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</row>
    <row r="435" spans="1:12" x14ac:dyDescent="0.2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</row>
    <row r="436" spans="1:12" x14ac:dyDescent="0.2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</row>
    <row r="437" spans="1:12" x14ac:dyDescent="0.2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</row>
    <row r="438" spans="1:12" x14ac:dyDescent="0.2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</row>
    <row r="439" spans="1:12" x14ac:dyDescent="0.2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</row>
    <row r="440" spans="1:12" x14ac:dyDescent="0.2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</row>
    <row r="441" spans="1:12" x14ac:dyDescent="0.2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</row>
    <row r="442" spans="1:12" x14ac:dyDescent="0.2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</row>
    <row r="443" spans="1:12" x14ac:dyDescent="0.2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</row>
    <row r="444" spans="1:12" x14ac:dyDescent="0.2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</row>
    <row r="445" spans="1:12" x14ac:dyDescent="0.2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</row>
    <row r="446" spans="1:12" x14ac:dyDescent="0.2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</row>
    <row r="447" spans="1:12" x14ac:dyDescent="0.2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</row>
    <row r="448" spans="1:12" x14ac:dyDescent="0.2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</row>
    <row r="449" spans="1:12" x14ac:dyDescent="0.2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</row>
    <row r="450" spans="1:12" x14ac:dyDescent="0.2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</row>
    <row r="451" spans="1:12" x14ac:dyDescent="0.2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</row>
    <row r="452" spans="1:12" x14ac:dyDescent="0.2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</row>
    <row r="453" spans="1:12" x14ac:dyDescent="0.2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</row>
    <row r="454" spans="1:12" x14ac:dyDescent="0.2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</row>
    <row r="455" spans="1:12" x14ac:dyDescent="0.2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</row>
    <row r="456" spans="1:12" x14ac:dyDescent="0.2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</row>
    <row r="457" spans="1:12" x14ac:dyDescent="0.2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</row>
    <row r="458" spans="1:12" x14ac:dyDescent="0.2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</row>
    <row r="459" spans="1:12" x14ac:dyDescent="0.2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</row>
    <row r="460" spans="1:12" x14ac:dyDescent="0.2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</row>
    <row r="461" spans="1:12" x14ac:dyDescent="0.2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</row>
    <row r="462" spans="1:12" x14ac:dyDescent="0.2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</row>
    <row r="463" spans="1:12" x14ac:dyDescent="0.2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</row>
    <row r="464" spans="1:12" x14ac:dyDescent="0.2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</row>
    <row r="465" spans="1:12" x14ac:dyDescent="0.2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</row>
    <row r="466" spans="1:12" x14ac:dyDescent="0.2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</row>
    <row r="467" spans="1:12" x14ac:dyDescent="0.2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</row>
    <row r="468" spans="1:12" x14ac:dyDescent="0.2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</row>
    <row r="469" spans="1:12" x14ac:dyDescent="0.2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</row>
    <row r="470" spans="1:12" x14ac:dyDescent="0.2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</row>
    <row r="471" spans="1:12" x14ac:dyDescent="0.2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</row>
    <row r="472" spans="1:12" x14ac:dyDescent="0.2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</row>
    <row r="473" spans="1:12" x14ac:dyDescent="0.2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</row>
    <row r="474" spans="1:12" x14ac:dyDescent="0.2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</row>
    <row r="475" spans="1:12" x14ac:dyDescent="0.2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</row>
    <row r="476" spans="1:12" x14ac:dyDescent="0.2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</row>
    <row r="477" spans="1:12" x14ac:dyDescent="0.2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</row>
    <row r="478" spans="1:12" x14ac:dyDescent="0.2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</row>
    <row r="479" spans="1:12" x14ac:dyDescent="0.2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</row>
    <row r="480" spans="1:12" x14ac:dyDescent="0.2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</row>
    <row r="481" spans="1:12" x14ac:dyDescent="0.2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</row>
    <row r="482" spans="1:12" x14ac:dyDescent="0.2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</row>
    <row r="483" spans="1:12" x14ac:dyDescent="0.2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</row>
    <row r="484" spans="1:12" x14ac:dyDescent="0.2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</row>
    <row r="485" spans="1:12" x14ac:dyDescent="0.2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</row>
    <row r="486" spans="1:12" x14ac:dyDescent="0.2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</row>
    <row r="487" spans="1:12" x14ac:dyDescent="0.2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</row>
    <row r="488" spans="1:12" x14ac:dyDescent="0.2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</row>
    <row r="489" spans="1:12" x14ac:dyDescent="0.2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</row>
    <row r="490" spans="1:12" x14ac:dyDescent="0.2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</row>
    <row r="491" spans="1:12" x14ac:dyDescent="0.2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</row>
    <row r="492" spans="1:12" x14ac:dyDescent="0.2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</row>
    <row r="493" spans="1:12" x14ac:dyDescent="0.2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</row>
    <row r="494" spans="1:12" x14ac:dyDescent="0.2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</row>
    <row r="495" spans="1:12" x14ac:dyDescent="0.2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</row>
    <row r="496" spans="1:12" x14ac:dyDescent="0.2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</row>
    <row r="497" spans="1:12" x14ac:dyDescent="0.2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</row>
    <row r="498" spans="1:12" x14ac:dyDescent="0.2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</row>
    <row r="499" spans="1:12" x14ac:dyDescent="0.2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</row>
    <row r="500" spans="1:12" x14ac:dyDescent="0.2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</row>
    <row r="501" spans="1:12" x14ac:dyDescent="0.2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</row>
    <row r="502" spans="1:12" x14ac:dyDescent="0.2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</row>
    <row r="503" spans="1:12" x14ac:dyDescent="0.2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</row>
    <row r="504" spans="1:12" x14ac:dyDescent="0.2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</row>
    <row r="505" spans="1:12" x14ac:dyDescent="0.2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</row>
    <row r="506" spans="1:12" x14ac:dyDescent="0.2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</row>
    <row r="507" spans="1:12" x14ac:dyDescent="0.2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</row>
    <row r="508" spans="1:12" x14ac:dyDescent="0.2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</row>
    <row r="509" spans="1:12" x14ac:dyDescent="0.2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</row>
    <row r="510" spans="1:12" x14ac:dyDescent="0.2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</row>
    <row r="511" spans="1:12" x14ac:dyDescent="0.2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</row>
    <row r="512" spans="1:12" x14ac:dyDescent="0.2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</row>
    <row r="513" spans="1:12" x14ac:dyDescent="0.2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</row>
    <row r="514" spans="1:12" x14ac:dyDescent="0.2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</row>
    <row r="515" spans="1:12" x14ac:dyDescent="0.2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</row>
    <row r="516" spans="1:12" x14ac:dyDescent="0.2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</row>
  </sheetData>
  <mergeCells count="2">
    <mergeCell ref="Z1:AB1"/>
    <mergeCell ref="AC1:AD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G246"/>
  <sheetViews>
    <sheetView zoomScale="70" zoomScaleNormal="70" workbookViewId="0">
      <selection activeCell="R3" sqref="R3"/>
    </sheetView>
  </sheetViews>
  <sheetFormatPr baseColWidth="10" defaultColWidth="11" defaultRowHeight="16" x14ac:dyDescent="0.2"/>
  <cols>
    <col min="7" max="7" width="13.5"/>
    <col min="15" max="15" width="11" style="4"/>
    <col min="17" max="17" width="12.5"/>
    <col min="18" max="18" width="14.83203125" customWidth="1"/>
    <col min="19" max="19" width="12.5"/>
    <col min="26" max="26" width="24.1640625" customWidth="1"/>
    <col min="28" max="28" width="12.5"/>
    <col min="31" max="31" width="12.5"/>
    <col min="33" max="33" width="11" customWidth="1"/>
  </cols>
  <sheetData>
    <row r="1" spans="1:3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s="4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s="35" t="s">
        <v>25</v>
      </c>
      <c r="AA1" s="35"/>
      <c r="AB1" s="35"/>
      <c r="AC1" s="35" t="s">
        <v>26</v>
      </c>
      <c r="AD1" s="35"/>
      <c r="AE1" s="35"/>
    </row>
    <row r="2" spans="1:33" x14ac:dyDescent="0.2">
      <c r="A2" s="7">
        <v>5.2200400000000001E-2</v>
      </c>
      <c r="B2" s="7">
        <v>2.00157594680786</v>
      </c>
      <c r="C2" s="8">
        <v>2.44740438461303</v>
      </c>
      <c r="D2" s="7">
        <v>0.45305694830736898</v>
      </c>
      <c r="E2" s="7">
        <v>3.3891921043395898</v>
      </c>
      <c r="F2" s="7">
        <v>4.8562297821044904</v>
      </c>
      <c r="G2" s="19">
        <f ca="1">F2-($R$5*A2+$F$2)</f>
        <v>-5.8585194141560493E-2</v>
      </c>
      <c r="H2" s="7">
        <v>1.62537337538043</v>
      </c>
      <c r="I2" s="7">
        <v>1.2323181139789099</v>
      </c>
      <c r="J2" s="7">
        <v>4.6943051692630203E-2</v>
      </c>
      <c r="K2" s="7">
        <v>4.9979979487228397E-2</v>
      </c>
      <c r="L2" s="7">
        <v>4.9260197673883399E-2</v>
      </c>
      <c r="M2" s="7">
        <v>4.6943051692630203E-2</v>
      </c>
      <c r="N2" s="8">
        <v>0.197654822665188</v>
      </c>
      <c r="O2" s="5">
        <v>9.7999999999999997E-3</v>
      </c>
      <c r="P2" s="6">
        <v>0.75700000000000001</v>
      </c>
      <c r="Q2">
        <f ca="1">AVERAGE(INDIRECT("I"&amp;(P5)&amp;":I"&amp;(Q5)))</f>
        <v>1.1277085982505577</v>
      </c>
      <c r="R2">
        <f ca="1">Q2*P2</f>
        <v>0.85367540887567217</v>
      </c>
      <c r="S2" s="15">
        <f ca="1">AVERAGE(INDIRECT("J"&amp;(P5)&amp;":J"&amp;(Q5)))</f>
        <v>1.6997043374984689E-2</v>
      </c>
      <c r="T2">
        <f ca="1">AVERAGE(INDIRECT("K"&amp;(P5)&amp;":K"&amp;(Q5)))</f>
        <v>3.1070392145526919E-2</v>
      </c>
      <c r="U2">
        <f ca="1">AVERAGE(INDIRECT("L"&amp;(P5)&amp;":L"&amp;(Q5)))</f>
        <v>4.1036218185945592E-2</v>
      </c>
      <c r="V2">
        <v>12</v>
      </c>
      <c r="W2">
        <v>20</v>
      </c>
      <c r="X2">
        <f>W2/2^V2</f>
        <v>4.8828125E-3</v>
      </c>
      <c r="Y2">
        <f ca="1">T2/X2</f>
        <v>6.3632163114039129</v>
      </c>
      <c r="Z2" t="s">
        <v>27</v>
      </c>
      <c r="AA2" t="s">
        <v>28</v>
      </c>
      <c r="AB2" t="s">
        <v>29</v>
      </c>
      <c r="AC2" t="s">
        <v>27</v>
      </c>
      <c r="AD2" t="s">
        <v>28</v>
      </c>
      <c r="AE2" t="s">
        <v>29</v>
      </c>
    </row>
    <row r="3" spans="1:33" x14ac:dyDescent="0.2">
      <c r="A3" s="7">
        <v>7.9555399999999998E-2</v>
      </c>
      <c r="B3" s="7">
        <v>2.0488212108611998</v>
      </c>
      <c r="C3" s="8">
        <v>2.4471898078918399</v>
      </c>
      <c r="D3" s="7">
        <v>0.45447249507813298</v>
      </c>
      <c r="E3" s="7">
        <v>3.4229128360748202</v>
      </c>
      <c r="F3" s="7">
        <v>4.9062418937683097</v>
      </c>
      <c r="G3" s="19">
        <f ca="1">F3-($R$5*A3+$F$2)</f>
        <v>-3.9273958059967029E-2</v>
      </c>
      <c r="H3" s="7">
        <v>1.62525926173572</v>
      </c>
      <c r="I3" s="7">
        <v>1.2320229959287901</v>
      </c>
      <c r="J3" s="7">
        <v>4.5527504921866503E-2</v>
      </c>
      <c r="K3" s="7">
        <v>4.9849156644406097E-2</v>
      </c>
      <c r="L3" s="7">
        <v>4.9723505315053998E-2</v>
      </c>
      <c r="M3" s="7">
        <v>4.5527504921866503E-2</v>
      </c>
      <c r="N3" s="8">
        <v>0.195911269608566</v>
      </c>
      <c r="O3" s="4">
        <f ca="1">0.88*R2/72.8</f>
        <v>1.0319153294101532E-2</v>
      </c>
      <c r="Q3" s="4">
        <f ca="1">STDEV(INDIRECT("I"&amp;(P5)&amp;":I"&amp;(Q5)))</f>
        <v>1.74035858747824E-4</v>
      </c>
      <c r="R3">
        <f ca="1">Q3*P2</f>
        <v>1.3174514507210277E-4</v>
      </c>
      <c r="S3">
        <f ca="1">STDEV(INDIRECT("J"&amp;(P5)&amp;":J"&amp;(Q5)))</f>
        <v>1.0389893376677057E-4</v>
      </c>
      <c r="T3">
        <f ca="1">STDEV(INDIRECT("K"&amp;(P5)&amp;":K"&amp;(Q5)))</f>
        <v>4.5617412023645014E-5</v>
      </c>
      <c r="U3">
        <f ca="1">STDEV(INDIRECT("L"&amp;(P5)&amp;":L"&amp;(Q5)))</f>
        <v>2.5936153356010701E-4</v>
      </c>
      <c r="Z3">
        <v>2.5000000000000001E-2</v>
      </c>
      <c r="AA3">
        <v>0.81499999999999995</v>
      </c>
      <c r="AB3">
        <f ca="1">ABS($Z$3-T2)/$Z$3</f>
        <v>0.24281568582107671</v>
      </c>
      <c r="AC3">
        <v>2.7699999999999999E-2</v>
      </c>
      <c r="AD3">
        <v>0.81499999999999995</v>
      </c>
      <c r="AE3">
        <f ca="1">ABS($AC$3-S2)/$Z$3</f>
        <v>0.4281182650006124</v>
      </c>
    </row>
    <row r="4" spans="1:33" x14ac:dyDescent="0.2">
      <c r="A4" s="7">
        <v>0.10691000000000001</v>
      </c>
      <c r="B4" s="7">
        <v>2.0997457504272399</v>
      </c>
      <c r="C4" s="8">
        <v>2.4479572772979701</v>
      </c>
      <c r="D4" s="7">
        <v>0.456111201048508</v>
      </c>
      <c r="E4" s="7">
        <v>3.4566485881805402</v>
      </c>
      <c r="F4" s="7">
        <v>4.9536986351013104</v>
      </c>
      <c r="G4" s="19">
        <f t="shared" ref="G4:G14" ca="1" si="0">F4-($R$5*A4+$F$2)</f>
        <v>-2.2517643383941355E-2</v>
      </c>
      <c r="H4" s="7">
        <v>1.62518320470481</v>
      </c>
      <c r="I4" s="7">
        <v>1.23214609910831</v>
      </c>
      <c r="J4" s="7">
        <v>4.3888798951491101E-2</v>
      </c>
      <c r="K4" s="7">
        <v>4.96522960719466E-2</v>
      </c>
      <c r="L4" s="7">
        <v>4.9853838943748501E-2</v>
      </c>
      <c r="M4" s="7">
        <v>4.3888798951491101E-2</v>
      </c>
      <c r="N4" s="8">
        <v>0.199280340998712</v>
      </c>
      <c r="P4" t="s">
        <v>31</v>
      </c>
      <c r="Q4" t="s">
        <v>32</v>
      </c>
      <c r="R4" t="s">
        <v>33</v>
      </c>
      <c r="S4" t="s">
        <v>34</v>
      </c>
      <c r="AB4">
        <f ca="1">ABS($Z$3-S2)/$Z$3</f>
        <v>0.32011826500061247</v>
      </c>
      <c r="AE4">
        <f ca="1">ABS($AC$3-T2)/$Z$3</f>
        <v>0.13481568582107681</v>
      </c>
    </row>
    <row r="5" spans="1:33" x14ac:dyDescent="0.2">
      <c r="A5" s="7">
        <v>0.134265</v>
      </c>
      <c r="B5" s="7">
        <v>2.1422972679138099</v>
      </c>
      <c r="C5" s="8">
        <v>2.4468033313751198</v>
      </c>
      <c r="D5" s="7">
        <v>0.45843372226288998</v>
      </c>
      <c r="E5" s="7">
        <v>3.4903461933135902</v>
      </c>
      <c r="F5" s="7">
        <v>4.9959321022033603</v>
      </c>
      <c r="G5" s="19">
        <f t="shared" ca="1" si="0"/>
        <v>-1.0985051864116357E-2</v>
      </c>
      <c r="H5" s="7">
        <v>1.6252465798642</v>
      </c>
      <c r="I5" s="7">
        <v>1.2312391351076</v>
      </c>
      <c r="J5" s="7">
        <v>4.1566277737109802E-2</v>
      </c>
      <c r="K5" s="7">
        <v>4.9373305767970103E-2</v>
      </c>
      <c r="L5" s="7">
        <v>4.9906361281941897E-2</v>
      </c>
      <c r="M5" s="7">
        <v>4.1566277737109802E-2</v>
      </c>
      <c r="N5" s="8">
        <v>0.199280340998712</v>
      </c>
      <c r="P5" s="7">
        <v>233</v>
      </c>
      <c r="Q5" s="8">
        <v>1000</v>
      </c>
      <c r="R5">
        <f ca="1">SLOPE(INDIRECT("F"&amp;(P5)&amp;":F"&amp;(Q5)),INDIRECT("A"&amp;(P5)&amp;":A"&amp;(Q5)))</f>
        <v>1.1223131267492374</v>
      </c>
      <c r="S5">
        <f ca="1">INTERCEPT(INDIRECT("F"&amp;(P5)&amp;":F"&amp;(Q5)),INDIRECT("A"&amp;(P5)&amp;":A"&amp;(Q5)))</f>
        <v>4.8933937011219317</v>
      </c>
      <c r="AB5">
        <f ca="1">ABS($Z$3-U2)/$Z$3</f>
        <v>0.64144872743782355</v>
      </c>
      <c r="AE5">
        <f ca="1">ABS($AC$3-U2)/$Z$3</f>
        <v>0.53344872743782368</v>
      </c>
    </row>
    <row r="6" spans="1:33" x14ac:dyDescent="0.2">
      <c r="A6" s="7">
        <v>0.16162000000000001</v>
      </c>
      <c r="B6" s="7">
        <v>2.1847231388092001</v>
      </c>
      <c r="C6" s="8">
        <v>2.4515142440795898</v>
      </c>
      <c r="D6" s="7">
        <v>0.46190070263476002</v>
      </c>
      <c r="E6" s="7">
        <v>3.5239796638488698</v>
      </c>
      <c r="F6" s="7">
        <v>5.0369668006896902</v>
      </c>
      <c r="G6" s="19">
        <f t="shared" ca="1" si="0"/>
        <v>-6.5122896001224007E-4</v>
      </c>
      <c r="H6" s="7">
        <v>1.6252596887034301</v>
      </c>
      <c r="I6" s="7">
        <v>1.22857084893163</v>
      </c>
      <c r="J6" s="7">
        <v>3.8099297365239898E-2</v>
      </c>
      <c r="K6" s="7">
        <v>4.9065179792667099E-2</v>
      </c>
      <c r="L6" s="7">
        <v>4.9981329769737098E-2</v>
      </c>
      <c r="M6" s="7">
        <v>3.8099297365239898E-2</v>
      </c>
      <c r="N6" s="8">
        <v>0.19475069322876601</v>
      </c>
      <c r="P6" t="s">
        <v>36</v>
      </c>
      <c r="AB6">
        <f ca="1">ABS($AA$3-R2)/$AA$3</f>
        <v>4.7454489418002732E-2</v>
      </c>
      <c r="AE6">
        <f ca="1">ABS($AD$3-R2)/$AD$3</f>
        <v>4.7454489418002732E-2</v>
      </c>
    </row>
    <row r="7" spans="1:33" x14ac:dyDescent="0.2">
      <c r="A7" s="7">
        <v>0.188975</v>
      </c>
      <c r="B7" s="7">
        <v>2.21643686294555</v>
      </c>
      <c r="C7" s="8">
        <v>2.4669003486633301</v>
      </c>
      <c r="D7" s="7">
        <v>0.46648427772594903</v>
      </c>
      <c r="E7" s="7">
        <v>3.5575795173645002</v>
      </c>
      <c r="F7" s="7">
        <v>5.0755839347839302</v>
      </c>
      <c r="G7" s="19">
        <f t="shared" ca="1" si="0"/>
        <v>7.2650295520029218E-3</v>
      </c>
      <c r="H7" s="7">
        <v>1.6252682014920901</v>
      </c>
      <c r="I7" s="7">
        <v>1.2257195495808699</v>
      </c>
      <c r="J7" s="7">
        <v>3.3515722274050301E-2</v>
      </c>
      <c r="K7" s="7">
        <v>4.8779849978052701E-2</v>
      </c>
      <c r="L7" s="7">
        <v>5.0101050294524802E-2</v>
      </c>
      <c r="M7" s="7">
        <v>3.3515722274050301E-2</v>
      </c>
      <c r="N7" s="8">
        <v>0.199280340998712</v>
      </c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</row>
    <row r="8" spans="1:33" x14ac:dyDescent="0.2">
      <c r="A8" s="7">
        <v>0.21632999999999999</v>
      </c>
      <c r="B8" s="7">
        <v>2.24151587486267</v>
      </c>
      <c r="C8" s="8">
        <v>2.4814817905425999</v>
      </c>
      <c r="D8" s="7">
        <v>0.47142352970408402</v>
      </c>
      <c r="E8" s="7">
        <v>3.59110307693481</v>
      </c>
      <c r="F8" s="7">
        <v>5.1100368499755797</v>
      </c>
      <c r="G8" s="19">
        <f t="shared" ca="1" si="0"/>
        <v>1.101706916142664E-2</v>
      </c>
      <c r="H8" s="7">
        <v>1.6252183287192401</v>
      </c>
      <c r="I8" s="7">
        <v>1.22207883525502</v>
      </c>
      <c r="J8" s="7">
        <v>2.85764702959155E-2</v>
      </c>
      <c r="K8" s="7">
        <v>4.84346746307023E-2</v>
      </c>
      <c r="L8" s="7">
        <v>5.0799609796557503E-2</v>
      </c>
      <c r="M8" s="7">
        <v>2.85764702959155E-2</v>
      </c>
      <c r="N8" s="8">
        <v>0.195715650057559</v>
      </c>
      <c r="P8" s="4"/>
      <c r="Q8" s="4"/>
      <c r="R8" s="4"/>
      <c r="S8" s="4"/>
      <c r="T8" s="4"/>
      <c r="U8" s="4"/>
      <c r="V8" s="4"/>
      <c r="W8" s="4"/>
      <c r="X8" s="4"/>
      <c r="Y8" s="4"/>
      <c r="Z8" s="20"/>
      <c r="AA8" s="4"/>
      <c r="AB8" s="4"/>
      <c r="AC8" s="4"/>
      <c r="AD8" s="4"/>
      <c r="AE8" s="4"/>
      <c r="AF8" s="4"/>
      <c r="AG8" s="4"/>
    </row>
    <row r="9" spans="1:33" x14ac:dyDescent="0.2">
      <c r="A9" s="7">
        <v>0.24368500000000001</v>
      </c>
      <c r="B9" s="7">
        <v>2.2702155113220202</v>
      </c>
      <c r="C9" s="8">
        <v>2.50996494293212</v>
      </c>
      <c r="D9" s="7">
        <v>0.47634351823059601</v>
      </c>
      <c r="E9" s="7">
        <v>3.62445664405822</v>
      </c>
      <c r="F9" s="7">
        <v>5.1450328826904297</v>
      </c>
      <c r="G9" s="19">
        <f t="shared" ca="1" si="0"/>
        <v>1.5312226294051712E-2</v>
      </c>
      <c r="H9" s="7">
        <v>1.62526524477866</v>
      </c>
      <c r="I9" s="7">
        <v>1.21735481051724</v>
      </c>
      <c r="J9" s="7">
        <v>2.36564817694031E-2</v>
      </c>
      <c r="K9" s="7">
        <v>4.8361982333586399E-2</v>
      </c>
      <c r="L9" s="7">
        <v>5.1243118510851303E-2</v>
      </c>
      <c r="M9" s="7">
        <v>2.36564817694031E-2</v>
      </c>
      <c r="N9" s="8">
        <v>0.19890134816791799</v>
      </c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</row>
    <row r="10" spans="1:33" x14ac:dyDescent="0.2">
      <c r="A10" s="7">
        <v>0.27104</v>
      </c>
      <c r="B10" s="7">
        <v>2.30404353141784</v>
      </c>
      <c r="C10" s="8">
        <v>2.53433632850646</v>
      </c>
      <c r="D10" s="7">
        <v>0.480385046159928</v>
      </c>
      <c r="E10" s="7">
        <v>3.65771460533142</v>
      </c>
      <c r="F10" s="7">
        <v>5.1801843643188397</v>
      </c>
      <c r="G10" s="19">
        <f t="shared" ca="1" si="0"/>
        <v>1.9762832340235903E-2</v>
      </c>
      <c r="H10" s="7">
        <v>1.6252870723302799</v>
      </c>
      <c r="I10" s="7">
        <v>1.2133652687658401</v>
      </c>
      <c r="J10" s="7">
        <v>1.9614953840071898E-2</v>
      </c>
      <c r="K10" s="7">
        <v>4.8344446857745901E-2</v>
      </c>
      <c r="L10" s="7">
        <v>5.11384710438458E-2</v>
      </c>
      <c r="M10" s="7">
        <v>1.9614953840071898E-2</v>
      </c>
      <c r="N10" s="8">
        <v>0.19603799191515101</v>
      </c>
      <c r="P10" s="4"/>
      <c r="Q10" s="4"/>
      <c r="R10" s="4"/>
      <c r="S10" s="4"/>
      <c r="T10" s="4"/>
      <c r="U10" s="4"/>
      <c r="V10" s="4"/>
      <c r="W10" s="4"/>
      <c r="X10" s="4"/>
      <c r="Y10" s="4"/>
      <c r="Z10" s="37"/>
      <c r="AA10" s="37"/>
      <c r="AB10" s="16"/>
      <c r="AE10" s="4"/>
      <c r="AF10" s="4"/>
      <c r="AG10" s="4"/>
    </row>
    <row r="11" spans="1:33" x14ac:dyDescent="0.2">
      <c r="A11" s="7">
        <v>0.29839500000000002</v>
      </c>
      <c r="B11" s="7">
        <v>2.3422479629516602</v>
      </c>
      <c r="C11" s="8">
        <v>2.5643744468688898</v>
      </c>
      <c r="D11" s="7">
        <v>0.48324459393956798</v>
      </c>
      <c r="E11" s="7">
        <v>3.6908860206603999</v>
      </c>
      <c r="F11" s="7">
        <v>5.2149243354797301</v>
      </c>
      <c r="G11" s="19">
        <f t="shared" ca="1" si="0"/>
        <v>2.3801927918900567E-2</v>
      </c>
      <c r="H11" s="7">
        <v>1.6252456658824299</v>
      </c>
      <c r="I11" s="7">
        <v>1.20943663455841</v>
      </c>
      <c r="J11" s="7">
        <v>1.6755406060431299E-2</v>
      </c>
      <c r="K11" s="7">
        <v>4.8594505169897599E-2</v>
      </c>
      <c r="L11" s="7">
        <v>5.1975253616773097E-2</v>
      </c>
      <c r="M11" s="7">
        <v>1.6755406060431299E-2</v>
      </c>
      <c r="N11" s="8">
        <v>0.19928033584730001</v>
      </c>
      <c r="O11" s="5"/>
      <c r="P11" s="5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E11" s="4"/>
      <c r="AF11" s="4"/>
      <c r="AG11" s="4"/>
    </row>
    <row r="12" spans="1:33" x14ac:dyDescent="0.2">
      <c r="A12" s="7">
        <v>0.32574999999999998</v>
      </c>
      <c r="B12" s="7">
        <v>2.3795320987701398</v>
      </c>
      <c r="C12" s="8">
        <v>2.5985541343688898</v>
      </c>
      <c r="D12" s="7">
        <v>0.48447248457882802</v>
      </c>
      <c r="E12" s="7">
        <v>3.7239634990692099</v>
      </c>
      <c r="F12" s="7">
        <v>5.2483196258544904</v>
      </c>
      <c r="G12" s="19">
        <f t="shared" ca="1" si="0"/>
        <v>2.6496342711435972E-2</v>
      </c>
      <c r="H12" s="7">
        <v>1.6252150115687301</v>
      </c>
      <c r="I12" s="7">
        <v>1.20535430701825</v>
      </c>
      <c r="J12" s="7">
        <v>1.55275154211713E-2</v>
      </c>
      <c r="K12" s="7">
        <v>4.9034600403908099E-2</v>
      </c>
      <c r="L12" s="7">
        <v>5.3373215901109203E-2</v>
      </c>
      <c r="M12" s="7">
        <v>1.55275154211713E-2</v>
      </c>
      <c r="N12" s="8">
        <v>0.19797803387325899</v>
      </c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E12" s="4"/>
      <c r="AF12" s="4"/>
      <c r="AG12" s="4"/>
    </row>
    <row r="13" spans="1:33" x14ac:dyDescent="0.2">
      <c r="A13" s="7">
        <v>0.353105</v>
      </c>
      <c r="B13" s="7">
        <v>2.4210538864135702</v>
      </c>
      <c r="C13" s="8">
        <v>2.6368396282196001</v>
      </c>
      <c r="D13" s="7">
        <v>0.48410388307452001</v>
      </c>
      <c r="E13" s="7">
        <v>3.75690746307373</v>
      </c>
      <c r="F13" s="7">
        <v>5.2811512947082502</v>
      </c>
      <c r="G13" s="19">
        <f t="shared" ca="1" si="0"/>
        <v>2.8627135982969953E-2</v>
      </c>
      <c r="H13" s="7">
        <v>1.6252570687104999</v>
      </c>
      <c r="I13" s="7">
        <v>1.20260992359476</v>
      </c>
      <c r="J13" s="7">
        <v>1.5896116925479199E-2</v>
      </c>
      <c r="K13" s="7">
        <v>4.9582373326987297E-2</v>
      </c>
      <c r="L13" s="7">
        <v>5.5106039514391303E-2</v>
      </c>
      <c r="M13" s="7">
        <v>1.5896116925479199E-2</v>
      </c>
      <c r="N13" s="8">
        <v>0.19928033584730001</v>
      </c>
      <c r="P13" s="5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E13" s="4"/>
      <c r="AF13" s="4"/>
      <c r="AG13" s="4"/>
    </row>
    <row r="14" spans="1:33" x14ac:dyDescent="0.2">
      <c r="A14" s="7">
        <v>0.38046000000000002</v>
      </c>
      <c r="B14" s="7">
        <v>2.4563536643981898</v>
      </c>
      <c r="C14" s="8">
        <v>2.6718056201934801</v>
      </c>
      <c r="D14" s="7">
        <v>0.48264094981422301</v>
      </c>
      <c r="E14" s="7">
        <v>3.78972315788269</v>
      </c>
      <c r="F14" s="7">
        <v>5.3123259544372496</v>
      </c>
      <c r="G14" s="19">
        <f t="shared" ca="1" si="0"/>
        <v>2.9100920129744523E-2</v>
      </c>
      <c r="H14" s="7">
        <v>1.62531702705684</v>
      </c>
      <c r="I14" s="7">
        <v>1.20035640502609</v>
      </c>
      <c r="J14" s="7">
        <v>1.7359050185776E-2</v>
      </c>
      <c r="K14" s="7">
        <v>4.99718922597076E-2</v>
      </c>
      <c r="L14" s="7">
        <v>5.7696919078657601E-2</v>
      </c>
      <c r="M14" s="7">
        <v>1.7359050185776E-2</v>
      </c>
      <c r="N14" s="8">
        <v>0.19968579699047001</v>
      </c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</row>
    <row r="15" spans="1:33" x14ac:dyDescent="0.2">
      <c r="A15" s="7">
        <v>0.40781499999999998</v>
      </c>
      <c r="B15" s="7">
        <v>2.4902265071868799</v>
      </c>
      <c r="C15" s="8">
        <v>2.7108774185180602</v>
      </c>
      <c r="D15" s="7">
        <v>0.48025242351445102</v>
      </c>
      <c r="E15" s="7">
        <v>3.8225321769714302</v>
      </c>
      <c r="F15" s="7">
        <v>5.3440728187561</v>
      </c>
      <c r="G15" s="19">
        <f t="shared" ref="G15:G38" ca="1" si="1">F15-($R$5*A15+$F$2)</f>
        <v>3.014690886636906E-2</v>
      </c>
      <c r="H15" s="7">
        <v>1.6253369481989299</v>
      </c>
      <c r="I15" s="7">
        <v>1.1985099208354799</v>
      </c>
      <c r="J15" s="7">
        <v>1.9747576485548899E-2</v>
      </c>
      <c r="K15" s="7">
        <v>5.0379121884880598E-2</v>
      </c>
      <c r="L15" s="7">
        <v>6.0871100143358899E-2</v>
      </c>
      <c r="M15" s="7">
        <v>1.9747576485548899E-2</v>
      </c>
      <c r="N15" s="8">
        <v>0.19928033584730001</v>
      </c>
    </row>
    <row r="16" spans="1:33" x14ac:dyDescent="0.2">
      <c r="A16" s="7">
        <v>0.43517</v>
      </c>
      <c r="B16" s="7">
        <v>2.5211262702941801</v>
      </c>
      <c r="C16" s="8">
        <v>2.7491941452026301</v>
      </c>
      <c r="D16" s="7">
        <v>0.47839315216669498</v>
      </c>
      <c r="E16" s="7">
        <v>3.8552594184875399</v>
      </c>
      <c r="F16" s="7">
        <v>5.3737311363220197</v>
      </c>
      <c r="G16" s="19">
        <f t="shared" ca="1" si="1"/>
        <v>2.9104350850063909E-2</v>
      </c>
      <c r="H16" s="7">
        <v>1.6254162919436099</v>
      </c>
      <c r="I16" s="7">
        <v>1.1972827287046901</v>
      </c>
      <c r="J16" s="7">
        <v>2.1606847833305E-2</v>
      </c>
      <c r="K16" s="7">
        <v>5.0654928166528203E-2</v>
      </c>
      <c r="L16" s="7">
        <v>6.37793506812184E-2</v>
      </c>
      <c r="M16" s="7">
        <v>2.1606847833305E-2</v>
      </c>
      <c r="N16" s="8">
        <v>0.19928033584730001</v>
      </c>
    </row>
    <row r="17" spans="1:15" x14ac:dyDescent="0.2">
      <c r="A17" s="7">
        <v>0.46252500000000002</v>
      </c>
      <c r="B17" s="7">
        <v>2.5493745803832999</v>
      </c>
      <c r="C17" s="8">
        <v>2.7882995605468701</v>
      </c>
      <c r="D17" s="7">
        <v>0.47702699454089098</v>
      </c>
      <c r="E17" s="7">
        <v>3.8880095481872501</v>
      </c>
      <c r="F17" s="7">
        <v>5.4033699035644496</v>
      </c>
      <c r="G17" s="19">
        <f t="shared" ca="1" si="1"/>
        <v>2.804224251026799E-2</v>
      </c>
      <c r="H17" s="7">
        <v>1.62543542232477</v>
      </c>
      <c r="I17" s="7">
        <v>1.19574320769541</v>
      </c>
      <c r="J17" s="7">
        <v>2.2973005459108499E-2</v>
      </c>
      <c r="K17" s="7">
        <v>5.0869139090124103E-2</v>
      </c>
      <c r="L17" s="7">
        <v>6.6242148318852903E-2</v>
      </c>
      <c r="M17" s="7">
        <v>2.2973005459108499E-2</v>
      </c>
      <c r="N17" s="8">
        <v>0.19644501485941701</v>
      </c>
    </row>
    <row r="18" spans="1:15" x14ac:dyDescent="0.2">
      <c r="A18" s="7">
        <v>0.48987999999999998</v>
      </c>
      <c r="B18" s="7">
        <v>2.57025814056396</v>
      </c>
      <c r="C18" s="8">
        <v>2.8274405002593901</v>
      </c>
      <c r="D18" s="7">
        <v>0.47636980920182798</v>
      </c>
      <c r="E18" s="7">
        <v>3.9206845760345401</v>
      </c>
      <c r="F18" s="7">
        <v>5.4328441619873002</v>
      </c>
      <c r="G18" s="19">
        <f t="shared" ca="1" si="1"/>
        <v>2.6815625350893768E-2</v>
      </c>
      <c r="H18" s="7">
        <v>1.62546297137688</v>
      </c>
      <c r="I18" s="7">
        <v>1.1939526674955401</v>
      </c>
      <c r="J18" s="7">
        <v>2.3630190798171899E-2</v>
      </c>
      <c r="K18" s="7">
        <v>5.1040767004606503E-2</v>
      </c>
      <c r="L18" s="7">
        <v>6.7797228268732607E-2</v>
      </c>
      <c r="M18" s="7">
        <v>2.3630190798171899E-2</v>
      </c>
      <c r="N18" s="8">
        <v>0.19983084820306199</v>
      </c>
    </row>
    <row r="19" spans="1:15" x14ac:dyDescent="0.2">
      <c r="A19" s="7">
        <v>0.517235</v>
      </c>
      <c r="B19" s="7">
        <v>2.5876266956329301</v>
      </c>
      <c r="C19" s="8">
        <v>2.8665812015533398</v>
      </c>
      <c r="D19" s="7">
        <v>0.47588200823253701</v>
      </c>
      <c r="E19" s="7">
        <v>3.9533421993255602</v>
      </c>
      <c r="F19" s="7">
        <v>5.4620828628540004</v>
      </c>
      <c r="G19" s="19">
        <f t="shared" ca="1" si="1"/>
        <v>2.5353450635368091E-2</v>
      </c>
      <c r="H19" s="7">
        <v>1.62545137758159</v>
      </c>
      <c r="I19" s="7">
        <v>1.19226333446949</v>
      </c>
      <c r="J19" s="7">
        <v>2.4117991767461999E-2</v>
      </c>
      <c r="K19" s="7">
        <v>5.1192079056644101E-2</v>
      </c>
      <c r="L19" s="7">
        <v>6.9259373401174898E-2</v>
      </c>
      <c r="M19" s="7">
        <v>2.4117991767461999E-2</v>
      </c>
      <c r="N19" s="8">
        <v>0.19928033584730001</v>
      </c>
    </row>
    <row r="20" spans="1:15" x14ac:dyDescent="0.2">
      <c r="A20" s="7">
        <v>0.54459000000000002</v>
      </c>
      <c r="B20" s="7">
        <v>2.60322737693786</v>
      </c>
      <c r="C20" s="8">
        <v>2.9017274379730198</v>
      </c>
      <c r="D20" s="7">
        <v>0.47559245236907099</v>
      </c>
      <c r="E20" s="7">
        <v>3.9860138893127401</v>
      </c>
      <c r="F20" s="7">
        <v>5.4911022186279297</v>
      </c>
      <c r="G20" s="19">
        <f t="shared" ca="1" si="1"/>
        <v>2.3671930827072529E-2</v>
      </c>
      <c r="H20" s="7">
        <v>1.6253624203585999</v>
      </c>
      <c r="I20" s="7">
        <v>1.1902608570336499</v>
      </c>
      <c r="J20" s="7">
        <v>2.44075476309282E-2</v>
      </c>
      <c r="K20" s="7">
        <v>5.1240190764026403E-2</v>
      </c>
      <c r="L20" s="7">
        <v>6.9436597208961295E-2</v>
      </c>
      <c r="M20" s="7">
        <v>2.44075476309282E-2</v>
      </c>
      <c r="N20" s="8">
        <v>0.19928033584730001</v>
      </c>
    </row>
    <row r="21" spans="1:15" x14ac:dyDescent="0.2">
      <c r="A21" s="7">
        <v>0.57194500000000004</v>
      </c>
      <c r="B21" s="7">
        <v>2.61741042137146</v>
      </c>
      <c r="C21" s="8">
        <v>2.93508720397949</v>
      </c>
      <c r="D21" s="7">
        <v>0.47537422071852797</v>
      </c>
      <c r="E21" s="7">
        <v>4.0185189247131303</v>
      </c>
      <c r="F21" s="7">
        <v>5.5201711654662997</v>
      </c>
      <c r="G21" s="19">
        <f t="shared" ca="1" si="1"/>
        <v>2.204000208321677E-2</v>
      </c>
      <c r="H21" s="7">
        <v>1.62545810204514</v>
      </c>
      <c r="I21" s="7">
        <v>1.1884678970301299</v>
      </c>
      <c r="J21" s="7">
        <v>2.4625779281471E-2</v>
      </c>
      <c r="K21" s="7">
        <v>5.1192766590664497E-2</v>
      </c>
      <c r="L21" s="7">
        <v>6.9607446635032905E-2</v>
      </c>
      <c r="M21" s="7">
        <v>2.4625779281471E-2</v>
      </c>
      <c r="N21" s="8">
        <v>0.199069242746577</v>
      </c>
    </row>
    <row r="22" spans="1:15" x14ac:dyDescent="0.2">
      <c r="A22" s="7">
        <v>0.59930000000000005</v>
      </c>
      <c r="B22" s="7">
        <v>2.6332540512084899</v>
      </c>
      <c r="C22" s="8">
        <v>2.97028255462646</v>
      </c>
      <c r="D22" s="7">
        <v>0.47525779130643198</v>
      </c>
      <c r="E22" s="7">
        <v>4.0510768890380797</v>
      </c>
      <c r="F22" s="7">
        <v>5.54915428161621</v>
      </c>
      <c r="G22" s="19">
        <f t="shared" ca="1" si="1"/>
        <v>2.0322242650901323E-2</v>
      </c>
      <c r="H22" s="7">
        <v>1.6253999021138801</v>
      </c>
      <c r="I22" s="7">
        <v>1.1875144215220299</v>
      </c>
      <c r="J22" s="7">
        <v>2.47422086935675E-2</v>
      </c>
      <c r="K22" s="7">
        <v>5.11776437239638E-2</v>
      </c>
      <c r="L22" s="7">
        <v>6.9864626872359795E-2</v>
      </c>
      <c r="M22" s="7">
        <v>2.47422086935675E-2</v>
      </c>
      <c r="N22" s="8">
        <v>0.19928033584730001</v>
      </c>
    </row>
    <row r="23" spans="1:15" x14ac:dyDescent="0.2">
      <c r="A23" s="7">
        <v>0.62665499999999996</v>
      </c>
      <c r="B23" s="7">
        <v>2.65212750434875</v>
      </c>
      <c r="C23" s="8">
        <v>3.0084819793701101</v>
      </c>
      <c r="D23" s="7">
        <v>0.47543792468579299</v>
      </c>
      <c r="E23" s="7">
        <v>4.0835118293762198</v>
      </c>
      <c r="F23" s="7">
        <v>5.5785346031188903</v>
      </c>
      <c r="G23" s="19">
        <f t="shared" ca="1" si="1"/>
        <v>1.9001688571356645E-2</v>
      </c>
      <c r="H23" s="7">
        <v>1.62546418018723</v>
      </c>
      <c r="I23" s="7">
        <v>1.18698509301017</v>
      </c>
      <c r="J23" s="7">
        <v>2.4562075314206899E-2</v>
      </c>
      <c r="K23" s="7">
        <v>5.1203224926865597E-2</v>
      </c>
      <c r="L23" s="7">
        <v>7.0572427350704597E-2</v>
      </c>
      <c r="M23" s="7">
        <v>2.4562075314206899E-2</v>
      </c>
      <c r="N23" s="8">
        <v>0.19475069322876601</v>
      </c>
    </row>
    <row r="24" spans="1:15" x14ac:dyDescent="0.2">
      <c r="A24" s="7">
        <v>0.65400999999999998</v>
      </c>
      <c r="B24" s="7">
        <v>2.67623686790466</v>
      </c>
      <c r="C24" s="8">
        <v>3.05350518226623</v>
      </c>
      <c r="D24" s="7">
        <v>0.47543658948309397</v>
      </c>
      <c r="E24" s="7">
        <v>4.1160106658935502</v>
      </c>
      <c r="F24" s="7">
        <v>5.6072793006896902</v>
      </c>
      <c r="G24" s="19">
        <f t="shared" ca="1" si="1"/>
        <v>1.7045510559930754E-2</v>
      </c>
      <c r="H24" s="7">
        <v>1.62543622529625</v>
      </c>
      <c r="I24" s="7">
        <v>1.18713965682156</v>
      </c>
      <c r="J24" s="7">
        <v>2.4563410516904999E-2</v>
      </c>
      <c r="K24" s="7">
        <v>5.1393788736118003E-2</v>
      </c>
      <c r="L24" s="7">
        <v>7.1417490384520999E-2</v>
      </c>
      <c r="M24" s="7">
        <v>2.4563410516904999E-2</v>
      </c>
      <c r="N24" s="8">
        <v>0.197007055075228</v>
      </c>
    </row>
    <row r="25" spans="1:15" x14ac:dyDescent="0.2">
      <c r="A25" s="7">
        <v>0.681365</v>
      </c>
      <c r="B25" s="7">
        <v>2.70632004737854</v>
      </c>
      <c r="C25" s="8">
        <v>3.08280205726623</v>
      </c>
      <c r="D25" s="7">
        <v>0.47538368581181401</v>
      </c>
      <c r="E25" s="7">
        <v>4.1484837532043404</v>
      </c>
      <c r="F25" s="7">
        <v>5.6358442306518501</v>
      </c>
      <c r="G25" s="19">
        <f t="shared" ca="1" si="1"/>
        <v>1.4909564939865838E-2</v>
      </c>
      <c r="H25" s="7">
        <v>1.62545962441209</v>
      </c>
      <c r="I25" s="7">
        <v>1.18763044392281</v>
      </c>
      <c r="J25" s="7">
        <v>2.46163141881852E-2</v>
      </c>
      <c r="K25" s="7">
        <v>5.1198099130661701E-2</v>
      </c>
      <c r="L25" s="7">
        <v>7.2566093171077206E-2</v>
      </c>
      <c r="M25" s="7">
        <v>2.46163141881852E-2</v>
      </c>
      <c r="N25" s="8">
        <v>0.19862908171263199</v>
      </c>
    </row>
    <row r="26" spans="1:15" x14ac:dyDescent="0.2">
      <c r="A26" s="7">
        <v>0.70872000000000002</v>
      </c>
      <c r="B26" s="7">
        <v>2.7428910732269198</v>
      </c>
      <c r="C26" s="8">
        <v>3.12187623977661</v>
      </c>
      <c r="D26" s="7">
        <v>0.47496968597417899</v>
      </c>
      <c r="E26" s="7">
        <v>4.18098545074462</v>
      </c>
      <c r="F26" s="7">
        <v>5.6645321846008301</v>
      </c>
      <c r="G26" s="19">
        <f t="shared" ca="1" si="1"/>
        <v>1.2896643306619993E-2</v>
      </c>
      <c r="H26" s="7">
        <v>1.6254757756571201</v>
      </c>
      <c r="I26" s="7">
        <v>1.1882857481268201</v>
      </c>
      <c r="J26" s="7">
        <v>2.5030314025820899E-2</v>
      </c>
      <c r="K26" s="7">
        <v>5.1230284247193197E-2</v>
      </c>
      <c r="L26" s="7">
        <v>7.3910557748090799E-2</v>
      </c>
      <c r="M26" s="7">
        <v>2.5030314025820899E-2</v>
      </c>
      <c r="N26" s="8">
        <v>0.198954544127598</v>
      </c>
    </row>
    <row r="27" spans="1:15" s="3" customFormat="1" x14ac:dyDescent="0.2">
      <c r="A27" s="18">
        <v>0.73607500000000003</v>
      </c>
      <c r="B27" s="18">
        <v>2.77951979637146</v>
      </c>
      <c r="C27" s="3">
        <v>3.1648669242858798</v>
      </c>
      <c r="D27" s="18">
        <v>0.47411321354331298</v>
      </c>
      <c r="E27" s="18">
        <v>4.2135033607482901</v>
      </c>
      <c r="F27" s="18">
        <v>5.6933789253234801</v>
      </c>
      <c r="G27" s="19">
        <f t="shared" ca="1" si="1"/>
        <v>1.104250844704513E-2</v>
      </c>
      <c r="H27" s="18">
        <v>1.6254528950798399</v>
      </c>
      <c r="I27" s="18">
        <v>1.1889452104379401</v>
      </c>
      <c r="J27" s="18">
        <v>2.5886786456686101E-2</v>
      </c>
      <c r="K27" s="18">
        <v>5.13747388246657E-2</v>
      </c>
      <c r="L27" s="18">
        <v>7.5285624913439306E-2</v>
      </c>
      <c r="M27" s="18">
        <v>2.5886786456686101E-2</v>
      </c>
      <c r="N27" s="3">
        <v>0.19603798991297</v>
      </c>
      <c r="O27" s="4"/>
    </row>
    <row r="28" spans="1:15" x14ac:dyDescent="0.2">
      <c r="A28" s="7">
        <v>0.76343000000000005</v>
      </c>
      <c r="B28" s="7">
        <v>2.8209095001220699</v>
      </c>
      <c r="C28" s="8">
        <v>3.2000243663787802</v>
      </c>
      <c r="D28" s="7">
        <v>0.47306740798224201</v>
      </c>
      <c r="E28" s="7">
        <v>4.2460608482360804</v>
      </c>
      <c r="F28" s="7">
        <v>5.7223563194274902</v>
      </c>
      <c r="G28" s="19">
        <f t="shared" ca="1" si="1"/>
        <v>9.3190269688294691E-3</v>
      </c>
      <c r="H28" s="7">
        <v>1.6254477186554599</v>
      </c>
      <c r="I28" s="7">
        <v>1.1894829255928501</v>
      </c>
      <c r="J28" s="7">
        <v>2.69325920177578E-2</v>
      </c>
      <c r="K28" s="7">
        <v>5.1271229115582101E-2</v>
      </c>
      <c r="L28" s="7">
        <v>7.59596101571893E-2</v>
      </c>
      <c r="M28" s="7">
        <v>2.69325920177578E-2</v>
      </c>
      <c r="N28" s="8">
        <v>0.19928033584730001</v>
      </c>
    </row>
    <row r="29" spans="1:15" x14ac:dyDescent="0.2">
      <c r="A29" s="7">
        <v>0.79078499999999996</v>
      </c>
      <c r="B29" s="7">
        <v>2.8617706298828098</v>
      </c>
      <c r="C29" s="8">
        <v>3.22927594184875</v>
      </c>
      <c r="D29" s="7">
        <v>0.47161436888351099</v>
      </c>
      <c r="E29" s="7">
        <v>4.2786111831665004</v>
      </c>
      <c r="F29" s="7">
        <v>5.7513022422790501</v>
      </c>
      <c r="G29" s="19">
        <f t="shared" ca="1" si="1"/>
        <v>7.5640742381635206E-3</v>
      </c>
      <c r="H29" s="7">
        <v>1.6254477298641501</v>
      </c>
      <c r="I29" s="7">
        <v>1.18968416587937</v>
      </c>
      <c r="J29" s="7">
        <v>2.83856311164889E-2</v>
      </c>
      <c r="K29" s="7">
        <v>5.1028951352931499E-2</v>
      </c>
      <c r="L29" s="7">
        <v>7.6506259338939397E-2</v>
      </c>
      <c r="M29" s="7">
        <v>2.83856311164889E-2</v>
      </c>
      <c r="N29" s="8">
        <v>0.19962086041016799</v>
      </c>
    </row>
    <row r="30" spans="1:15" x14ac:dyDescent="0.2">
      <c r="A30" s="7">
        <v>0.81813999999999998</v>
      </c>
      <c r="B30" s="7">
        <v>2.9065184593200599</v>
      </c>
      <c r="C30" s="8">
        <v>3.2722387313842698</v>
      </c>
      <c r="D30" s="7">
        <v>0.47062290088626402</v>
      </c>
      <c r="E30" s="7">
        <v>4.3111429214477504</v>
      </c>
      <c r="F30" s="7">
        <v>5.7804460525512598</v>
      </c>
      <c r="G30" s="19">
        <f t="shared" ca="1" si="1"/>
        <v>6.0070089281483163E-3</v>
      </c>
      <c r="H30" s="7">
        <v>1.6254807315783799</v>
      </c>
      <c r="I30" s="7">
        <v>1.1898133388413901</v>
      </c>
      <c r="J30" s="7">
        <v>2.93770991137355E-2</v>
      </c>
      <c r="K30" s="7">
        <v>5.1039775865696801E-2</v>
      </c>
      <c r="L30" s="7">
        <v>7.6633029753433501E-2</v>
      </c>
      <c r="M30" s="7">
        <v>2.93770991137355E-2</v>
      </c>
      <c r="N30" s="8">
        <v>0.19928033584730001</v>
      </c>
    </row>
    <row r="31" spans="1:15" x14ac:dyDescent="0.2">
      <c r="A31" s="17">
        <v>0.845495</v>
      </c>
      <c r="B31" s="17">
        <v>2.9486021995544398</v>
      </c>
      <c r="C31" s="17">
        <v>3.2975549697875901</v>
      </c>
      <c r="D31" s="17">
        <v>0.469708508117896</v>
      </c>
      <c r="E31" s="17">
        <v>4.3437194824218697</v>
      </c>
      <c r="F31" s="17">
        <v>5.8098044395446697</v>
      </c>
      <c r="G31" s="19">
        <f t="shared" ca="1" si="1"/>
        <v>4.6645203393325119E-3</v>
      </c>
      <c r="H31" s="17">
        <v>1.6254746882839799</v>
      </c>
      <c r="I31" s="17">
        <v>1.1897324548091499</v>
      </c>
      <c r="J31" s="17">
        <v>3.0291491882103502E-2</v>
      </c>
      <c r="K31" s="17">
        <v>5.0683597376926098E-2</v>
      </c>
      <c r="L31" s="17">
        <v>7.6617774393064497E-2</v>
      </c>
      <c r="M31" s="17">
        <v>3.0291491882103502E-2</v>
      </c>
      <c r="N31" s="17">
        <v>0.19928033584730001</v>
      </c>
    </row>
    <row r="32" spans="1:15" x14ac:dyDescent="0.2">
      <c r="A32" s="17">
        <v>0.87285000000000001</v>
      </c>
      <c r="B32" s="17">
        <v>2.9883606433868399</v>
      </c>
      <c r="C32" s="17">
        <v>3.3268055915832502</v>
      </c>
      <c r="D32" s="17">
        <v>0.46907894621754198</v>
      </c>
      <c r="E32" s="17">
        <v>4.37625932693481</v>
      </c>
      <c r="F32" s="17">
        <v>5.83928966522216</v>
      </c>
      <c r="G32" s="19">
        <f t="shared" ca="1" si="1"/>
        <v>3.4488704345978505E-3</v>
      </c>
      <c r="H32" s="17">
        <v>1.62548794731905</v>
      </c>
      <c r="I32" s="17">
        <v>1.1892488719696901</v>
      </c>
      <c r="J32" s="17">
        <v>3.0921053782456999E-2</v>
      </c>
      <c r="K32" s="17">
        <v>5.04118374574185E-2</v>
      </c>
      <c r="L32" s="17">
        <v>7.5847714884012901E-2</v>
      </c>
      <c r="M32" s="17">
        <v>3.0921053782456999E-2</v>
      </c>
      <c r="N32" s="17">
        <v>0.19976101631559601</v>
      </c>
    </row>
    <row r="33" spans="1:14" x14ac:dyDescent="0.2">
      <c r="A33" s="17">
        <v>0.90020500000000003</v>
      </c>
      <c r="B33" s="17">
        <v>3.0274391174316402</v>
      </c>
      <c r="C33" s="17">
        <v>3.35605597496032</v>
      </c>
      <c r="D33" s="17">
        <v>0.468982456900292</v>
      </c>
      <c r="E33" s="17">
        <v>4.4088058471679599</v>
      </c>
      <c r="F33" s="17">
        <v>5.8688640594482404</v>
      </c>
      <c r="G33" s="19">
        <f t="shared" ca="1" si="1"/>
        <v>2.3223890784525025E-3</v>
      </c>
      <c r="H33" s="17">
        <v>1.6254662025662201</v>
      </c>
      <c r="I33" s="17">
        <v>1.1885054970370901</v>
      </c>
      <c r="J33" s="17">
        <v>3.1017543099708E-2</v>
      </c>
      <c r="K33" s="17">
        <v>5.0157190477223501E-2</v>
      </c>
      <c r="L33" s="17">
        <v>7.45710421711238E-2</v>
      </c>
      <c r="M33" s="17">
        <v>3.1017543099708E-2</v>
      </c>
      <c r="N33" s="17">
        <v>0.19996094036918799</v>
      </c>
    </row>
    <row r="34" spans="1:14" x14ac:dyDescent="0.2">
      <c r="A34" s="17">
        <v>0.92756000000000005</v>
      </c>
      <c r="B34" s="17">
        <v>3.06554102897644</v>
      </c>
      <c r="C34" s="17">
        <v>3.3754820823669398</v>
      </c>
      <c r="D34" s="17">
        <v>0.46943403953547103</v>
      </c>
      <c r="E34" s="17">
        <v>4.4413204193115199</v>
      </c>
      <c r="F34" s="17">
        <v>5.8985176086425701</v>
      </c>
      <c r="G34" s="19">
        <f t="shared" ca="1" si="1"/>
        <v>1.275062690557327E-3</v>
      </c>
      <c r="H34" s="17">
        <v>1.6254783179058701</v>
      </c>
      <c r="I34" s="17">
        <v>1.18734915644065</v>
      </c>
      <c r="J34" s="17">
        <v>3.05659604645288E-2</v>
      </c>
      <c r="K34" s="17">
        <v>4.97487074141151E-2</v>
      </c>
      <c r="L34" s="17">
        <v>7.38409862442721E-2</v>
      </c>
      <c r="M34" s="17">
        <v>3.05659604645288E-2</v>
      </c>
      <c r="N34" s="17">
        <v>0.19928033584730001</v>
      </c>
    </row>
    <row r="35" spans="1:14" x14ac:dyDescent="0.2">
      <c r="A35" s="17">
        <v>0.95491499999999996</v>
      </c>
      <c r="B35" s="17">
        <v>3.1023180484771702</v>
      </c>
      <c r="C35" s="17">
        <v>3.3989326953887899</v>
      </c>
      <c r="D35" s="17">
        <v>0.470532413654346</v>
      </c>
      <c r="E35" s="17">
        <v>4.4737968444824201</v>
      </c>
      <c r="F35" s="17">
        <v>5.9281802177429199</v>
      </c>
      <c r="G35" s="19">
        <f t="shared" ca="1" si="1"/>
        <v>2.3679620868133355E-4</v>
      </c>
      <c r="H35" s="17">
        <v>1.6254633354119199</v>
      </c>
      <c r="I35" s="17">
        <v>1.1857659369717</v>
      </c>
      <c r="J35" s="17">
        <v>2.9467586345653801E-2</v>
      </c>
      <c r="K35" s="17">
        <v>4.9434658871880997E-2</v>
      </c>
      <c r="L35" s="17">
        <v>7.2257014231981304E-2</v>
      </c>
      <c r="M35" s="17">
        <v>2.9467586345653801E-2</v>
      </c>
      <c r="N35" s="17">
        <v>0.19746932722537899</v>
      </c>
    </row>
    <row r="36" spans="1:14" x14ac:dyDescent="0.2">
      <c r="A36" s="17">
        <v>0.98226999999999998</v>
      </c>
      <c r="B36" s="17">
        <v>3.1384415626525799</v>
      </c>
      <c r="C36" s="17">
        <v>3.42420434951782</v>
      </c>
      <c r="D36" s="17">
        <v>0.47210691924569698</v>
      </c>
      <c r="E36" s="17">
        <v>4.50622129440307</v>
      </c>
      <c r="F36" s="17">
        <v>5.95820760726928</v>
      </c>
      <c r="G36" s="19">
        <f t="shared" ca="1" si="1"/>
        <v>-4.3668984718436832E-4</v>
      </c>
      <c r="H36" s="17">
        <v>1.6254658652054801</v>
      </c>
      <c r="I36" s="17">
        <v>1.1839666953256101</v>
      </c>
      <c r="J36" s="17">
        <v>2.7893080754302201E-2</v>
      </c>
      <c r="K36" s="17">
        <v>4.9149528798631097E-2</v>
      </c>
      <c r="L36" s="17">
        <v>7.0395522000533006E-2</v>
      </c>
      <c r="M36" s="17">
        <v>2.7893080754302201E-2</v>
      </c>
      <c r="N36" s="17">
        <v>0.19603798663667299</v>
      </c>
    </row>
    <row r="37" spans="1:14" x14ac:dyDescent="0.2">
      <c r="A37" s="17">
        <v>1.00962</v>
      </c>
      <c r="B37" s="17">
        <v>3.1775493621826101</v>
      </c>
      <c r="C37" s="17">
        <v>3.4436292648315399</v>
      </c>
      <c r="D37" s="17">
        <v>0.47426900988788201</v>
      </c>
      <c r="E37" s="17">
        <v>4.5385861396789497</v>
      </c>
      <c r="F37" s="17">
        <v>5.9885616302490199</v>
      </c>
      <c r="G37" s="19">
        <f t="shared" ca="1" si="1"/>
        <v>-7.7793088403588229E-4</v>
      </c>
      <c r="H37" s="17">
        <v>1.6254741912450099</v>
      </c>
      <c r="I37" s="17">
        <v>1.18190287191246</v>
      </c>
      <c r="J37" s="17">
        <v>2.5730990112117599E-2</v>
      </c>
      <c r="K37" s="17">
        <v>4.8786922504694297E-2</v>
      </c>
      <c r="L37" s="17">
        <v>6.9143112041460703E-2</v>
      </c>
      <c r="M37" s="17">
        <v>2.5730990112117599E-2</v>
      </c>
      <c r="N37" s="17">
        <v>0.197726553266203</v>
      </c>
    </row>
    <row r="38" spans="1:14" x14ac:dyDescent="0.2">
      <c r="A38" s="17">
        <v>1.03698</v>
      </c>
      <c r="B38" s="17">
        <v>3.2173714637756299</v>
      </c>
      <c r="C38" s="17">
        <v>3.4720165729522701</v>
      </c>
      <c r="D38" s="17">
        <v>0.47655165561200502</v>
      </c>
      <c r="E38" s="17">
        <v>4.5708541870117099</v>
      </c>
      <c r="F38" s="17">
        <v>6.01802635192871</v>
      </c>
      <c r="G38" s="19">
        <f t="shared" ca="1" si="1"/>
        <v>-2.0196963522041145E-3</v>
      </c>
      <c r="H38" s="17">
        <v>1.62556288848047</v>
      </c>
      <c r="I38" s="17">
        <v>1.17956950995374</v>
      </c>
      <c r="J38" s="17">
        <v>2.3448344387994501E-2</v>
      </c>
      <c r="K38" s="17">
        <v>4.8616657713651E-2</v>
      </c>
      <c r="L38" s="17">
        <v>6.7327103833094801E-2</v>
      </c>
      <c r="M38" s="17">
        <v>2.3448344387994501E-2</v>
      </c>
      <c r="N38" s="17">
        <v>0.19928033584730001</v>
      </c>
    </row>
    <row r="39" spans="1:14" x14ac:dyDescent="0.2">
      <c r="A39" s="17">
        <v>1.06433</v>
      </c>
      <c r="B39" s="17">
        <v>3.25778031349182</v>
      </c>
      <c r="C39" s="17">
        <v>3.4971845149993799</v>
      </c>
      <c r="D39" s="17">
        <v>0.47854913176296099</v>
      </c>
      <c r="E39" s="17">
        <v>4.6031465530395499</v>
      </c>
      <c r="F39" s="17">
        <v>6.0478954315185502</v>
      </c>
      <c r="G39" s="19">
        <f t="shared" ref="G39:G70" ca="1" si="2">F39-($R$5*A39+$F$2)</f>
        <v>-2.8458807789562002E-3</v>
      </c>
      <c r="H39" s="17">
        <v>1.62549074486339</v>
      </c>
      <c r="I39" s="17">
        <v>1.17728269065087</v>
      </c>
      <c r="J39" s="17">
        <v>2.1450868237038401E-2</v>
      </c>
      <c r="K39" s="17">
        <v>4.8431484190017103E-2</v>
      </c>
      <c r="L39" s="17">
        <v>6.7705223294919195E-2</v>
      </c>
      <c r="M39" s="17">
        <v>2.1450868237038401E-2</v>
      </c>
      <c r="N39" s="17">
        <v>0.19928033584730001</v>
      </c>
    </row>
    <row r="40" spans="1:14" x14ac:dyDescent="0.2">
      <c r="A40" s="17">
        <v>1.09169</v>
      </c>
      <c r="B40" s="17">
        <v>3.2991909980773899</v>
      </c>
      <c r="C40" s="17">
        <v>3.5206916332244802</v>
      </c>
      <c r="D40" s="17">
        <v>0.47991955165563999</v>
      </c>
      <c r="E40" s="17">
        <v>4.6352586746215803</v>
      </c>
      <c r="F40" s="17">
        <v>6.0779390335082999</v>
      </c>
      <c r="G40" s="19">
        <f t="shared" ca="1" si="2"/>
        <v>-3.5087659370658386E-3</v>
      </c>
      <c r="H40" s="17">
        <v>1.62553305362015</v>
      </c>
      <c r="I40" s="17">
        <v>1.1750830257902101</v>
      </c>
      <c r="J40" s="17">
        <v>2.008044834436E-2</v>
      </c>
      <c r="K40" s="17">
        <v>4.8237936531517298E-2</v>
      </c>
      <c r="L40" s="17">
        <v>6.7041423181531307E-2</v>
      </c>
      <c r="M40" s="17">
        <v>2.008044834436E-2</v>
      </c>
      <c r="N40" s="17">
        <v>0.198629089667826</v>
      </c>
    </row>
    <row r="41" spans="1:14" x14ac:dyDescent="0.2">
      <c r="A41" s="17">
        <v>1.11904</v>
      </c>
      <c r="B41" s="17">
        <v>3.33894920349121</v>
      </c>
      <c r="C41" s="17">
        <v>3.5499515533447199</v>
      </c>
      <c r="D41" s="17">
        <v>0.48077564418706098</v>
      </c>
      <c r="E41" s="17">
        <v>4.6673817634582502</v>
      </c>
      <c r="F41" s="17">
        <v>6.10823631286621</v>
      </c>
      <c r="G41" s="19">
        <f t="shared" ca="1" si="2"/>
        <v>-3.9067505957470772E-3</v>
      </c>
      <c r="H41" s="17">
        <v>1.62549386467993</v>
      </c>
      <c r="I41" s="17">
        <v>1.17315394987012</v>
      </c>
      <c r="J41" s="17">
        <v>1.9224355812938802E-2</v>
      </c>
      <c r="K41" s="17">
        <v>4.8214839790078297E-2</v>
      </c>
      <c r="L41" s="17">
        <v>6.6283001022341304E-2</v>
      </c>
      <c r="M41" s="17">
        <v>1.9224355812938802E-2</v>
      </c>
      <c r="N41" s="17">
        <v>0.19928033584730001</v>
      </c>
    </row>
    <row r="42" spans="1:14" x14ac:dyDescent="0.2">
      <c r="A42" s="17">
        <v>1.1464000000000001</v>
      </c>
      <c r="B42" s="17">
        <v>3.3775963783264098</v>
      </c>
      <c r="C42" s="17">
        <v>3.5890212059020898</v>
      </c>
      <c r="D42" s="17">
        <v>0.48094905743541</v>
      </c>
      <c r="E42" s="17">
        <v>4.6994481086730904</v>
      </c>
      <c r="F42" s="17">
        <v>6.1395626068115199</v>
      </c>
      <c r="G42" s="19">
        <f t="shared" ca="1" si="2"/>
        <v>-3.2869437982965266E-3</v>
      </c>
      <c r="H42" s="17">
        <v>1.6254674690381801</v>
      </c>
      <c r="I42" s="17">
        <v>1.1715361472945001</v>
      </c>
      <c r="J42" s="17">
        <v>1.9050942564589099E-2</v>
      </c>
      <c r="K42" s="17">
        <v>4.8441878202007599E-2</v>
      </c>
      <c r="L42" s="17">
        <v>6.63986417981757E-2</v>
      </c>
      <c r="M42" s="17">
        <v>1.9050942564589099E-2</v>
      </c>
      <c r="N42" s="17">
        <v>0.19928033584730001</v>
      </c>
    </row>
    <row r="43" spans="1:14" x14ac:dyDescent="0.2">
      <c r="A43" s="17">
        <v>1.1737500000000001</v>
      </c>
      <c r="B43" s="17">
        <v>3.4124438762664702</v>
      </c>
      <c r="C43" s="17">
        <v>3.6133909225463801</v>
      </c>
      <c r="D43" s="17">
        <v>0.48065446148309499</v>
      </c>
      <c r="E43" s="17">
        <v>4.7315392494201598</v>
      </c>
      <c r="F43" s="17">
        <v>6.1698303222656197</v>
      </c>
      <c r="G43" s="19">
        <f t="shared" ca="1" si="2"/>
        <v>-3.7144923607881353E-3</v>
      </c>
      <c r="H43" s="17">
        <v>1.62539358150756</v>
      </c>
      <c r="I43" s="17">
        <v>1.1702493653805901</v>
      </c>
      <c r="J43" s="17">
        <v>1.9345538516904199E-2</v>
      </c>
      <c r="K43" s="17">
        <v>4.83140480570146E-2</v>
      </c>
      <c r="L43" s="17">
        <v>6.6867663579455394E-2</v>
      </c>
      <c r="M43" s="17">
        <v>1.9345538516904199E-2</v>
      </c>
      <c r="N43" s="17">
        <v>0.199280340998712</v>
      </c>
    </row>
    <row r="44" spans="1:14" x14ac:dyDescent="0.2">
      <c r="A44" s="17">
        <v>1.2011099999999999</v>
      </c>
      <c r="B44" s="17">
        <v>3.4467003345489502</v>
      </c>
      <c r="C44" s="17">
        <v>3.64835357666015</v>
      </c>
      <c r="D44" s="17">
        <v>0.48020756093965999</v>
      </c>
      <c r="E44" s="17">
        <v>4.7635068893432599</v>
      </c>
      <c r="F44" s="17">
        <v>6.2000336647033603</v>
      </c>
      <c r="G44" s="19">
        <f t="shared" ca="1" si="2"/>
        <v>-4.2176370709068323E-3</v>
      </c>
      <c r="H44" s="17">
        <v>1.6254114918481199</v>
      </c>
      <c r="I44" s="17">
        <v>1.1692909275152901</v>
      </c>
      <c r="J44" s="17">
        <v>1.97924390603397E-2</v>
      </c>
      <c r="K44" s="17">
        <v>4.8427152660521999E-2</v>
      </c>
      <c r="L44" s="17">
        <v>6.8545580574740902E-2</v>
      </c>
      <c r="M44" s="17">
        <v>1.97924390603397E-2</v>
      </c>
      <c r="N44" s="17">
        <v>0.19993764117471699</v>
      </c>
    </row>
    <row r="45" spans="1:14" x14ac:dyDescent="0.2">
      <c r="A45" s="17">
        <v>1.2284600000000001</v>
      </c>
      <c r="B45" s="17">
        <v>3.4764432907104399</v>
      </c>
      <c r="C45" s="17">
        <v>3.6874756813049299</v>
      </c>
      <c r="D45" s="17">
        <v>0.47963699030099399</v>
      </c>
      <c r="E45" s="17">
        <v>4.79548835754394</v>
      </c>
      <c r="F45" s="17">
        <v>6.2304010391235298</v>
      </c>
      <c r="G45" s="19">
        <f t="shared" ca="1" si="2"/>
        <v>-4.5455266673286587E-3</v>
      </c>
      <c r="H45" s="17">
        <v>1.62537380013199</v>
      </c>
      <c r="I45" s="17">
        <v>1.1684017501881001</v>
      </c>
      <c r="J45" s="17">
        <v>2.0363009699005299E-2</v>
      </c>
      <c r="K45" s="17">
        <v>4.8622512996507702E-2</v>
      </c>
      <c r="L45" s="17">
        <v>7.0034814226933903E-2</v>
      </c>
      <c r="M45" s="17">
        <v>2.0363009699005299E-2</v>
      </c>
      <c r="N45" s="17">
        <v>0.199280340998712</v>
      </c>
    </row>
    <row r="46" spans="1:14" x14ac:dyDescent="0.2">
      <c r="A46" s="17">
        <v>1.2558199999999999</v>
      </c>
      <c r="B46" s="17">
        <v>3.5041730403900102</v>
      </c>
      <c r="C46" s="17">
        <v>3.7167725563049299</v>
      </c>
      <c r="D46" s="17">
        <v>0.47914226607261901</v>
      </c>
      <c r="E46" s="17">
        <v>4.82744884490966</v>
      </c>
      <c r="F46" s="17">
        <v>6.2612180709838796</v>
      </c>
      <c r="G46" s="19">
        <f t="shared" ca="1" si="2"/>
        <v>-4.4349819548381575E-3</v>
      </c>
      <c r="H46" s="17">
        <v>1.62534767999241</v>
      </c>
      <c r="I46" s="17">
        <v>1.16749581048805</v>
      </c>
      <c r="J46" s="17">
        <v>2.0857733927380499E-2</v>
      </c>
      <c r="K46" s="17">
        <v>4.85583685058361E-2</v>
      </c>
      <c r="L46" s="17">
        <v>7.1176027977910394E-2</v>
      </c>
      <c r="M46" s="17">
        <v>2.0857733927380499E-2</v>
      </c>
      <c r="N46" s="17">
        <v>0.199280340998712</v>
      </c>
    </row>
    <row r="47" spans="1:14" x14ac:dyDescent="0.2">
      <c r="A47" s="17">
        <v>1.2831699999999999</v>
      </c>
      <c r="B47" s="17">
        <v>3.5264294147491402</v>
      </c>
      <c r="C47" s="17">
        <v>3.7551181316375701</v>
      </c>
      <c r="D47" s="17">
        <v>0.478683149209229</v>
      </c>
      <c r="E47" s="17">
        <v>4.859375</v>
      </c>
      <c r="F47" s="17">
        <v>6.2917003631591797</v>
      </c>
      <c r="G47" s="19">
        <f t="shared" ca="1" si="2"/>
        <v>-4.6479537961294781E-3</v>
      </c>
      <c r="H47" s="17">
        <v>1.6253780556262001</v>
      </c>
      <c r="I47" s="17">
        <v>1.16645016261097</v>
      </c>
      <c r="J47" s="17">
        <v>2.13168507907706E-2</v>
      </c>
      <c r="K47" s="17">
        <v>4.8694816753390401E-2</v>
      </c>
      <c r="L47" s="17">
        <v>7.2527997818010295E-2</v>
      </c>
      <c r="M47" s="17">
        <v>2.13168507907706E-2</v>
      </c>
      <c r="N47" s="17">
        <v>0.19928033584730001</v>
      </c>
    </row>
    <row r="48" spans="1:14" x14ac:dyDescent="0.2">
      <c r="A48" s="17">
        <v>1.31053</v>
      </c>
      <c r="B48" s="17">
        <v>3.5496637821197501</v>
      </c>
      <c r="C48" s="17">
        <v>3.7901732921600302</v>
      </c>
      <c r="D48" s="17">
        <v>0.47810875502561101</v>
      </c>
      <c r="E48" s="17">
        <v>4.8913202285766602</v>
      </c>
      <c r="F48" s="17">
        <v>6.3224701881408603</v>
      </c>
      <c r="G48" s="19">
        <f t="shared" ca="1" si="2"/>
        <v>-4.5846159623081917E-3</v>
      </c>
      <c r="H48" s="17">
        <v>1.6253293220643701</v>
      </c>
      <c r="I48" s="17">
        <v>1.1654900690101799</v>
      </c>
      <c r="J48" s="17">
        <v>2.1891244974388501E-2</v>
      </c>
      <c r="K48" s="17">
        <v>4.8728323149194799E-2</v>
      </c>
      <c r="L48" s="17">
        <v>7.4022301310658706E-2</v>
      </c>
      <c r="M48" s="17">
        <v>2.1891244974388501E-2</v>
      </c>
      <c r="N48" s="17">
        <v>0.19928033584730001</v>
      </c>
    </row>
    <row r="49" spans="1:14" x14ac:dyDescent="0.2">
      <c r="A49" s="17">
        <v>1.33788</v>
      </c>
      <c r="B49" s="17">
        <v>3.5703361034393302</v>
      </c>
      <c r="C49" s="17">
        <v>3.8293437957763601</v>
      </c>
      <c r="D49" s="17">
        <v>0.47754716826080501</v>
      </c>
      <c r="E49" s="17">
        <v>4.9231944084167401</v>
      </c>
      <c r="F49" s="17">
        <v>6.3551492691040004</v>
      </c>
      <c r="G49" s="19">
        <f t="shared" ca="1" si="2"/>
        <v>-2.6007990157594918E-3</v>
      </c>
      <c r="H49" s="17">
        <v>1.6253624215954801</v>
      </c>
      <c r="I49" s="17">
        <v>1.16458321643838</v>
      </c>
      <c r="J49" s="17">
        <v>2.2452831739194701E-2</v>
      </c>
      <c r="K49" s="17">
        <v>4.8802239763949297E-2</v>
      </c>
      <c r="L49" s="17">
        <v>7.4557357801232904E-2</v>
      </c>
      <c r="M49" s="17">
        <v>2.2452831739194701E-2</v>
      </c>
      <c r="N49" s="17">
        <v>0.19994546584030401</v>
      </c>
    </row>
    <row r="50" spans="1:14" x14ac:dyDescent="0.2">
      <c r="A50" s="17">
        <v>1.36524</v>
      </c>
      <c r="B50" s="17">
        <v>3.5928862094879102</v>
      </c>
      <c r="C50" s="17">
        <v>3.8635721206664999</v>
      </c>
      <c r="D50" s="17">
        <v>0.47677554527302701</v>
      </c>
      <c r="E50" s="17">
        <v>4.9550213813781703</v>
      </c>
      <c r="F50" s="17">
        <v>6.3853840827941797</v>
      </c>
      <c r="G50" s="19">
        <f t="shared" ca="1" si="2"/>
        <v>-3.0724724734394471E-3</v>
      </c>
      <c r="H50" s="17">
        <v>1.6254353924243701</v>
      </c>
      <c r="I50" s="17">
        <v>1.1639503081978499</v>
      </c>
      <c r="J50" s="17">
        <v>2.32244547269728E-2</v>
      </c>
      <c r="K50" s="17">
        <v>4.8718976936921399E-2</v>
      </c>
      <c r="L50" s="17">
        <v>7.5773487490796501E-2</v>
      </c>
      <c r="M50" s="17">
        <v>2.32244547269728E-2</v>
      </c>
      <c r="N50" s="17">
        <v>0.19928033584730001</v>
      </c>
    </row>
    <row r="51" spans="1:14" x14ac:dyDescent="0.2">
      <c r="A51" s="17">
        <v>1.39259</v>
      </c>
      <c r="B51" s="17">
        <v>3.6140754222869802</v>
      </c>
      <c r="C51" s="17">
        <v>3.9027416706085201</v>
      </c>
      <c r="D51" s="17">
        <v>0.47608191227145302</v>
      </c>
      <c r="E51" s="17">
        <v>4.9868521690368599</v>
      </c>
      <c r="F51" s="17">
        <v>6.4167551994323704</v>
      </c>
      <c r="G51" s="19">
        <f t="shared" ca="1" si="2"/>
        <v>-2.3966198518410309E-3</v>
      </c>
      <c r="H51" s="17">
        <v>1.6255057092661001</v>
      </c>
      <c r="I51" s="17">
        <v>1.16354596789772</v>
      </c>
      <c r="J51" s="17">
        <v>2.39180877285468E-2</v>
      </c>
      <c r="K51" s="17">
        <v>4.8705176705988798E-2</v>
      </c>
      <c r="L51" s="17">
        <v>7.6444814208327203E-2</v>
      </c>
      <c r="M51" s="17">
        <v>2.39180877285468E-2</v>
      </c>
      <c r="N51" s="17">
        <v>0.198426719344861</v>
      </c>
    </row>
    <row r="52" spans="1:14" x14ac:dyDescent="0.2">
      <c r="A52" s="17">
        <v>1.41995</v>
      </c>
      <c r="B52" s="17">
        <v>3.6385281085968</v>
      </c>
      <c r="C52" s="17">
        <v>3.9467930793762198</v>
      </c>
      <c r="D52" s="17">
        <v>0.47537965053672998</v>
      </c>
      <c r="E52" s="17">
        <v>5.0187096595764098</v>
      </c>
      <c r="F52" s="17">
        <v>6.4476947784423801</v>
      </c>
      <c r="G52" s="19">
        <f t="shared" ca="1" si="2"/>
        <v>-2.163527989689662E-3</v>
      </c>
      <c r="H52" s="17">
        <v>1.6254838137229699</v>
      </c>
      <c r="I52" s="17">
        <v>1.16341389373141</v>
      </c>
      <c r="J52" s="17">
        <v>2.4620349463269901E-2</v>
      </c>
      <c r="K52" s="17">
        <v>4.8756688216999501E-2</v>
      </c>
      <c r="L52" s="17">
        <v>7.70849267029763E-2</v>
      </c>
      <c r="M52" s="17">
        <v>2.4620349463269901E-2</v>
      </c>
      <c r="N52" s="17">
        <v>0.19928033584730001</v>
      </c>
    </row>
    <row r="53" spans="1:14" x14ac:dyDescent="0.2">
      <c r="A53" s="17">
        <v>1.4473</v>
      </c>
      <c r="B53" s="17">
        <v>3.6667516231536799</v>
      </c>
      <c r="C53" s="17">
        <v>3.9859142303466699</v>
      </c>
      <c r="D53" s="17">
        <v>0.474583416760893</v>
      </c>
      <c r="E53" s="17">
        <v>5.0505495071411097</v>
      </c>
      <c r="F53" s="17">
        <v>6.4778685569763104</v>
      </c>
      <c r="G53" s="19">
        <f t="shared" ca="1" si="2"/>
        <v>-2.6850134723517272E-3</v>
      </c>
      <c r="H53" s="17">
        <v>1.62548956362494</v>
      </c>
      <c r="I53" s="17">
        <v>1.16365462489801</v>
      </c>
      <c r="J53" s="17">
        <v>2.54165832391063E-2</v>
      </c>
      <c r="K53" s="17">
        <v>4.8645784053487802E-2</v>
      </c>
      <c r="L53" s="17">
        <v>7.7390759740438797E-2</v>
      </c>
      <c r="M53" s="17">
        <v>2.54165832391063E-2</v>
      </c>
      <c r="N53" s="17">
        <v>0.19378876265772499</v>
      </c>
    </row>
    <row r="54" spans="1:14" x14ac:dyDescent="0.2">
      <c r="A54" s="17">
        <v>1.4746600000000001</v>
      </c>
      <c r="B54" s="17">
        <v>3.69307160377502</v>
      </c>
      <c r="C54" s="17">
        <v>4.0191884040832502</v>
      </c>
      <c r="D54" s="17">
        <v>0.47377413906567101</v>
      </c>
      <c r="E54" s="17">
        <v>5.0823769569396902</v>
      </c>
      <c r="F54" s="17">
        <v>6.50803422927856</v>
      </c>
      <c r="G54" s="19">
        <f t="shared" ca="1" si="2"/>
        <v>-3.2258283179613656E-3</v>
      </c>
      <c r="H54" s="17">
        <v>1.6255458883507199</v>
      </c>
      <c r="I54" s="17">
        <v>1.16409166334925</v>
      </c>
      <c r="J54" s="17">
        <v>2.6225860934328198E-2</v>
      </c>
      <c r="K54" s="17">
        <v>4.8373073223959603E-2</v>
      </c>
      <c r="L54" s="17">
        <v>7.7554418817137899E-2</v>
      </c>
      <c r="M54" s="17">
        <v>2.6225860934328198E-2</v>
      </c>
      <c r="N54" s="17">
        <v>0.19810352186923899</v>
      </c>
    </row>
    <row r="55" spans="1:14" x14ac:dyDescent="0.2">
      <c r="A55" s="17">
        <v>1.5020100000000001</v>
      </c>
      <c r="B55" s="17">
        <v>3.7253487110137899</v>
      </c>
      <c r="C55" s="17">
        <v>4.0641560554504297</v>
      </c>
      <c r="D55" s="17">
        <v>0.47315296576559102</v>
      </c>
      <c r="E55" s="17">
        <v>5.1142797470092702</v>
      </c>
      <c r="F55" s="17">
        <v>6.53877830505371</v>
      </c>
      <c r="G55" s="19">
        <f t="shared" ca="1" si="2"/>
        <v>-3.1770165594027233E-3</v>
      </c>
      <c r="H55" s="17">
        <v>1.6255060298709501</v>
      </c>
      <c r="I55" s="17">
        <v>1.16463958666237</v>
      </c>
      <c r="J55" s="17">
        <v>2.68470342344088E-2</v>
      </c>
      <c r="K55" s="17">
        <v>4.8282257435033997E-2</v>
      </c>
      <c r="L55" s="17">
        <v>7.74166392854444E-2</v>
      </c>
      <c r="M55" s="17">
        <v>2.68470342344088E-2</v>
      </c>
      <c r="N55" s="17">
        <v>0.19928033584730001</v>
      </c>
    </row>
    <row r="56" spans="1:14" x14ac:dyDescent="0.2">
      <c r="A56" s="17">
        <v>1.5293699999999999</v>
      </c>
      <c r="B56" s="17">
        <v>3.7557857036590501</v>
      </c>
      <c r="C56" s="17">
        <v>4.1032772064208904</v>
      </c>
      <c r="D56" s="17">
        <v>0.47249034744947899</v>
      </c>
      <c r="E56" s="17">
        <v>5.1461601257324201</v>
      </c>
      <c r="F56" s="17">
        <v>6.57010698318481</v>
      </c>
      <c r="G56" s="19">
        <f t="shared" ca="1" si="2"/>
        <v>-2.5548255761611571E-3</v>
      </c>
      <c r="H56" s="17">
        <v>1.6255189257554301</v>
      </c>
      <c r="I56" s="17">
        <v>1.1651702979851699</v>
      </c>
      <c r="J56" s="17">
        <v>2.75096525505206E-2</v>
      </c>
      <c r="K56" s="17">
        <v>4.8044471797892903E-2</v>
      </c>
      <c r="L56" s="17">
        <v>7.7034447260931199E-2</v>
      </c>
      <c r="M56" s="17">
        <v>2.75096525505206E-2</v>
      </c>
      <c r="N56" s="17">
        <v>0.19939773386207099</v>
      </c>
    </row>
    <row r="57" spans="1:14" x14ac:dyDescent="0.2">
      <c r="A57" s="17">
        <v>1.55399</v>
      </c>
      <c r="B57" s="17">
        <v>3.7875006198882999</v>
      </c>
      <c r="C57" s="17">
        <v>4.1266622543334899</v>
      </c>
      <c r="D57" s="17">
        <v>0.47211345818334899</v>
      </c>
      <c r="E57" s="17">
        <v>5.17480421066284</v>
      </c>
      <c r="F57" s="17">
        <v>6.5963511466979901</v>
      </c>
      <c r="G57" s="19">
        <f t="shared" ca="1" si="2"/>
        <v>-3.9420112435477606E-3</v>
      </c>
      <c r="H57" s="17">
        <v>1.6255907710029101</v>
      </c>
      <c r="I57" s="17">
        <v>1.1657109808111199</v>
      </c>
      <c r="J57" s="17">
        <v>2.7886541816650401E-2</v>
      </c>
      <c r="K57" s="17">
        <v>4.75943310524332E-2</v>
      </c>
      <c r="L57" s="17">
        <v>7.69867602125682E-2</v>
      </c>
      <c r="M57" s="17">
        <v>2.7886541816650401E-2</v>
      </c>
      <c r="N57" s="17">
        <v>0.19928033584730001</v>
      </c>
    </row>
    <row r="58" spans="1:14" x14ac:dyDescent="0.2">
      <c r="A58" s="17">
        <v>1.58134</v>
      </c>
      <c r="B58" s="17">
        <v>3.8228371143340998</v>
      </c>
      <c r="C58" s="17">
        <v>4.1657681465148899</v>
      </c>
      <c r="D58" s="17">
        <v>0.47203422860997102</v>
      </c>
      <c r="E58" s="17">
        <v>5.2067313194274902</v>
      </c>
      <c r="F58" s="17">
        <v>6.6278414726257298</v>
      </c>
      <c r="G58" s="19">
        <f t="shared" ca="1" si="2"/>
        <v>-3.1469493323994513E-3</v>
      </c>
      <c r="H58" s="17">
        <v>1.62554414255848</v>
      </c>
      <c r="I58" s="17">
        <v>1.16570989275669</v>
      </c>
      <c r="J58" s="17">
        <v>2.79657713900281E-2</v>
      </c>
      <c r="K58" s="17">
        <v>4.7336011042317903E-2</v>
      </c>
      <c r="L58" s="17">
        <v>7.6051800879343601E-2</v>
      </c>
      <c r="M58" s="17">
        <v>2.79657713900281E-2</v>
      </c>
      <c r="N58" s="17">
        <v>0.199410358533719</v>
      </c>
    </row>
    <row r="59" spans="1:14" x14ac:dyDescent="0.2">
      <c r="A59" s="17">
        <v>1.6087</v>
      </c>
      <c r="B59" s="17">
        <v>3.8587181568145699</v>
      </c>
      <c r="C59" s="17">
        <v>4.1960039138793901</v>
      </c>
      <c r="D59" s="17">
        <v>0.47198563215543199</v>
      </c>
      <c r="E59" s="17">
        <v>5.2386598587036097</v>
      </c>
      <c r="F59" s="17">
        <v>6.6582069396972603</v>
      </c>
      <c r="G59" s="19">
        <f t="shared" ca="1" si="2"/>
        <v>-3.4879694087281976E-3</v>
      </c>
      <c r="H59" s="17">
        <v>1.62558188080276</v>
      </c>
      <c r="I59" s="17">
        <v>1.1659597614356401</v>
      </c>
      <c r="J59" s="17">
        <v>2.8014367844567699E-2</v>
      </c>
      <c r="K59" s="17">
        <v>4.69094466489944E-2</v>
      </c>
      <c r="L59" s="17">
        <v>7.4449219357292096E-2</v>
      </c>
      <c r="M59" s="17">
        <v>2.8014367844567699E-2</v>
      </c>
      <c r="N59" s="17">
        <v>0.19928033584730001</v>
      </c>
    </row>
    <row r="60" spans="1:14" x14ac:dyDescent="0.2">
      <c r="A60">
        <v>1.63605</v>
      </c>
      <c r="B60">
        <v>3.8978693485260001</v>
      </c>
      <c r="C60">
        <v>4.2350783348083496</v>
      </c>
      <c r="D60">
        <v>0.47227724274532401</v>
      </c>
      <c r="E60">
        <v>5.2705698013305602</v>
      </c>
      <c r="F60">
        <v>6.6889386177062899</v>
      </c>
      <c r="G60" s="19">
        <f t="shared" ca="1" si="2"/>
        <v>-3.4515554162908302E-3</v>
      </c>
      <c r="H60">
        <v>1.6255982214587299</v>
      </c>
      <c r="I60">
        <v>1.1657691930540499</v>
      </c>
      <c r="J60">
        <v>2.7722757254675202E-2</v>
      </c>
      <c r="K60">
        <v>4.6648138460949097E-2</v>
      </c>
      <c r="L60">
        <v>7.3276974412323406E-2</v>
      </c>
      <c r="M60">
        <v>2.7722757254675202E-2</v>
      </c>
      <c r="N60">
        <v>0.19766111803712</v>
      </c>
    </row>
    <row r="61" spans="1:14" x14ac:dyDescent="0.2">
      <c r="A61">
        <v>1.6634100000000001</v>
      </c>
      <c r="B61">
        <v>3.9375448226928702</v>
      </c>
      <c r="C61">
        <v>4.2643275260925204</v>
      </c>
      <c r="D61">
        <v>0.472817529199408</v>
      </c>
      <c r="E61">
        <v>5.3024806976318297</v>
      </c>
      <c r="F61">
        <v>6.7211275100707999</v>
      </c>
      <c r="G61" s="19">
        <f t="shared" ca="1" si="2"/>
        <v>-1.9691501996392802E-3</v>
      </c>
      <c r="H61">
        <v>1.6255574693182699</v>
      </c>
      <c r="I61">
        <v>1.16499816501017</v>
      </c>
      <c r="J61">
        <v>2.71824708005916E-2</v>
      </c>
      <c r="K61">
        <v>4.6233713909159001E-2</v>
      </c>
      <c r="L61">
        <v>7.2392940344350995E-2</v>
      </c>
      <c r="M61">
        <v>2.71824708005916E-2</v>
      </c>
      <c r="N61">
        <v>0.198954544127598</v>
      </c>
    </row>
    <row r="62" spans="1:14" x14ac:dyDescent="0.2">
      <c r="A62">
        <v>1.69076</v>
      </c>
      <c r="B62">
        <v>3.9794270992278999</v>
      </c>
      <c r="C62">
        <v>4.28863477706909</v>
      </c>
      <c r="D62">
        <v>0.47348226335160598</v>
      </c>
      <c r="E62">
        <v>5.3344054222106898</v>
      </c>
      <c r="F62">
        <v>6.7513003349304199</v>
      </c>
      <c r="G62" s="19">
        <f t="shared" ca="1" si="2"/>
        <v>-2.4915893566115344E-3</v>
      </c>
      <c r="H62">
        <v>1.62548848924931</v>
      </c>
      <c r="I62">
        <v>1.1642792334323699</v>
      </c>
      <c r="J62">
        <v>2.6517736648393499E-2</v>
      </c>
      <c r="K62">
        <v>4.5775936939438502E-2</v>
      </c>
      <c r="L62">
        <v>7.0692445272246607E-2</v>
      </c>
      <c r="M62">
        <v>2.6517736648393499E-2</v>
      </c>
      <c r="N62">
        <v>0.19928033584730001</v>
      </c>
    </row>
    <row r="63" spans="1:14" x14ac:dyDescent="0.2">
      <c r="A63">
        <v>1.7181200000000001</v>
      </c>
      <c r="B63">
        <v>4.0216999053954998</v>
      </c>
      <c r="C63">
        <v>4.3218417167663503</v>
      </c>
      <c r="D63">
        <v>0.474286189587935</v>
      </c>
      <c r="E63">
        <v>5.3661680221557599</v>
      </c>
      <c r="F63">
        <v>6.7823081016540501</v>
      </c>
      <c r="G63" s="19">
        <f t="shared" ca="1" si="2"/>
        <v>-2.1903097808406713E-3</v>
      </c>
      <c r="H63">
        <v>1.62560131811274</v>
      </c>
      <c r="I63">
        <v>1.1631937885490899</v>
      </c>
      <c r="J63">
        <v>2.5713810412064001E-2</v>
      </c>
      <c r="K63">
        <v>4.5448704136105002E-2</v>
      </c>
      <c r="L63">
        <v>6.9530553879281101E-2</v>
      </c>
      <c r="M63">
        <v>2.5713810412064001E-2</v>
      </c>
      <c r="N63">
        <v>0.19928033584730001</v>
      </c>
    </row>
    <row r="64" spans="1:14" x14ac:dyDescent="0.2">
      <c r="A64">
        <v>1.7454700000000001</v>
      </c>
      <c r="B64">
        <v>4.0616459846496502</v>
      </c>
      <c r="C64">
        <v>4.3421897888183496</v>
      </c>
      <c r="D64">
        <v>0.475283872184874</v>
      </c>
      <c r="E64">
        <v>5.3979921340942303</v>
      </c>
      <c r="F64">
        <v>6.8137755393981898</v>
      </c>
      <c r="G64" s="19">
        <f t="shared" ca="1" si="2"/>
        <v>-1.4181360532923293E-3</v>
      </c>
      <c r="H64">
        <v>1.6255682549331301</v>
      </c>
      <c r="I64">
        <v>1.1617447257109099</v>
      </c>
      <c r="J64">
        <v>2.4716127815125499E-2</v>
      </c>
      <c r="K64">
        <v>4.4947846630283603E-2</v>
      </c>
      <c r="L64">
        <v>6.8468104008928596E-2</v>
      </c>
      <c r="M64">
        <v>2.4716127815125499E-2</v>
      </c>
      <c r="N64">
        <v>0.19760222674685299</v>
      </c>
    </row>
    <row r="65" spans="1:14" x14ac:dyDescent="0.2">
      <c r="A65">
        <v>1.7728299999999999</v>
      </c>
      <c r="B65">
        <v>4.1043648719787598</v>
      </c>
      <c r="C65">
        <v>4.37143802642822</v>
      </c>
      <c r="D65">
        <v>0.47639781739727</v>
      </c>
      <c r="E65">
        <v>5.4297733306884703</v>
      </c>
      <c r="F65">
        <v>6.8442921638488698</v>
      </c>
      <c r="G65" s="19">
        <f t="shared" ca="1" si="2"/>
        <v>-1.607998750470685E-3</v>
      </c>
      <c r="H65">
        <v>1.6255412155583799</v>
      </c>
      <c r="I65">
        <v>1.16029588616985</v>
      </c>
      <c r="J65">
        <v>2.36021826027293E-2</v>
      </c>
      <c r="K65">
        <v>4.4642569936191201E-2</v>
      </c>
      <c r="L65">
        <v>6.7698314637941695E-2</v>
      </c>
      <c r="M65">
        <v>2.36021826027293E-2</v>
      </c>
      <c r="N65">
        <v>0.19928033584730001</v>
      </c>
    </row>
    <row r="66" spans="1:14" x14ac:dyDescent="0.2">
      <c r="A66">
        <v>1.8001799999999999</v>
      </c>
      <c r="B66">
        <v>4.1421933174133301</v>
      </c>
      <c r="C66">
        <v>4.4006857872009197</v>
      </c>
      <c r="D66">
        <v>0.477478864408591</v>
      </c>
      <c r="E66">
        <v>5.4615044593811</v>
      </c>
      <c r="F66">
        <v>6.8754792213439897</v>
      </c>
      <c r="G66" s="19">
        <f t="shared" ca="1" si="2"/>
        <v>-1.1162052719422277E-3</v>
      </c>
      <c r="H66">
        <v>1.6254944035202801</v>
      </c>
      <c r="I66">
        <v>1.1587592846408099</v>
      </c>
      <c r="J66">
        <v>2.2521135591408802E-2</v>
      </c>
      <c r="K66">
        <v>4.4377197580853601E-2</v>
      </c>
      <c r="L66">
        <v>6.7048766299899296E-2</v>
      </c>
      <c r="M66">
        <v>2.2521135591408802E-2</v>
      </c>
      <c r="N66">
        <v>0.195796443265118</v>
      </c>
    </row>
    <row r="67" spans="1:14" x14ac:dyDescent="0.2">
      <c r="A67">
        <v>1.8275399999999999</v>
      </c>
      <c r="B67">
        <v>4.1807322502136204</v>
      </c>
      <c r="C67">
        <v>4.4192552566528303</v>
      </c>
      <c r="D67">
        <v>0.47860922163263903</v>
      </c>
      <c r="E67">
        <v>5.4931569099426198</v>
      </c>
      <c r="F67">
        <v>6.90681552886962</v>
      </c>
      <c r="G67" s="19">
        <f t="shared" ca="1" si="2"/>
        <v>-4.8638489417207609E-4</v>
      </c>
      <c r="H67">
        <v>1.62550304844076</v>
      </c>
      <c r="I67">
        <v>1.15691007671586</v>
      </c>
      <c r="J67">
        <v>2.1390778367360402E-2</v>
      </c>
      <c r="K67">
        <v>4.3931462849866598E-2</v>
      </c>
      <c r="L67">
        <v>6.6328540000693104E-2</v>
      </c>
      <c r="M67">
        <v>2.1390778367360402E-2</v>
      </c>
      <c r="N67">
        <v>0.19928033584730001</v>
      </c>
    </row>
    <row r="68" spans="1:14" x14ac:dyDescent="0.2">
      <c r="A68">
        <v>1.8548899999999999</v>
      </c>
      <c r="B68">
        <v>4.2183713912963796</v>
      </c>
      <c r="C68">
        <v>4.4485149383544904</v>
      </c>
      <c r="D68">
        <v>0.47969843791029798</v>
      </c>
      <c r="E68">
        <v>5.5247864723205504</v>
      </c>
      <c r="F68">
        <v>6.9375057220458904</v>
      </c>
      <c r="G68" s="19">
        <f t="shared" ca="1" si="2"/>
        <v>-4.9145573449305147E-4</v>
      </c>
      <c r="H68">
        <v>1.6254676231424801</v>
      </c>
      <c r="I68">
        <v>1.1552076260408499</v>
      </c>
      <c r="J68">
        <v>2.03015620897017E-2</v>
      </c>
      <c r="K68">
        <v>4.3723762375711801E-2</v>
      </c>
      <c r="L68">
        <v>6.5877997639609498E-2</v>
      </c>
      <c r="M68">
        <v>2.03015620897017E-2</v>
      </c>
      <c r="N68">
        <v>0.19928033584730001</v>
      </c>
    </row>
    <row r="69" spans="1:14" x14ac:dyDescent="0.2">
      <c r="A69">
        <v>1.88225</v>
      </c>
      <c r="B69">
        <v>4.2536392211914</v>
      </c>
      <c r="C69">
        <v>4.4737081527709899</v>
      </c>
      <c r="D69">
        <v>0.48057294978651399</v>
      </c>
      <c r="E69">
        <v>5.5564546585082999</v>
      </c>
      <c r="F69">
        <v>6.9696998596191397</v>
      </c>
      <c r="G69" s="19">
        <f t="shared" ca="1" si="2"/>
        <v>9.9619469089695656E-4</v>
      </c>
      <c r="H69">
        <v>1.6253438468891299</v>
      </c>
      <c r="I69">
        <v>1.15362919546806</v>
      </c>
      <c r="J69">
        <v>1.9427050213485501E-2</v>
      </c>
      <c r="K69">
        <v>4.3439176474466198E-2</v>
      </c>
      <c r="L69">
        <v>6.4847063750125306E-2</v>
      </c>
      <c r="M69">
        <v>1.9427050213485501E-2</v>
      </c>
      <c r="N69">
        <v>0.19928033584730001</v>
      </c>
    </row>
    <row r="70" spans="1:14" x14ac:dyDescent="0.2">
      <c r="A70">
        <v>1.9096</v>
      </c>
      <c r="B70">
        <v>4.2893767356872496</v>
      </c>
      <c r="C70">
        <v>4.5078878402709899</v>
      </c>
      <c r="D70">
        <v>0.481192426160236</v>
      </c>
      <c r="E70">
        <v>5.5879106521606401</v>
      </c>
      <c r="F70">
        <v>7.0002808570861799</v>
      </c>
      <c r="G70" s="19">
        <f t="shared" ca="1" si="2"/>
        <v>8.819281413456892E-4</v>
      </c>
      <c r="H70">
        <v>1.6254382067595401</v>
      </c>
      <c r="I70">
        <v>1.1520034222498601</v>
      </c>
      <c r="J70">
        <v>1.88075738397636E-2</v>
      </c>
      <c r="K70">
        <v>4.3366004571780102E-2</v>
      </c>
      <c r="L70">
        <v>6.4408202218629099E-2</v>
      </c>
      <c r="M70">
        <v>1.88075738397636E-2</v>
      </c>
      <c r="N70">
        <v>0.199280340998712</v>
      </c>
    </row>
    <row r="71" spans="1:14" x14ac:dyDescent="0.2">
      <c r="A71">
        <v>1.93696</v>
      </c>
      <c r="B71">
        <v>4.3210124969482404</v>
      </c>
      <c r="C71">
        <v>4.5371847152709899</v>
      </c>
      <c r="D71">
        <v>0.48155140455408701</v>
      </c>
      <c r="E71">
        <v>5.6194186210632298</v>
      </c>
      <c r="F71">
        <v>7.0317687988281197</v>
      </c>
      <c r="G71" s="19">
        <f t="shared" ref="G71:G104" ca="1" si="3">F71-($R$5*A71+$F$2)</f>
        <v>1.663382735426211E-3</v>
      </c>
      <c r="H71">
        <v>1.62541635941693</v>
      </c>
      <c r="I71">
        <v>1.15054619105987</v>
      </c>
      <c r="J71">
        <v>1.84485954459125E-2</v>
      </c>
      <c r="K71">
        <v>4.3190329597393502E-2</v>
      </c>
      <c r="L71">
        <v>6.5115382042762293E-2</v>
      </c>
      <c r="M71">
        <v>1.84485954459125E-2</v>
      </c>
      <c r="N71">
        <v>0.199280340998712</v>
      </c>
    </row>
    <row r="72" spans="1:14" x14ac:dyDescent="0.2">
      <c r="A72">
        <v>1.96431</v>
      </c>
      <c r="B72">
        <v>4.3535237312316797</v>
      </c>
      <c r="C72">
        <v>4.5713644027709899</v>
      </c>
      <c r="D72">
        <v>0.481495319547596</v>
      </c>
      <c r="E72">
        <v>5.65089559555053</v>
      </c>
      <c r="F72">
        <v>7.0632224082946697</v>
      </c>
      <c r="G72" s="19">
        <f t="shared" ca="1" si="3"/>
        <v>2.421728185384886E-3</v>
      </c>
      <c r="H72">
        <v>1.6253698399469101</v>
      </c>
      <c r="I72">
        <v>1.1492671068934499</v>
      </c>
      <c r="J72">
        <v>1.85046804524037E-2</v>
      </c>
      <c r="K72">
        <v>4.3129240161801502E-2</v>
      </c>
      <c r="L72">
        <v>6.5369220723888205E-2</v>
      </c>
      <c r="M72">
        <v>1.85046804524037E-2</v>
      </c>
      <c r="N72">
        <v>0.199280340998712</v>
      </c>
    </row>
    <row r="73" spans="1:14" x14ac:dyDescent="0.2">
      <c r="A73">
        <v>1.9916700000000001</v>
      </c>
      <c r="B73">
        <v>4.3796496391296298</v>
      </c>
      <c r="C73">
        <v>4.6006612777709899</v>
      </c>
      <c r="D73">
        <v>0.48104952652227201</v>
      </c>
      <c r="E73">
        <v>5.6823029518127397</v>
      </c>
      <c r="F73">
        <v>7.0942316055297798</v>
      </c>
      <c r="G73" s="19">
        <f t="shared" ca="1" si="3"/>
        <v>2.7244382726356875E-3</v>
      </c>
      <c r="H73">
        <v>1.62538939555595</v>
      </c>
      <c r="I73">
        <v>1.1480781433770699</v>
      </c>
      <c r="J73">
        <v>1.89504734777271E-2</v>
      </c>
      <c r="K73">
        <v>4.29415611902123E-2</v>
      </c>
      <c r="L73">
        <v>6.5877997639609498E-2</v>
      </c>
      <c r="M73">
        <v>1.89504734777271E-2</v>
      </c>
      <c r="N73">
        <v>0.199280340998712</v>
      </c>
    </row>
    <row r="74" spans="1:14" x14ac:dyDescent="0.2">
      <c r="A74">
        <v>2.0190199999999998</v>
      </c>
      <c r="B74">
        <v>4.4069800376892001</v>
      </c>
      <c r="C74">
        <v>4.6438722610473597</v>
      </c>
      <c r="D74">
        <v>0.48039458212491998</v>
      </c>
      <c r="E74">
        <v>5.7136888504028303</v>
      </c>
      <c r="F74">
        <v>7.1267013549804599</v>
      </c>
      <c r="G74" s="19">
        <f t="shared" ca="1" si="3"/>
        <v>4.4989237067243337E-3</v>
      </c>
      <c r="H74">
        <v>1.6253974865871299</v>
      </c>
      <c r="I74">
        <v>1.1470930172912699</v>
      </c>
      <c r="J74">
        <v>1.9605417875079099E-2</v>
      </c>
      <c r="K74">
        <v>4.3019426997244002E-2</v>
      </c>
      <c r="L74">
        <v>6.6800846775416894E-2</v>
      </c>
      <c r="M74">
        <v>1.9605417875079099E-2</v>
      </c>
      <c r="N74">
        <v>0.195715650057559</v>
      </c>
    </row>
    <row r="75" spans="1:14" x14ac:dyDescent="0.2">
      <c r="A75">
        <v>2.0463800000000001</v>
      </c>
      <c r="B75">
        <v>4.4328193664550701</v>
      </c>
      <c r="C75">
        <v>4.6740136146545401</v>
      </c>
      <c r="D75">
        <v>0.47965194734382099</v>
      </c>
      <c r="E75">
        <v>5.7450742721557599</v>
      </c>
      <c r="F75">
        <v>7.1568646430969203</v>
      </c>
      <c r="G75" s="19">
        <f t="shared" ca="1" si="3"/>
        <v>3.955724675325456E-3</v>
      </c>
      <c r="H75">
        <v>1.62536720962423</v>
      </c>
      <c r="I75">
        <v>1.14636013377333</v>
      </c>
      <c r="J75">
        <v>2.03480526561782E-2</v>
      </c>
      <c r="K75">
        <v>4.2798568530688801E-2</v>
      </c>
      <c r="L75">
        <v>6.7755007039128096E-2</v>
      </c>
      <c r="M75">
        <v>2.03480526561782E-2</v>
      </c>
      <c r="N75">
        <v>0.196683679902486</v>
      </c>
    </row>
    <row r="76" spans="1:14" x14ac:dyDescent="0.2">
      <c r="A76">
        <v>2.0737299999999999</v>
      </c>
      <c r="B76">
        <v>4.45761966705322</v>
      </c>
      <c r="C76">
        <v>4.7171959877014098</v>
      </c>
      <c r="D76">
        <v>0.47879729441142599</v>
      </c>
      <c r="E76">
        <v>5.77642822265625</v>
      </c>
      <c r="F76">
        <v>7.1883611679077104</v>
      </c>
      <c r="G76" s="19">
        <f t="shared" ca="1" si="3"/>
        <v>4.7569854695241887E-3</v>
      </c>
      <c r="H76">
        <v>1.6253620915768501</v>
      </c>
      <c r="I76">
        <v>1.14558626028083</v>
      </c>
      <c r="J76">
        <v>2.1202705588573598E-2</v>
      </c>
      <c r="K76">
        <v>4.2788406033083301E-2</v>
      </c>
      <c r="L76">
        <v>6.8505974768358402E-2</v>
      </c>
      <c r="M76">
        <v>2.1202705588573598E-2</v>
      </c>
      <c r="N76">
        <v>0.19746863669971099</v>
      </c>
    </row>
    <row r="77" spans="1:14" x14ac:dyDescent="0.2">
      <c r="A77">
        <v>2.1010900000000001</v>
      </c>
      <c r="B77">
        <v>4.4802384376525799</v>
      </c>
      <c r="C77">
        <v>4.7514123916625897</v>
      </c>
      <c r="D77">
        <v>0.47795743813017899</v>
      </c>
      <c r="E77">
        <v>5.8077578544616699</v>
      </c>
      <c r="F77">
        <v>7.2195506095886204</v>
      </c>
      <c r="G77" s="19">
        <f t="shared" ca="1" si="3"/>
        <v>5.2399400025739951E-3</v>
      </c>
      <c r="H77">
        <v>1.6253846548148301</v>
      </c>
      <c r="I77">
        <v>1.1449788105926999</v>
      </c>
      <c r="J77">
        <v>2.2042561869820301E-2</v>
      </c>
      <c r="K77">
        <v>4.2561217680206001E-2</v>
      </c>
      <c r="L77">
        <v>6.9365635454726904E-2</v>
      </c>
      <c r="M77">
        <v>2.2042561869820301E-2</v>
      </c>
      <c r="N77">
        <v>0.19928033584730001</v>
      </c>
    </row>
    <row r="78" spans="1:14" x14ac:dyDescent="0.2">
      <c r="A78">
        <v>2.1284399999999999</v>
      </c>
      <c r="B78">
        <v>4.5045695304870597</v>
      </c>
      <c r="C78">
        <v>4.7905554771423304</v>
      </c>
      <c r="D78">
        <v>0.47714121628933098</v>
      </c>
      <c r="E78">
        <v>5.8390951156616202</v>
      </c>
      <c r="F78">
        <v>7.2502355575561497</v>
      </c>
      <c r="G78" s="19">
        <f t="shared" ca="1" si="3"/>
        <v>5.2296239535118971E-3</v>
      </c>
      <c r="H78">
        <v>1.62537444936085</v>
      </c>
      <c r="I78">
        <v>1.1445946538798599</v>
      </c>
      <c r="J78">
        <v>2.2858783710668101E-2</v>
      </c>
      <c r="K78">
        <v>4.2382652066925097E-2</v>
      </c>
      <c r="L78">
        <v>7.0618576219326601E-2</v>
      </c>
      <c r="M78">
        <v>2.2858783710668101E-2</v>
      </c>
      <c r="N78">
        <v>0.19971914178050701</v>
      </c>
    </row>
    <row r="79" spans="1:14" x14ac:dyDescent="0.2">
      <c r="A79">
        <v>2.1558000000000002</v>
      </c>
      <c r="B79">
        <v>4.5274496078491202</v>
      </c>
      <c r="C79">
        <v>4.8257074356079102</v>
      </c>
      <c r="D79">
        <v>0.47641016351148602</v>
      </c>
      <c r="E79">
        <v>5.8704319000244096</v>
      </c>
      <c r="F79">
        <v>7.2822489738464302</v>
      </c>
      <c r="G79" s="19">
        <f t="shared" ca="1" si="3"/>
        <v>6.536553095934039E-3</v>
      </c>
      <c r="H79">
        <v>1.62535766978809</v>
      </c>
      <c r="I79">
        <v>1.1443335828699699</v>
      </c>
      <c r="J79">
        <v>2.3589836488513E-2</v>
      </c>
      <c r="K79">
        <v>4.2091621749971102E-2</v>
      </c>
      <c r="L79">
        <v>7.0521373521467701E-2</v>
      </c>
      <c r="M79">
        <v>2.3589836488513E-2</v>
      </c>
      <c r="N79">
        <v>0.19928033584730001</v>
      </c>
    </row>
    <row r="80" spans="1:14" x14ac:dyDescent="0.2">
      <c r="A80">
        <v>2.1831499999999999</v>
      </c>
      <c r="B80">
        <v>4.5512714385986301</v>
      </c>
      <c r="C80">
        <v>4.8697605133056596</v>
      </c>
      <c r="D80">
        <v>0.47581409711474398</v>
      </c>
      <c r="E80">
        <v>5.90172910690307</v>
      </c>
      <c r="F80">
        <v>7.3125514984130797</v>
      </c>
      <c r="G80" s="19">
        <f t="shared" ca="1" si="3"/>
        <v>6.1438136459921466E-3</v>
      </c>
      <c r="H80">
        <v>1.6253745530217401</v>
      </c>
      <c r="I80">
        <v>1.14428286482432</v>
      </c>
      <c r="J80">
        <v>2.41859028852556E-2</v>
      </c>
      <c r="K80">
        <v>4.1908520086962997E-2</v>
      </c>
      <c r="L80">
        <v>7.0756977353246098E-2</v>
      </c>
      <c r="M80">
        <v>2.41859028852556E-2</v>
      </c>
      <c r="N80">
        <v>0.198954544127598</v>
      </c>
    </row>
    <row r="81" spans="1:14" x14ac:dyDescent="0.2">
      <c r="A81">
        <v>2.2105100000000002</v>
      </c>
      <c r="B81">
        <v>4.5758676528930602</v>
      </c>
      <c r="C81">
        <v>4.9030203819274902</v>
      </c>
      <c r="D81">
        <v>0.47547507300529301</v>
      </c>
      <c r="E81">
        <v>5.9330477714538503</v>
      </c>
      <c r="F81">
        <v>7.3431887626647896</v>
      </c>
      <c r="G81" s="19">
        <f t="shared" ca="1" si="3"/>
        <v>6.0745907498418461E-3</v>
      </c>
      <c r="H81">
        <v>1.6253457885707101</v>
      </c>
      <c r="I81">
        <v>1.1444103924979201</v>
      </c>
      <c r="J81">
        <v>2.4524926994706799E-2</v>
      </c>
      <c r="K81">
        <v>4.1548739786355003E-2</v>
      </c>
      <c r="L81">
        <v>7.0690769759172697E-2</v>
      </c>
      <c r="M81">
        <v>2.4524926994706799E-2</v>
      </c>
      <c r="N81">
        <v>0.198629089667826</v>
      </c>
    </row>
    <row r="82" spans="1:14" x14ac:dyDescent="0.2">
      <c r="A82">
        <v>2.23786</v>
      </c>
      <c r="B82">
        <v>4.6034684181213299</v>
      </c>
      <c r="C82">
        <v>4.9421272277831996</v>
      </c>
      <c r="D82">
        <v>0.47520548123240702</v>
      </c>
      <c r="E82">
        <v>5.9643621444702104</v>
      </c>
      <c r="F82">
        <v>7.37469482421875</v>
      </c>
      <c r="G82" s="19">
        <f t="shared" ca="1" si="3"/>
        <v>6.8853882872108585E-3</v>
      </c>
      <c r="H82">
        <v>1.6253493914324499</v>
      </c>
      <c r="I82">
        <v>1.14468846737941</v>
      </c>
      <c r="J82">
        <v>2.47945187675928E-2</v>
      </c>
      <c r="K82">
        <v>4.1233515704781801E-2</v>
      </c>
      <c r="L82">
        <v>7.0074722898689601E-2</v>
      </c>
      <c r="M82">
        <v>2.47945187675928E-2</v>
      </c>
      <c r="N82">
        <v>0.19928033584730001</v>
      </c>
    </row>
    <row r="83" spans="1:14" x14ac:dyDescent="0.2">
      <c r="A83">
        <v>2.2652199999999998</v>
      </c>
      <c r="B83">
        <v>4.6326088905334402</v>
      </c>
      <c r="C83">
        <v>4.9822316169738698</v>
      </c>
      <c r="D83">
        <v>0.47493043137179902</v>
      </c>
      <c r="E83">
        <v>5.9957127571105904</v>
      </c>
      <c r="F83">
        <v>7.4050970077514604</v>
      </c>
      <c r="G83" s="19">
        <f t="shared" ca="1" si="3"/>
        <v>6.5810846720628646E-3</v>
      </c>
      <c r="H83">
        <v>1.6253199142403201</v>
      </c>
      <c r="I83">
        <v>1.14505255423539</v>
      </c>
      <c r="J83">
        <v>2.5069568628200301E-2</v>
      </c>
      <c r="K83">
        <v>4.09116795907387E-2</v>
      </c>
      <c r="L83">
        <v>6.9156648840212206E-2</v>
      </c>
      <c r="M83">
        <v>2.5069568628200301E-2</v>
      </c>
      <c r="N83">
        <v>0.19833758220467901</v>
      </c>
    </row>
    <row r="84" spans="1:14" x14ac:dyDescent="0.2">
      <c r="A84">
        <v>2.29257</v>
      </c>
      <c r="B84">
        <v>4.6631321907043404</v>
      </c>
      <c r="C84">
        <v>5.0115284919738698</v>
      </c>
      <c r="D84">
        <v>0.47497422562393099</v>
      </c>
      <c r="E84">
        <v>6.0270371437072701</v>
      </c>
      <c r="F84">
        <v>7.4354748725891104</v>
      </c>
      <c r="G84" s="19">
        <f t="shared" ca="1" si="3"/>
        <v>6.2636854931206187E-3</v>
      </c>
      <c r="H84">
        <v>1.62534825096654</v>
      </c>
      <c r="I84">
        <v>1.1454779119976599</v>
      </c>
      <c r="J84">
        <v>2.5025774376068601E-2</v>
      </c>
      <c r="K84">
        <v>4.04258298467128E-2</v>
      </c>
      <c r="L84">
        <v>6.7974242812069596E-2</v>
      </c>
      <c r="M84">
        <v>2.5025774376068601E-2</v>
      </c>
      <c r="N84">
        <v>0.198629089667826</v>
      </c>
    </row>
    <row r="85" spans="1:14" x14ac:dyDescent="0.2">
      <c r="A85">
        <v>2.3171900000000001</v>
      </c>
      <c r="B85">
        <v>4.6931843757629297</v>
      </c>
      <c r="C85">
        <v>5.0408253669738698</v>
      </c>
      <c r="D85">
        <v>0.47491369699224101</v>
      </c>
      <c r="E85">
        <v>6.0552401542663503</v>
      </c>
      <c r="F85">
        <v>7.4634633064270002</v>
      </c>
      <c r="G85" s="19">
        <f t="shared" ca="1" si="3"/>
        <v>6.6207701504445993E-3</v>
      </c>
      <c r="H85">
        <v>1.62529463269136</v>
      </c>
      <c r="I85">
        <v>1.1458729453288099</v>
      </c>
      <c r="J85">
        <v>2.4915208410996498E-2</v>
      </c>
      <c r="K85">
        <v>4.0046412597988502E-2</v>
      </c>
      <c r="L85">
        <v>6.7589815157509794E-2</v>
      </c>
      <c r="M85">
        <v>2.4915208410996498E-2</v>
      </c>
      <c r="N85">
        <v>0.198629089667826</v>
      </c>
    </row>
    <row r="86" spans="1:14" x14ac:dyDescent="0.2">
      <c r="A86">
        <v>2.3445499999999999</v>
      </c>
      <c r="B86">
        <v>4.7305836677551198</v>
      </c>
      <c r="C86">
        <v>5.0798997879028303</v>
      </c>
      <c r="D86">
        <v>0.47515323055147601</v>
      </c>
      <c r="E86">
        <v>6.0865721702575604</v>
      </c>
      <c r="F86">
        <v>7.4938030242919904</v>
      </c>
      <c r="G86" s="19">
        <f t="shared" ca="1" si="3"/>
        <v>6.2540008675755487E-3</v>
      </c>
      <c r="H86">
        <v>1.62534104545602</v>
      </c>
      <c r="I86">
        <v>1.1459131435087899</v>
      </c>
      <c r="J86">
        <v>2.44167908759324E-2</v>
      </c>
      <c r="K86">
        <v>3.96854723568855E-2</v>
      </c>
      <c r="L86">
        <v>6.5658552716367405E-2</v>
      </c>
      <c r="M86">
        <v>2.44167908759324E-2</v>
      </c>
      <c r="N86">
        <v>0.19928033584730001</v>
      </c>
    </row>
    <row r="87" spans="1:14" x14ac:dyDescent="0.2">
      <c r="A87">
        <v>2.3719000000000001</v>
      </c>
      <c r="B87">
        <v>4.7670307159423801</v>
      </c>
      <c r="C87">
        <v>5.1130785942077601</v>
      </c>
      <c r="D87">
        <v>0.475360571997609</v>
      </c>
      <c r="E87">
        <v>6.1179027557373002</v>
      </c>
      <c r="F87">
        <v>7.5245623588562003</v>
      </c>
      <c r="G87" s="19">
        <f t="shared" ca="1" si="3"/>
        <v>6.3180714151931383E-3</v>
      </c>
      <c r="H87">
        <v>1.6253900344175001</v>
      </c>
      <c r="I87">
        <v>1.1460377784267901</v>
      </c>
      <c r="J87">
        <v>2.41861183842744E-2</v>
      </c>
      <c r="K87">
        <v>3.92733116781755E-2</v>
      </c>
      <c r="L87">
        <v>6.4635698355406807E-2</v>
      </c>
      <c r="M87">
        <v>2.41861183842744E-2</v>
      </c>
      <c r="N87">
        <v>0.19928033584730001</v>
      </c>
    </row>
    <row r="88" spans="1:14" x14ac:dyDescent="0.2">
      <c r="A88">
        <v>2.3992599999999999</v>
      </c>
      <c r="B88">
        <v>4.8075618743896404</v>
      </c>
      <c r="C88">
        <v>5.1423401832580504</v>
      </c>
      <c r="D88">
        <v>0.47563339871911597</v>
      </c>
      <c r="E88">
        <v>6.1492581367492596</v>
      </c>
      <c r="F88">
        <v>7.5563292503356898</v>
      </c>
      <c r="G88" s="19">
        <f t="shared" ca="1" si="3"/>
        <v>7.3784757468242645E-3</v>
      </c>
      <c r="H88">
        <v>1.6253946867421001</v>
      </c>
      <c r="I88">
        <v>1.14591754670806</v>
      </c>
      <c r="J88">
        <v>2.4065876586332201E-2</v>
      </c>
      <c r="K88">
        <v>3.8828595716506001E-2</v>
      </c>
      <c r="L88">
        <v>6.3345958626746399E-2</v>
      </c>
      <c r="M88">
        <v>2.4065876586332201E-2</v>
      </c>
      <c r="N88">
        <v>0.19992229611787399</v>
      </c>
    </row>
    <row r="89" spans="1:14" x14ac:dyDescent="0.2">
      <c r="A89">
        <v>2.4266100000000002</v>
      </c>
      <c r="B89">
        <v>4.8485035896301198</v>
      </c>
      <c r="C89">
        <v>5.1725783348083496</v>
      </c>
      <c r="D89">
        <v>0.47601529720588398</v>
      </c>
      <c r="E89">
        <v>6.1806330680847097</v>
      </c>
      <c r="F89">
        <v>7.5861287117004297</v>
      </c>
      <c r="G89" s="19">
        <f t="shared" ca="1" si="3"/>
        <v>6.4826730949718581E-3</v>
      </c>
      <c r="H89">
        <v>1.6253529921140799</v>
      </c>
      <c r="I89">
        <v>1.1453128973944</v>
      </c>
      <c r="J89">
        <v>2.3984702794115902E-2</v>
      </c>
      <c r="K89">
        <v>3.8438064750500101E-2</v>
      </c>
      <c r="L89">
        <v>6.1805549992813402E-2</v>
      </c>
      <c r="M89">
        <v>2.3984702794115902E-2</v>
      </c>
      <c r="N89">
        <v>0.19990526964667299</v>
      </c>
    </row>
    <row r="90" spans="1:14" x14ac:dyDescent="0.2">
      <c r="A90">
        <v>2.4512299999999998</v>
      </c>
      <c r="B90">
        <v>4.8834729194641104</v>
      </c>
      <c r="C90">
        <v>5.2008628845214799</v>
      </c>
      <c r="D90">
        <v>0.47650768908054802</v>
      </c>
      <c r="E90">
        <v>6.2087907791137598</v>
      </c>
      <c r="F90">
        <v>7.6144156455993599</v>
      </c>
      <c r="G90" s="19">
        <f t="shared" ca="1" si="3"/>
        <v>7.1382578133363239E-3</v>
      </c>
      <c r="H90">
        <v>1.6253713709499</v>
      </c>
      <c r="I90">
        <v>1.14480635629937</v>
      </c>
      <c r="J90">
        <v>2.3492310919451601E-2</v>
      </c>
      <c r="K90">
        <v>3.8137455751254601E-2</v>
      </c>
      <c r="L90">
        <v>6.09146586369511E-2</v>
      </c>
      <c r="M90">
        <v>2.3492310919451601E-2</v>
      </c>
      <c r="N90">
        <v>0.197654816794264</v>
      </c>
    </row>
    <row r="91" spans="1:14" x14ac:dyDescent="0.2">
      <c r="A91">
        <v>2.4785900000000001</v>
      </c>
      <c r="B91">
        <v>4.9237289428710902</v>
      </c>
      <c r="C91">
        <v>5.2310757637023899</v>
      </c>
      <c r="D91">
        <v>0.47708192013742601</v>
      </c>
      <c r="E91">
        <v>6.2401337623596103</v>
      </c>
      <c r="F91">
        <v>7.6444315910339302</v>
      </c>
      <c r="G91" s="19">
        <f t="shared" ca="1" si="3"/>
        <v>6.4477161000473515E-3</v>
      </c>
      <c r="H91">
        <v>1.6253411354908001</v>
      </c>
      <c r="I91">
        <v>1.1440415927678</v>
      </c>
      <c r="J91">
        <v>2.2918079862573101E-2</v>
      </c>
      <c r="K91">
        <v>3.7815675623087998E-2</v>
      </c>
      <c r="L91">
        <v>5.9453627959803301E-2</v>
      </c>
      <c r="M91">
        <v>2.2918079862573101E-2</v>
      </c>
      <c r="N91">
        <v>0.19928033584730001</v>
      </c>
    </row>
    <row r="92" spans="1:14" x14ac:dyDescent="0.2">
      <c r="A92">
        <v>2.5059399999999998</v>
      </c>
      <c r="B92">
        <v>4.9633355140686</v>
      </c>
      <c r="C92">
        <v>5.2603240013122496</v>
      </c>
      <c r="D92">
        <v>0.47778813789819802</v>
      </c>
      <c r="E92">
        <v>6.2714138031005797</v>
      </c>
      <c r="F92">
        <v>7.6747064590454102</v>
      </c>
      <c r="G92" s="19">
        <f t="shared" ca="1" si="3"/>
        <v>6.0273200949358952E-3</v>
      </c>
      <c r="H92">
        <v>1.6253730649590099</v>
      </c>
      <c r="I92">
        <v>1.1428653314654</v>
      </c>
      <c r="J92">
        <v>2.22118621018015E-2</v>
      </c>
      <c r="K92">
        <v>3.7515362395017897E-2</v>
      </c>
      <c r="L92">
        <v>5.8712895779014597E-2</v>
      </c>
      <c r="M92">
        <v>2.22118621018015E-2</v>
      </c>
      <c r="N92">
        <v>0.19936804783200199</v>
      </c>
    </row>
    <row r="93" spans="1:14" x14ac:dyDescent="0.2">
      <c r="A93">
        <v>2.5333000000000001</v>
      </c>
      <c r="B93">
        <v>5.0014963150024396</v>
      </c>
      <c r="C93">
        <v>5.2797455787658603</v>
      </c>
      <c r="D93">
        <v>0.47869248218096999</v>
      </c>
      <c r="E93">
        <v>6.3026657104492099</v>
      </c>
      <c r="F93">
        <v>7.7054443359375</v>
      </c>
      <c r="G93" s="19">
        <f t="shared" ca="1" si="3"/>
        <v>6.058709839166454E-3</v>
      </c>
      <c r="H93">
        <v>1.6254017415891699</v>
      </c>
      <c r="I93">
        <v>1.1418381836237299</v>
      </c>
      <c r="J93">
        <v>2.1307517819029499E-2</v>
      </c>
      <c r="K93">
        <v>3.7120487481030598E-2</v>
      </c>
      <c r="L93">
        <v>5.7772665845635E-2</v>
      </c>
      <c r="M93">
        <v>2.1307517819029499E-2</v>
      </c>
      <c r="N93">
        <v>0.19928033584730001</v>
      </c>
    </row>
    <row r="94" spans="1:14" x14ac:dyDescent="0.2">
      <c r="A94">
        <v>2.5606499999999999</v>
      </c>
      <c r="B94">
        <v>5.0392026901245099</v>
      </c>
      <c r="C94">
        <v>5.3089928627014098</v>
      </c>
      <c r="D94">
        <v>0.47963381045872</v>
      </c>
      <c r="E94">
        <v>6.3338756561279297</v>
      </c>
      <c r="F94">
        <v>7.7368350028991699</v>
      </c>
      <c r="G94" s="19">
        <f t="shared" ca="1" si="3"/>
        <v>6.7541127842449811E-3</v>
      </c>
      <c r="H94">
        <v>1.62542275474301</v>
      </c>
      <c r="I94">
        <v>1.1403350471203999</v>
      </c>
      <c r="J94">
        <v>2.0366189541279601E-2</v>
      </c>
      <c r="K94">
        <v>3.68950765032258E-2</v>
      </c>
      <c r="L94">
        <v>5.6628084801229099E-2</v>
      </c>
      <c r="M94">
        <v>2.0366189541279601E-2</v>
      </c>
      <c r="N94">
        <v>0.199372389941432</v>
      </c>
    </row>
    <row r="95" spans="1:14" x14ac:dyDescent="0.2">
      <c r="A95">
        <v>2.5880100000000001</v>
      </c>
      <c r="B95">
        <v>5.0768852233886701</v>
      </c>
      <c r="C95">
        <v>5.3275346755981401</v>
      </c>
      <c r="D95">
        <v>0.48069589236183602</v>
      </c>
      <c r="E95">
        <v>6.3650360107421804</v>
      </c>
      <c r="F95">
        <v>7.7665123939514098</v>
      </c>
      <c r="G95" s="19">
        <f t="shared" ca="1" si="3"/>
        <v>5.7250166886246845E-3</v>
      </c>
      <c r="H95">
        <v>1.6254704173286401</v>
      </c>
      <c r="I95">
        <v>1.1388892030628599</v>
      </c>
      <c r="J95">
        <v>1.93041076381637E-2</v>
      </c>
      <c r="K95">
        <v>3.65522716966361E-2</v>
      </c>
      <c r="L95">
        <v>5.5854382579129502E-2</v>
      </c>
      <c r="M95">
        <v>1.93041076381637E-2</v>
      </c>
      <c r="N95">
        <v>0.199280340998712</v>
      </c>
    </row>
    <row r="96" spans="1:14" x14ac:dyDescent="0.2">
      <c r="A96">
        <v>2.6126299999999998</v>
      </c>
      <c r="B96">
        <v>5.1077909469604403</v>
      </c>
      <c r="C96">
        <v>5.3577103614807102</v>
      </c>
      <c r="D96">
        <v>0.48153125924880702</v>
      </c>
      <c r="E96">
        <v>6.39306592941284</v>
      </c>
      <c r="F96">
        <v>7.7940659523010201</v>
      </c>
      <c r="G96" s="19">
        <f t="shared" ca="1" si="3"/>
        <v>5.6472258576700796E-3</v>
      </c>
      <c r="H96">
        <v>1.62543210832865</v>
      </c>
      <c r="I96">
        <v>1.13776934842776</v>
      </c>
      <c r="J96">
        <v>1.84687407511929E-2</v>
      </c>
      <c r="K96">
        <v>3.6475196602205301E-2</v>
      </c>
      <c r="L96">
        <v>5.5223254881248802E-2</v>
      </c>
      <c r="M96">
        <v>1.84687407511929E-2</v>
      </c>
      <c r="N96">
        <v>0.199280340998712</v>
      </c>
    </row>
    <row r="97" spans="1:14" x14ac:dyDescent="0.2">
      <c r="A97">
        <v>2.63998</v>
      </c>
      <c r="B97">
        <v>5.1424984931945801</v>
      </c>
      <c r="C97">
        <v>5.3820633888244602</v>
      </c>
      <c r="D97">
        <v>0.48277204333569002</v>
      </c>
      <c r="E97">
        <v>6.42423391342163</v>
      </c>
      <c r="F97">
        <v>7.8246126174926696</v>
      </c>
      <c r="G97" s="19">
        <f t="shared" ca="1" si="3"/>
        <v>5.498627032727299E-3</v>
      </c>
      <c r="H97">
        <v>1.62536876437905</v>
      </c>
      <c r="I97">
        <v>1.13625067397251</v>
      </c>
      <c r="J97">
        <v>1.7227956664309801E-2</v>
      </c>
      <c r="K97">
        <v>3.6272133784748098E-2</v>
      </c>
      <c r="L97">
        <v>5.4511774967250001E-2</v>
      </c>
      <c r="M97">
        <v>1.7227956664309801E-2</v>
      </c>
      <c r="N97">
        <v>0.197007055075228</v>
      </c>
    </row>
    <row r="98" spans="1:14" x14ac:dyDescent="0.2">
      <c r="A98">
        <v>2.6673399999999998</v>
      </c>
      <c r="B98">
        <v>5.1744718551635698</v>
      </c>
      <c r="C98">
        <v>5.4153881072998002</v>
      </c>
      <c r="D98">
        <v>0.48327794098849403</v>
      </c>
      <c r="E98">
        <v>6.4552536010742099</v>
      </c>
      <c r="F98">
        <v>7.85491847991943</v>
      </c>
      <c r="G98" s="19">
        <f t="shared" ca="1" si="3"/>
        <v>5.0980023116284912E-3</v>
      </c>
      <c r="H98">
        <v>1.6254530860745899</v>
      </c>
      <c r="I98">
        <v>1.1351536557747</v>
      </c>
      <c r="J98">
        <v>1.6722059011505402E-2</v>
      </c>
      <c r="K98">
        <v>3.6229452971731198E-2</v>
      </c>
      <c r="L98">
        <v>5.4287581213383798E-2</v>
      </c>
      <c r="M98">
        <v>1.6722059011505402E-2</v>
      </c>
      <c r="N98">
        <v>0.19787584033688599</v>
      </c>
    </row>
    <row r="99" spans="1:14" x14ac:dyDescent="0.2">
      <c r="A99">
        <v>2.69469</v>
      </c>
      <c r="B99">
        <v>5.2059688568115199</v>
      </c>
      <c r="C99">
        <v>5.4446849822998002</v>
      </c>
      <c r="D99">
        <v>0.48353293059594799</v>
      </c>
      <c r="E99">
        <v>6.4863095283508301</v>
      </c>
      <c r="F99">
        <v>7.8855109214782697</v>
      </c>
      <c r="G99" s="19">
        <f t="shared" ca="1" si="3"/>
        <v>4.9951798538767633E-3</v>
      </c>
      <c r="H99">
        <v>1.6254399754398099</v>
      </c>
      <c r="I99">
        <v>1.1342140694982901</v>
      </c>
      <c r="J99">
        <v>1.6467069404051599E-2</v>
      </c>
      <c r="K99">
        <v>3.61263385061521E-2</v>
      </c>
      <c r="L99">
        <v>5.41943222336599E-2</v>
      </c>
      <c r="M99">
        <v>1.6467069404051599E-2</v>
      </c>
      <c r="N99">
        <v>0.19603798663667299</v>
      </c>
    </row>
    <row r="100" spans="1:14" x14ac:dyDescent="0.2">
      <c r="A100">
        <v>2.7494000000000001</v>
      </c>
      <c r="B100">
        <v>5.2657766342162997</v>
      </c>
      <c r="C100">
        <v>5.5041337013244602</v>
      </c>
      <c r="D100">
        <v>0.48285152195123199</v>
      </c>
      <c r="E100">
        <v>6.5483722686767498</v>
      </c>
      <c r="F100">
        <v>7.9473919868469203</v>
      </c>
      <c r="G100" s="19">
        <f t="shared" ca="1" si="3"/>
        <v>5.4744940580757628E-3</v>
      </c>
      <c r="H100">
        <v>1.62540190267027</v>
      </c>
      <c r="I100">
        <v>1.1326363140106901</v>
      </c>
      <c r="J100">
        <v>1.71484780487677E-2</v>
      </c>
      <c r="K100">
        <v>3.5908284879462897E-2</v>
      </c>
      <c r="L100">
        <v>5.39855685358272E-2</v>
      </c>
      <c r="M100">
        <v>1.71484780487677E-2</v>
      </c>
      <c r="N100">
        <v>0.196683679902486</v>
      </c>
    </row>
    <row r="101" spans="1:14" x14ac:dyDescent="0.2">
      <c r="A101">
        <v>2.7740200000000002</v>
      </c>
      <c r="B101">
        <v>5.2914309501647896</v>
      </c>
      <c r="C101">
        <v>5.5423865318298304</v>
      </c>
      <c r="D101">
        <v>0.48238046142545099</v>
      </c>
      <c r="E101">
        <v>6.5761871337890598</v>
      </c>
      <c r="F101">
        <v>7.9760861396789497</v>
      </c>
      <c r="G101" s="19">
        <f t="shared" ca="1" si="3"/>
        <v>6.5372977095394802E-3</v>
      </c>
      <c r="H101">
        <v>1.62543863216982</v>
      </c>
      <c r="I101">
        <v>1.1322605380613</v>
      </c>
      <c r="J101">
        <v>1.7619538574548899E-2</v>
      </c>
      <c r="K101">
        <v>3.5966800172564699E-2</v>
      </c>
      <c r="L101">
        <v>5.4646352673622597E-2</v>
      </c>
      <c r="M101">
        <v>1.7619538574548899E-2</v>
      </c>
      <c r="N101">
        <v>0.199502480858153</v>
      </c>
    </row>
    <row r="102" spans="1:14" x14ac:dyDescent="0.2">
      <c r="A102">
        <v>2.80138</v>
      </c>
      <c r="B102">
        <v>5.3176507949829102</v>
      </c>
      <c r="C102">
        <v>5.5766034126281703</v>
      </c>
      <c r="D102">
        <v>0.48139432481660699</v>
      </c>
      <c r="E102">
        <v>6.6071915626525799</v>
      </c>
      <c r="F102">
        <v>8.0062389373779297</v>
      </c>
      <c r="G102" s="19">
        <f t="shared" ca="1" si="3"/>
        <v>5.9836082606601337E-3</v>
      </c>
      <c r="H102">
        <v>1.62541439888199</v>
      </c>
      <c r="I102">
        <v>1.1315515924025099</v>
      </c>
      <c r="J102">
        <v>1.8605675183392199E-2</v>
      </c>
      <c r="K102">
        <v>3.5877150439593802E-2</v>
      </c>
      <c r="L102">
        <v>5.4839187765756699E-2</v>
      </c>
      <c r="M102">
        <v>1.8605675183392199E-2</v>
      </c>
      <c r="N102">
        <v>0.19928033584730001</v>
      </c>
    </row>
    <row r="103" spans="1:14" x14ac:dyDescent="0.2">
      <c r="A103">
        <v>2.8287300000000002</v>
      </c>
      <c r="B103">
        <v>5.3428168296813903</v>
      </c>
      <c r="C103">
        <v>5.6117272377014098</v>
      </c>
      <c r="D103">
        <v>0.48072447151822201</v>
      </c>
      <c r="E103">
        <v>6.6381754875183097</v>
      </c>
      <c r="F103">
        <v>8.0372877120971609</v>
      </c>
      <c r="G103" s="19">
        <f t="shared" ca="1" si="3"/>
        <v>6.3371189632999148E-3</v>
      </c>
      <c r="H103">
        <v>1.6253896949078901</v>
      </c>
      <c r="I103">
        <v>1.13152035299113</v>
      </c>
      <c r="J103">
        <v>1.9275528481777202E-2</v>
      </c>
      <c r="K103">
        <v>3.5769276237793197E-2</v>
      </c>
      <c r="L103">
        <v>5.5736973770394299E-2</v>
      </c>
      <c r="M103">
        <v>1.9275528481777202E-2</v>
      </c>
      <c r="N103">
        <v>0.19997000953331501</v>
      </c>
    </row>
    <row r="104" spans="1:14" x14ac:dyDescent="0.2">
      <c r="A104">
        <v>2.85609</v>
      </c>
      <c r="B104">
        <v>5.3681492805480904</v>
      </c>
      <c r="C104">
        <v>5.65578269958496</v>
      </c>
      <c r="D104">
        <v>0.47988868546013702</v>
      </c>
      <c r="E104">
        <v>6.6691489219665501</v>
      </c>
      <c r="F104">
        <v>8.0687026977538991</v>
      </c>
      <c r="G104" s="19">
        <f t="shared" ca="1" si="3"/>
        <v>7.0456174721797993E-3</v>
      </c>
      <c r="H104">
        <v>1.62534647141016</v>
      </c>
      <c r="I104">
        <v>1.1313154616288901</v>
      </c>
      <c r="J104">
        <v>2.0111314539862299E-2</v>
      </c>
      <c r="K104">
        <v>3.5761179532634302E-2</v>
      </c>
      <c r="L104">
        <v>5.68543068035922E-2</v>
      </c>
      <c r="M104">
        <v>2.0111314539862299E-2</v>
      </c>
      <c r="N104">
        <v>0.19928033584730001</v>
      </c>
    </row>
    <row r="105" spans="1:14" x14ac:dyDescent="0.2">
      <c r="A105">
        <v>2.8834399999999998</v>
      </c>
      <c r="B105">
        <v>5.3905000686645499</v>
      </c>
      <c r="C105">
        <v>5.6890716552734304</v>
      </c>
      <c r="D105">
        <v>0.47956132197250501</v>
      </c>
      <c r="E105">
        <v>6.7000622749328604</v>
      </c>
      <c r="F105">
        <v>8.0993375778198207</v>
      </c>
      <c r="G105" s="19">
        <f t="shared" ref="G105:G148" ca="1" si="4">F105-($R$5*A105+$F$2)</f>
        <v>6.9852335215099259E-3</v>
      </c>
      <c r="H105">
        <v>1.6254123760563299</v>
      </c>
      <c r="I105">
        <v>1.13101836697145</v>
      </c>
      <c r="J105">
        <v>2.0438678027494502E-2</v>
      </c>
      <c r="K105">
        <v>3.5569671313742099E-2</v>
      </c>
      <c r="L105">
        <v>5.7020012474145898E-2</v>
      </c>
      <c r="M105">
        <v>2.0438678027494502E-2</v>
      </c>
      <c r="N105">
        <v>0.19928033584730001</v>
      </c>
    </row>
    <row r="106" spans="1:14" x14ac:dyDescent="0.2">
      <c r="A106">
        <v>2.9108000000000001</v>
      </c>
      <c r="B106">
        <v>5.4148468971252397</v>
      </c>
      <c r="C106">
        <v>5.7242512702941797</v>
      </c>
      <c r="D106">
        <v>0.47916549601340402</v>
      </c>
      <c r="E106">
        <v>6.7310466766357404</v>
      </c>
      <c r="F106">
        <v>8.1307468414306605</v>
      </c>
      <c r="G106" s="19">
        <f t="shared" ca="1" si="4"/>
        <v>7.6880099844895966E-3</v>
      </c>
      <c r="H106">
        <v>1.6253674820988</v>
      </c>
      <c r="I106">
        <v>1.1311361532041899</v>
      </c>
      <c r="J106">
        <v>2.0834503986595899E-2</v>
      </c>
      <c r="K106">
        <v>3.5387420079814699E-2</v>
      </c>
      <c r="L106">
        <v>5.7013413222065303E-2</v>
      </c>
      <c r="M106">
        <v>2.0834503986595899E-2</v>
      </c>
      <c r="N106">
        <v>0.19915354194193599</v>
      </c>
    </row>
    <row r="107" spans="1:14" x14ac:dyDescent="0.2">
      <c r="A107">
        <v>2.9381499999999998</v>
      </c>
      <c r="B107">
        <v>5.4380626678466797</v>
      </c>
      <c r="C107">
        <v>5.75847959518432</v>
      </c>
      <c r="D107">
        <v>0.47878822636464202</v>
      </c>
      <c r="E107">
        <v>6.76200151443481</v>
      </c>
      <c r="F107">
        <v>8.1617813110351491</v>
      </c>
      <c r="G107" s="19">
        <f t="shared" ca="1" si="4"/>
        <v>8.0272155723868366E-3</v>
      </c>
      <c r="H107">
        <v>1.62536236244579</v>
      </c>
      <c r="I107">
        <v>1.13149282303371</v>
      </c>
      <c r="J107">
        <v>2.1211773635357398E-2</v>
      </c>
      <c r="K107">
        <v>3.5179319966026301E-2</v>
      </c>
      <c r="L107">
        <v>5.6852078481278497E-2</v>
      </c>
      <c r="M107">
        <v>2.1211773635357398E-2</v>
      </c>
      <c r="N107">
        <v>0.19937628128082499</v>
      </c>
    </row>
    <row r="108" spans="1:14" x14ac:dyDescent="0.2">
      <c r="A108">
        <v>2.9627699999999999</v>
      </c>
      <c r="B108">
        <v>5.4588127136230398</v>
      </c>
      <c r="C108">
        <v>5.7966551780700604</v>
      </c>
      <c r="D108">
        <v>0.47866451272072402</v>
      </c>
      <c r="E108">
        <v>6.7898182868957502</v>
      </c>
      <c r="F108">
        <v>8.1898164749145508</v>
      </c>
      <c r="G108" s="19">
        <f t="shared" ca="1" si="4"/>
        <v>8.4310302712218288E-3</v>
      </c>
      <c r="H108">
        <v>1.62536966090621</v>
      </c>
      <c r="I108">
        <v>1.13187413805047</v>
      </c>
      <c r="J108">
        <v>2.1335487279275901E-2</v>
      </c>
      <c r="K108">
        <v>3.5083065130414398E-2</v>
      </c>
      <c r="L108">
        <v>5.6769658388847399E-2</v>
      </c>
      <c r="M108">
        <v>2.1335487279275901E-2</v>
      </c>
      <c r="N108">
        <v>0.19913401415958401</v>
      </c>
    </row>
    <row r="109" spans="1:14" x14ac:dyDescent="0.2">
      <c r="A109">
        <v>2.9901200000000001</v>
      </c>
      <c r="B109">
        <v>5.4854311943054199</v>
      </c>
      <c r="C109">
        <v>5.8308701515197701</v>
      </c>
      <c r="D109">
        <v>0.478548837349555</v>
      </c>
      <c r="E109">
        <v>6.8208031654357901</v>
      </c>
      <c r="F109">
        <v>8.22065830230712</v>
      </c>
      <c r="G109" s="19">
        <f t="shared" ca="1" si="4"/>
        <v>8.5775936471996772E-3</v>
      </c>
      <c r="H109">
        <v>1.6253467428952999</v>
      </c>
      <c r="I109">
        <v>1.1320686715128101</v>
      </c>
      <c r="J109">
        <v>2.1451162650444298E-2</v>
      </c>
      <c r="K109">
        <v>3.48676237249839E-2</v>
      </c>
      <c r="L109">
        <v>5.5663459536994302E-2</v>
      </c>
      <c r="M109">
        <v>2.1451162650444298E-2</v>
      </c>
      <c r="N109">
        <v>0.19928033584730001</v>
      </c>
    </row>
    <row r="110" spans="1:14" x14ac:dyDescent="0.2">
      <c r="A110">
        <v>3.0174799999999999</v>
      </c>
      <c r="B110">
        <v>5.5121970176696697</v>
      </c>
      <c r="C110">
        <v>5.8699774742126403</v>
      </c>
      <c r="D110">
        <v>0.478468609862994</v>
      </c>
      <c r="E110">
        <v>6.8517980575561497</v>
      </c>
      <c r="F110">
        <v>8.2513170242309499</v>
      </c>
      <c r="G110" s="19">
        <f t="shared" ca="1" si="4"/>
        <v>8.5298284231711818E-3</v>
      </c>
      <c r="H110">
        <v>1.6253483177768</v>
      </c>
      <c r="I110">
        <v>1.13296331008257</v>
      </c>
      <c r="J110">
        <v>2.1531390137005901E-2</v>
      </c>
      <c r="K110">
        <v>3.4707826025396002E-2</v>
      </c>
      <c r="L110">
        <v>5.5257597087018599E-2</v>
      </c>
      <c r="M110">
        <v>2.1531390137005901E-2</v>
      </c>
      <c r="N110">
        <v>0.19921505795148201</v>
      </c>
    </row>
    <row r="111" spans="1:14" x14ac:dyDescent="0.2">
      <c r="A111">
        <v>3.0448300000000001</v>
      </c>
      <c r="B111">
        <v>5.5416698455810502</v>
      </c>
      <c r="C111">
        <v>5.8992743492126403</v>
      </c>
      <c r="D111">
        <v>0.47853764964344098</v>
      </c>
      <c r="E111">
        <v>6.8828229904174796</v>
      </c>
      <c r="F111">
        <v>8.2833108901977504</v>
      </c>
      <c r="G111" s="19">
        <f t="shared" ca="1" si="4"/>
        <v>9.8284303733784384E-3</v>
      </c>
      <c r="H111">
        <v>1.62531588175057</v>
      </c>
      <c r="I111">
        <v>1.13380877042606</v>
      </c>
      <c r="J111">
        <v>2.1462350356558801E-2</v>
      </c>
      <c r="K111">
        <v>3.4438894006639902E-2</v>
      </c>
      <c r="L111">
        <v>5.3901568503422703E-2</v>
      </c>
      <c r="M111">
        <v>2.1462350356558801E-2</v>
      </c>
      <c r="N111">
        <v>0.19862440288132499</v>
      </c>
    </row>
    <row r="112" spans="1:14" x14ac:dyDescent="0.2">
      <c r="A112">
        <v>3.07219</v>
      </c>
      <c r="B112">
        <v>5.57437896728515</v>
      </c>
      <c r="C112">
        <v>5.9334540367126403</v>
      </c>
      <c r="D112">
        <v>0.47863866308698499</v>
      </c>
      <c r="E112">
        <v>6.9138422012329102</v>
      </c>
      <c r="F112">
        <v>8.3137416839599592</v>
      </c>
      <c r="G112" s="19">
        <f t="shared" ca="1" si="4"/>
        <v>9.5527369877288493E-3</v>
      </c>
      <c r="H112">
        <v>1.6253224037452001</v>
      </c>
      <c r="I112">
        <v>1.13426195425535</v>
      </c>
      <c r="J112">
        <v>2.13613369130146E-2</v>
      </c>
      <c r="K112">
        <v>3.4236925330091497E-2</v>
      </c>
      <c r="L112">
        <v>5.3087913843389199E-2</v>
      </c>
      <c r="M112">
        <v>2.13613369130146E-2</v>
      </c>
      <c r="N112">
        <v>0.19869065397959601</v>
      </c>
    </row>
    <row r="113" spans="1:14" x14ac:dyDescent="0.2">
      <c r="A113">
        <v>3.0995400000000002</v>
      </c>
      <c r="B113">
        <v>5.6068768501281703</v>
      </c>
      <c r="C113">
        <v>5.9725608825683496</v>
      </c>
      <c r="D113">
        <v>0.47881166197473601</v>
      </c>
      <c r="E113">
        <v>6.9449081420898402</v>
      </c>
      <c r="F113">
        <v>8.3446664810180593</v>
      </c>
      <c r="G113" s="19">
        <f t="shared" ca="1" si="4"/>
        <v>9.7822700292375941E-3</v>
      </c>
      <c r="H113">
        <v>1.62530456826555</v>
      </c>
      <c r="I113">
        <v>1.13505343562186</v>
      </c>
      <c r="J113">
        <v>2.1188338025263001E-2</v>
      </c>
      <c r="K113">
        <v>3.4111290747541101E-2</v>
      </c>
      <c r="L113">
        <v>5.2021591266424597E-2</v>
      </c>
      <c r="M113">
        <v>2.1188338025263001E-2</v>
      </c>
      <c r="N113">
        <v>0.197771694585025</v>
      </c>
    </row>
    <row r="114" spans="1:14" x14ac:dyDescent="0.2">
      <c r="A114">
        <v>3.1269</v>
      </c>
      <c r="B114">
        <v>5.64365434646606</v>
      </c>
      <c r="C114">
        <v>6.0028481483459402</v>
      </c>
      <c r="D114">
        <v>0.47900721498878601</v>
      </c>
      <c r="E114">
        <v>6.9759850502014098</v>
      </c>
      <c r="F114">
        <v>8.3762178421020508</v>
      </c>
      <c r="G114" s="19">
        <f t="shared" ca="1" si="4"/>
        <v>1.0627143965368901E-2</v>
      </c>
      <c r="H114">
        <v>1.62529701647751</v>
      </c>
      <c r="I114">
        <v>1.13575767186136</v>
      </c>
      <c r="J114">
        <v>2.0992785011213801E-2</v>
      </c>
      <c r="K114">
        <v>3.3890597952153399E-2</v>
      </c>
      <c r="L114">
        <v>5.1376924323418602E-2</v>
      </c>
      <c r="M114">
        <v>2.0992785011213801E-2</v>
      </c>
      <c r="N114">
        <v>0.19995921642522399</v>
      </c>
    </row>
    <row r="115" spans="1:14" x14ac:dyDescent="0.2">
      <c r="A115">
        <v>3.1542500000000002</v>
      </c>
      <c r="B115">
        <v>5.6801557540893501</v>
      </c>
      <c r="C115">
        <v>6.0360026359558097</v>
      </c>
      <c r="D115">
        <v>0.479216843407959</v>
      </c>
      <c r="E115">
        <v>7.0070319175720197</v>
      </c>
      <c r="F115">
        <v>8.4067840576171804</v>
      </c>
      <c r="G115" s="19">
        <f t="shared" ca="1" si="4"/>
        <v>1.049809546390712E-2</v>
      </c>
      <c r="H115">
        <v>1.62534517906803</v>
      </c>
      <c r="I115">
        <v>1.1359586122621399</v>
      </c>
      <c r="J115">
        <v>2.0783156592040501E-2</v>
      </c>
      <c r="K115">
        <v>3.3736778379513097E-2</v>
      </c>
      <c r="L115">
        <v>5.0464959281841699E-2</v>
      </c>
      <c r="M115">
        <v>2.0783156592040501E-2</v>
      </c>
      <c r="N115">
        <v>0.197695252595079</v>
      </c>
    </row>
    <row r="116" spans="1:14" x14ac:dyDescent="0.2">
      <c r="A116">
        <v>3.18161</v>
      </c>
      <c r="B116">
        <v>5.7173676490783603</v>
      </c>
      <c r="C116">
        <v>6.06526374816894</v>
      </c>
      <c r="D116">
        <v>0.47943536577117701</v>
      </c>
      <c r="E116">
        <v>7.0381207466125399</v>
      </c>
      <c r="F116">
        <v>8.4377985000610298</v>
      </c>
      <c r="G116" s="19">
        <f t="shared" ca="1" si="4"/>
        <v>1.0806050759898156E-2</v>
      </c>
      <c r="H116">
        <v>1.62534674559848</v>
      </c>
      <c r="I116">
        <v>1.13615483925282</v>
      </c>
      <c r="J116">
        <v>2.0564634228822602E-2</v>
      </c>
      <c r="K116">
        <v>3.3560999954055301E-2</v>
      </c>
      <c r="L116">
        <v>4.9805089551026603E-2</v>
      </c>
      <c r="M116">
        <v>2.0564634228822602E-2</v>
      </c>
      <c r="N116">
        <v>0.197654816794264</v>
      </c>
    </row>
    <row r="117" spans="1:14" x14ac:dyDescent="0.2">
      <c r="A117">
        <v>3.2089599999999998</v>
      </c>
      <c r="B117">
        <v>5.7547659873962402</v>
      </c>
      <c r="C117">
        <v>6.09944343566894</v>
      </c>
      <c r="D117">
        <v>0.47964806086702499</v>
      </c>
      <c r="E117">
        <v>7.0692243576049796</v>
      </c>
      <c r="F117">
        <v>8.4691238403320295</v>
      </c>
      <c r="G117" s="19">
        <f t="shared" ca="1" si="4"/>
        <v>1.1436127014306408E-2</v>
      </c>
      <c r="H117">
        <v>1.62533919469641</v>
      </c>
      <c r="I117">
        <v>1.1362492885736799</v>
      </c>
      <c r="J117">
        <v>2.0351939132974801E-2</v>
      </c>
      <c r="K117">
        <v>3.3469903292594999E-2</v>
      </c>
      <c r="L117">
        <v>4.85069075322309E-2</v>
      </c>
      <c r="M117">
        <v>2.0351939132974801E-2</v>
      </c>
      <c r="N117">
        <v>0.19942711099749799</v>
      </c>
    </row>
    <row r="118" spans="1:14" x14ac:dyDescent="0.2">
      <c r="A118">
        <v>3.2363200000000001</v>
      </c>
      <c r="B118">
        <v>5.7916994094848597</v>
      </c>
      <c r="C118">
        <v>6.1287045478820801</v>
      </c>
      <c r="D118">
        <v>0.47995839855394101</v>
      </c>
      <c r="E118">
        <v>7.1003046035766602</v>
      </c>
      <c r="F118">
        <v>8.4995269775390607</v>
      </c>
      <c r="G118" s="19">
        <f t="shared" ca="1" si="4"/>
        <v>1.1132777073477484E-2</v>
      </c>
      <c r="H118">
        <v>1.6253504246902799</v>
      </c>
      <c r="I118">
        <v>1.13599161363019</v>
      </c>
      <c r="J118">
        <v>2.00416014460587E-2</v>
      </c>
      <c r="K118">
        <v>3.3346798734997497E-2</v>
      </c>
      <c r="L118">
        <v>4.80746164114495E-2</v>
      </c>
      <c r="M118">
        <v>2.00416014460587E-2</v>
      </c>
      <c r="N118">
        <v>0.198954544127598</v>
      </c>
    </row>
    <row r="119" spans="1:14" x14ac:dyDescent="0.2">
      <c r="A119">
        <v>3.2636699999999998</v>
      </c>
      <c r="B119">
        <v>5.8294706344604403</v>
      </c>
      <c r="C119">
        <v>6.1481552124023402</v>
      </c>
      <c r="D119">
        <v>0.48044807166425602</v>
      </c>
      <c r="E119">
        <v>7.1313796043395996</v>
      </c>
      <c r="F119">
        <v>8.5302734375</v>
      </c>
      <c r="G119" s="19">
        <f t="shared" ca="1" si="4"/>
        <v>1.1183973017825366E-2</v>
      </c>
      <c r="H119">
        <v>1.6253694386772699</v>
      </c>
      <c r="I119">
        <v>1.1356191277677199</v>
      </c>
      <c r="J119">
        <v>1.9551928335743401E-2</v>
      </c>
      <c r="K119">
        <v>3.3126453986023999E-2</v>
      </c>
      <c r="L119">
        <v>4.71755286526261E-2</v>
      </c>
      <c r="M119">
        <v>1.9551928335743401E-2</v>
      </c>
      <c r="N119">
        <v>0.19928033584730001</v>
      </c>
    </row>
    <row r="120" spans="1:14" x14ac:dyDescent="0.2">
      <c r="A120">
        <v>3.2910300000000001</v>
      </c>
      <c r="B120">
        <v>5.8654479980468697</v>
      </c>
      <c r="C120">
        <v>6.1734938621520996</v>
      </c>
      <c r="D120">
        <v>0.480912144602126</v>
      </c>
      <c r="E120">
        <v>7.1625056266784597</v>
      </c>
      <c r="F120">
        <v>8.5621156692504794</v>
      </c>
      <c r="G120" s="19">
        <f t="shared" ca="1" si="4"/>
        <v>1.2319717620446369E-2</v>
      </c>
      <c r="H120">
        <v>1.6253086938889401</v>
      </c>
      <c r="I120">
        <v>1.13520112543453</v>
      </c>
      <c r="J120">
        <v>1.9087855397873301E-2</v>
      </c>
      <c r="K120">
        <v>3.2998683094421201E-2</v>
      </c>
      <c r="L120">
        <v>4.66330076660839E-2</v>
      </c>
      <c r="M120">
        <v>1.9087855397873301E-2</v>
      </c>
      <c r="N120">
        <v>0.19928033584730001</v>
      </c>
    </row>
    <row r="121" spans="1:14" x14ac:dyDescent="0.2">
      <c r="A121">
        <v>3.3183799999999999</v>
      </c>
      <c r="B121">
        <v>5.9013595581054599</v>
      </c>
      <c r="C121">
        <v>6.2076735496520996</v>
      </c>
      <c r="D121">
        <v>0.48139776970910098</v>
      </c>
      <c r="E121">
        <v>7.1935434341430602</v>
      </c>
      <c r="F121">
        <v>8.5918998718261701</v>
      </c>
      <c r="G121" s="19">
        <f t="shared" ca="1" si="4"/>
        <v>1.1408656179545673E-2</v>
      </c>
      <c r="H121">
        <v>1.62532642573691</v>
      </c>
      <c r="I121">
        <v>1.13460903147653</v>
      </c>
      <c r="J121">
        <v>1.86022302908989E-2</v>
      </c>
      <c r="K121">
        <v>3.3004832073507899E-2</v>
      </c>
      <c r="L121">
        <v>4.60335010171673E-2</v>
      </c>
      <c r="M121">
        <v>1.86022302908989E-2</v>
      </c>
      <c r="N121">
        <v>0.198629089667826</v>
      </c>
    </row>
    <row r="122" spans="1:14" x14ac:dyDescent="0.2">
      <c r="A122">
        <v>3.3457400000000002</v>
      </c>
      <c r="B122">
        <v>5.9372711181640598</v>
      </c>
      <c r="C122">
        <v>6.2270951271057102</v>
      </c>
      <c r="D122">
        <v>0.48236669347761701</v>
      </c>
      <c r="E122">
        <v>7.2245669364929199</v>
      </c>
      <c r="F122">
        <v>8.6223516464233398</v>
      </c>
      <c r="G122" s="19">
        <f t="shared" ca="1" si="4"/>
        <v>1.1153943628855245E-2</v>
      </c>
      <c r="H122">
        <v>1.62535968791733</v>
      </c>
      <c r="I122">
        <v>1.1337561352732399</v>
      </c>
      <c r="J122">
        <v>1.7633306522382299E-2</v>
      </c>
      <c r="K122">
        <v>3.2835729966255903E-2</v>
      </c>
      <c r="L122">
        <v>4.5582040463149003E-2</v>
      </c>
      <c r="M122">
        <v>1.7633306522382299E-2</v>
      </c>
      <c r="N122">
        <v>0.19928033584730001</v>
      </c>
    </row>
    <row r="123" spans="1:14" x14ac:dyDescent="0.2">
      <c r="A123">
        <v>3.3730899999999999</v>
      </c>
      <c r="B123">
        <v>5.9741902351379297</v>
      </c>
      <c r="C123">
        <v>6.2505307197570801</v>
      </c>
      <c r="D123">
        <v>0.48313880124797098</v>
      </c>
      <c r="E123">
        <v>7.2555613517761204</v>
      </c>
      <c r="F123">
        <v>8.6535758972167898</v>
      </c>
      <c r="G123" s="19">
        <f t="shared" ca="1" si="4"/>
        <v>1.1682930405713776E-2</v>
      </c>
      <c r="H123">
        <v>1.6253909194368099</v>
      </c>
      <c r="I123">
        <v>1.1328916271420599</v>
      </c>
      <c r="J123">
        <v>1.6861198752028898E-2</v>
      </c>
      <c r="K123">
        <v>3.2730496274259099E-2</v>
      </c>
      <c r="L123">
        <v>4.5122998122118403E-2</v>
      </c>
      <c r="M123">
        <v>1.6861198752028898E-2</v>
      </c>
      <c r="N123">
        <v>0.19928033584730001</v>
      </c>
    </row>
    <row r="124" spans="1:14" x14ac:dyDescent="0.2">
      <c r="A124">
        <v>3.4004500000000002</v>
      </c>
      <c r="B124">
        <v>6.0052342414855904</v>
      </c>
      <c r="C124">
        <v>6.2847104072570801</v>
      </c>
      <c r="D124">
        <v>0.48370414471571899</v>
      </c>
      <c r="E124">
        <v>7.2865352630615199</v>
      </c>
      <c r="F124">
        <v>8.6842470169067294</v>
      </c>
      <c r="G124" s="19">
        <f t="shared" ca="1" si="4"/>
        <v>1.1647562947795009E-2</v>
      </c>
      <c r="H124">
        <v>1.6254172473736399</v>
      </c>
      <c r="I124">
        <v>1.13205735174102</v>
      </c>
      <c r="J124">
        <v>1.6295855284280701E-2</v>
      </c>
      <c r="K124">
        <v>3.2788157233208298E-2</v>
      </c>
      <c r="L124">
        <v>4.5156512019980402E-2</v>
      </c>
      <c r="M124">
        <v>1.6295855284280701E-2</v>
      </c>
      <c r="N124">
        <v>0.196683679902486</v>
      </c>
    </row>
    <row r="125" spans="1:14" x14ac:dyDescent="0.2">
      <c r="A125">
        <v>3.4278</v>
      </c>
      <c r="B125">
        <v>6.0370826721191397</v>
      </c>
      <c r="C125">
        <v>6.3041958808898899</v>
      </c>
      <c r="D125">
        <v>0.48412677199684101</v>
      </c>
      <c r="E125">
        <v>7.3175139427184996</v>
      </c>
      <c r="F125">
        <v>8.7145881652831996</v>
      </c>
      <c r="G125" s="19">
        <f t="shared" ca="1" si="4"/>
        <v>1.1293447307672011E-2</v>
      </c>
      <c r="H125">
        <v>1.6254102598039399</v>
      </c>
      <c r="I125">
        <v>1.1311664415654199</v>
      </c>
      <c r="J125">
        <v>1.5873228003158601E-2</v>
      </c>
      <c r="K125">
        <v>3.2642550645525202E-2</v>
      </c>
      <c r="L125">
        <v>4.4931288614901699E-2</v>
      </c>
      <c r="M125">
        <v>1.5873228003158601E-2</v>
      </c>
      <c r="N125">
        <v>0.19928033584730001</v>
      </c>
    </row>
    <row r="126" spans="1:14" x14ac:dyDescent="0.2">
      <c r="A126">
        <v>3.4551599999999998</v>
      </c>
      <c r="B126">
        <v>6.0695710182189897</v>
      </c>
      <c r="C126">
        <v>6.3392891883850098</v>
      </c>
      <c r="D126">
        <v>0.48440560113415299</v>
      </c>
      <c r="E126">
        <v>7.3485131263732901</v>
      </c>
      <c r="F126">
        <v>8.7455358505249006</v>
      </c>
      <c r="G126" s="19">
        <f t="shared" ca="1" si="4"/>
        <v>1.1534645401514609E-2</v>
      </c>
      <c r="H126">
        <v>1.62534399305715</v>
      </c>
      <c r="I126">
        <v>1.1304339183055701</v>
      </c>
      <c r="J126">
        <v>1.55943988658466E-2</v>
      </c>
      <c r="K126">
        <v>3.2728102273104603E-2</v>
      </c>
      <c r="L126">
        <v>4.4975736975481601E-2</v>
      </c>
      <c r="M126">
        <v>1.55943988658466E-2</v>
      </c>
      <c r="N126">
        <v>0.19951186514587099</v>
      </c>
    </row>
    <row r="127" spans="1:14" x14ac:dyDescent="0.2">
      <c r="A127">
        <v>3.48251</v>
      </c>
      <c r="B127">
        <v>6.1019377708434996</v>
      </c>
      <c r="C127">
        <v>6.3734688758850098</v>
      </c>
      <c r="D127">
        <v>0.484264105647772</v>
      </c>
      <c r="E127">
        <v>7.3794126510620099</v>
      </c>
      <c r="F127">
        <v>8.77662849426269</v>
      </c>
      <c r="G127" s="19">
        <f t="shared" ca="1" si="4"/>
        <v>1.1932025122712631E-2</v>
      </c>
      <c r="H127">
        <v>1.6253742923363901</v>
      </c>
      <c r="I127">
        <v>1.12989785688305</v>
      </c>
      <c r="J127">
        <v>1.57358943522273E-2</v>
      </c>
      <c r="K127">
        <v>3.2796121125886903E-2</v>
      </c>
      <c r="L127">
        <v>4.5232125433577602E-2</v>
      </c>
      <c r="M127">
        <v>1.57358943522273E-2</v>
      </c>
      <c r="N127">
        <v>0.199280340998712</v>
      </c>
    </row>
    <row r="128" spans="1:14" x14ac:dyDescent="0.2">
      <c r="A128">
        <v>3.5098699999999998</v>
      </c>
      <c r="B128">
        <v>6.1318888664245597</v>
      </c>
      <c r="C128">
        <v>6.4027657508850098</v>
      </c>
      <c r="D128">
        <v>0.48412849609770903</v>
      </c>
      <c r="E128">
        <v>7.4103260040283203</v>
      </c>
      <c r="F128">
        <v>8.8070468902587802</v>
      </c>
      <c r="G128" s="19">
        <f t="shared" ca="1" si="4"/>
        <v>1.1643933970944431E-2</v>
      </c>
      <c r="H128">
        <v>1.6253704583045201</v>
      </c>
      <c r="I128">
        <v>1.1293413516199999</v>
      </c>
      <c r="J128">
        <v>1.5871503902290501E-2</v>
      </c>
      <c r="K128">
        <v>3.2781988640826501E-2</v>
      </c>
      <c r="L128">
        <v>4.5380076819118702E-2</v>
      </c>
      <c r="M128">
        <v>1.5871503902290501E-2</v>
      </c>
      <c r="N128">
        <v>0.199280340998712</v>
      </c>
    </row>
    <row r="129" spans="1:14" x14ac:dyDescent="0.2">
      <c r="A129">
        <v>3.53722</v>
      </c>
      <c r="B129">
        <v>6.1612091064453098</v>
      </c>
      <c r="C129">
        <v>6.4320626258850098</v>
      </c>
      <c r="D129">
        <v>0.48377170736431901</v>
      </c>
      <c r="E129">
        <v>7.4412240982055602</v>
      </c>
      <c r="F129">
        <v>8.8378992080688406</v>
      </c>
      <c r="G129" s="19">
        <f t="shared" ca="1" si="4"/>
        <v>1.1800987764413406E-2</v>
      </c>
      <c r="H129">
        <v>1.6253709424164999</v>
      </c>
      <c r="I129">
        <v>1.12887813514789</v>
      </c>
      <c r="J129">
        <v>1.6228292635680298E-2</v>
      </c>
      <c r="K129">
        <v>3.2749193488145402E-2</v>
      </c>
      <c r="L129">
        <v>4.5791919582134299E-2</v>
      </c>
      <c r="M129">
        <v>1.6228292635680298E-2</v>
      </c>
      <c r="N129">
        <v>0.19928033584730001</v>
      </c>
    </row>
    <row r="130" spans="1:14" x14ac:dyDescent="0.2">
      <c r="A130">
        <v>3.5645799999999999</v>
      </c>
      <c r="B130">
        <v>6.1897835731506303</v>
      </c>
      <c r="C130">
        <v>6.4711861610412598</v>
      </c>
      <c r="D130">
        <v>0.48327564633007097</v>
      </c>
      <c r="E130">
        <v>7.4721107482910103</v>
      </c>
      <c r="F130">
        <v>8.8698959350585902</v>
      </c>
      <c r="G130" s="19">
        <f t="shared" ca="1" si="4"/>
        <v>1.309122760630288E-2</v>
      </c>
      <c r="H130">
        <v>1.6253608016971499</v>
      </c>
      <c r="I130">
        <v>1.1285811280463101</v>
      </c>
      <c r="J130">
        <v>1.6724353669928999E-2</v>
      </c>
      <c r="K130">
        <v>3.2833359653234397E-2</v>
      </c>
      <c r="L130">
        <v>4.6295431209692803E-2</v>
      </c>
      <c r="M130">
        <v>1.6724353669928999E-2</v>
      </c>
      <c r="N130">
        <v>0.19928033584730001</v>
      </c>
    </row>
    <row r="131" spans="1:14" x14ac:dyDescent="0.2">
      <c r="A131">
        <v>3.5919300000000001</v>
      </c>
      <c r="B131">
        <v>6.2190685272216797</v>
      </c>
      <c r="C131">
        <v>6.5054154396057102</v>
      </c>
      <c r="D131">
        <v>0.482796092545422</v>
      </c>
      <c r="E131">
        <v>7.5030031204223597</v>
      </c>
      <c r="F131">
        <v>8.8997306823730398</v>
      </c>
      <c r="G131" s="19">
        <f t="shared" ca="1" si="4"/>
        <v>1.2230710904161057E-2</v>
      </c>
      <c r="H131">
        <v>1.62534078441254</v>
      </c>
      <c r="I131">
        <v>1.1282532883377501</v>
      </c>
      <c r="J131">
        <v>1.72039074545778E-2</v>
      </c>
      <c r="K131">
        <v>3.2831857604669001E-2</v>
      </c>
      <c r="L131">
        <v>4.7046587768290897E-2</v>
      </c>
      <c r="M131">
        <v>1.72039074545778E-2</v>
      </c>
      <c r="N131">
        <v>0.198629089667826</v>
      </c>
    </row>
    <row r="132" spans="1:14" x14ac:dyDescent="0.2">
      <c r="A132">
        <v>3.6192899999999999</v>
      </c>
      <c r="B132">
        <v>6.2412924766540501</v>
      </c>
      <c r="C132">
        <v>6.5386986732482901</v>
      </c>
      <c r="D132">
        <v>0.48231263491228199</v>
      </c>
      <c r="E132">
        <v>7.53385210037231</v>
      </c>
      <c r="F132">
        <v>8.9305458068847603</v>
      </c>
      <c r="G132" s="19">
        <f t="shared" ca="1" si="4"/>
        <v>1.2339348268023187E-2</v>
      </c>
      <c r="H132">
        <v>1.6253696677015399</v>
      </c>
      <c r="I132">
        <v>1.1280711440872599</v>
      </c>
      <c r="J132">
        <v>1.7687365087717202E-2</v>
      </c>
      <c r="K132">
        <v>3.2789944048003297E-2</v>
      </c>
      <c r="L132">
        <v>4.7360615845635098E-2</v>
      </c>
      <c r="M132">
        <v>1.7687365087717202E-2</v>
      </c>
      <c r="N132">
        <v>0.19835924481671699</v>
      </c>
    </row>
    <row r="133" spans="1:14" x14ac:dyDescent="0.2">
      <c r="A133">
        <v>3.6466400000000001</v>
      </c>
      <c r="B133">
        <v>6.2685031890869096</v>
      </c>
      <c r="C133">
        <v>6.5679955482482901</v>
      </c>
      <c r="D133">
        <v>0.48160605912537002</v>
      </c>
      <c r="E133">
        <v>7.5647325515746999</v>
      </c>
      <c r="F133">
        <v>8.9625797271728498</v>
      </c>
      <c r="G133" s="19">
        <f t="shared" ca="1" si="4"/>
        <v>1.3678004539519506E-2</v>
      </c>
      <c r="H133">
        <v>1.62534339644129</v>
      </c>
      <c r="I133">
        <v>1.1280467686814</v>
      </c>
      <c r="J133">
        <v>1.8393940874629498E-2</v>
      </c>
      <c r="K133">
        <v>3.2680245623973897E-2</v>
      </c>
      <c r="L133">
        <v>4.7381728719050199E-2</v>
      </c>
      <c r="M133">
        <v>1.8393940874629498E-2</v>
      </c>
      <c r="N133">
        <v>0.199648420059374</v>
      </c>
    </row>
    <row r="134" spans="1:14" x14ac:dyDescent="0.2">
      <c r="A134">
        <v>3.6739999999999999</v>
      </c>
      <c r="B134">
        <v>6.2932877540588299</v>
      </c>
      <c r="C134">
        <v>6.6081128120422301</v>
      </c>
      <c r="D134">
        <v>0.481340491550797</v>
      </c>
      <c r="E134">
        <v>7.5956344604492099</v>
      </c>
      <c r="F134">
        <v>8.9925279617309499</v>
      </c>
      <c r="G134" s="19">
        <f t="shared" ca="1" si="4"/>
        <v>1.2919751949761249E-2</v>
      </c>
      <c r="H134">
        <v>1.6252956463625401</v>
      </c>
      <c r="I134">
        <v>1.1281306737433501</v>
      </c>
      <c r="J134">
        <v>1.86595084492025E-2</v>
      </c>
      <c r="K134">
        <v>3.2697879507289397E-2</v>
      </c>
      <c r="L134">
        <v>4.7375225696826E-2</v>
      </c>
      <c r="M134">
        <v>1.86595084492025E-2</v>
      </c>
      <c r="N134">
        <v>0.19961145586192899</v>
      </c>
    </row>
    <row r="135" spans="1:14" x14ac:dyDescent="0.2">
      <c r="A135">
        <v>3.7013500000000001</v>
      </c>
      <c r="B135">
        <v>6.31823253631591</v>
      </c>
      <c r="C135">
        <v>6.6472358703613201</v>
      </c>
      <c r="D135">
        <v>0.48104577065663501</v>
      </c>
      <c r="E135">
        <v>7.6264948844909597</v>
      </c>
      <c r="F135">
        <v>9.0234355926513601</v>
      </c>
      <c r="G135" s="19">
        <f t="shared" ca="1" si="4"/>
        <v>1.313211885358001E-2</v>
      </c>
      <c r="H135">
        <v>1.6253125492556699</v>
      </c>
      <c r="I135">
        <v>1.1282904573741599</v>
      </c>
      <c r="J135">
        <v>1.89542293433646E-2</v>
      </c>
      <c r="K135">
        <v>3.2680652161583598E-2</v>
      </c>
      <c r="L135">
        <v>4.7294852781444199E-2</v>
      </c>
      <c r="M135">
        <v>1.89542293433646E-2</v>
      </c>
      <c r="N135">
        <v>0.198629089667826</v>
      </c>
    </row>
    <row r="136" spans="1:14" x14ac:dyDescent="0.2">
      <c r="A136">
        <v>3.72871</v>
      </c>
      <c r="B136">
        <v>6.34303379058837</v>
      </c>
      <c r="C136">
        <v>6.6804623603820801</v>
      </c>
      <c r="D136">
        <v>0.48095175694660303</v>
      </c>
      <c r="E136">
        <v>7.6573543548583904</v>
      </c>
      <c r="F136">
        <v>9.0554437637329102</v>
      </c>
      <c r="G136" s="19">
        <f t="shared" ca="1" si="4"/>
        <v>1.4433802787269912E-2</v>
      </c>
      <c r="H136">
        <v>1.6253289240359801</v>
      </c>
      <c r="I136">
        <v>1.12846600606305</v>
      </c>
      <c r="J136">
        <v>1.90482430533968E-2</v>
      </c>
      <c r="K136">
        <v>3.2588606241708402E-2</v>
      </c>
      <c r="L136">
        <v>4.7405288848886402E-2</v>
      </c>
      <c r="M136">
        <v>1.90482430533968E-2</v>
      </c>
      <c r="N136">
        <v>0.199372913293212</v>
      </c>
    </row>
    <row r="137" spans="1:14" x14ac:dyDescent="0.2">
      <c r="A137">
        <v>3.7560600000000002</v>
      </c>
      <c r="B137">
        <v>6.3688440322875897</v>
      </c>
      <c r="C137">
        <v>6.71467781066894</v>
      </c>
      <c r="D137">
        <v>0.48085970975356301</v>
      </c>
      <c r="E137">
        <v>7.6882414817809996</v>
      </c>
      <c r="F137">
        <v>9.0853910446166992</v>
      </c>
      <c r="G137" s="19">
        <f t="shared" ca="1" si="4"/>
        <v>1.3685819654467579E-2</v>
      </c>
      <c r="H137">
        <v>1.6253229623388099</v>
      </c>
      <c r="I137">
        <v>1.12882351719089</v>
      </c>
      <c r="J137">
        <v>1.9140290246436702E-2</v>
      </c>
      <c r="K137">
        <v>3.25026934097013E-2</v>
      </c>
      <c r="L137">
        <v>4.6813622385491603E-2</v>
      </c>
      <c r="M137">
        <v>1.9140290246436702E-2</v>
      </c>
      <c r="N137">
        <v>0.19928033584730001</v>
      </c>
    </row>
    <row r="138" spans="1:14" x14ac:dyDescent="0.2">
      <c r="A138">
        <v>3.78342</v>
      </c>
      <c r="B138">
        <v>6.3958463668823198</v>
      </c>
      <c r="C138">
        <v>6.74397468566894</v>
      </c>
      <c r="D138">
        <v>0.48080296177744197</v>
      </c>
      <c r="E138">
        <v>7.7191286087036097</v>
      </c>
      <c r="F138">
        <v>9.1163520812988192</v>
      </c>
      <c r="G138" s="19">
        <f t="shared" ca="1" si="4"/>
        <v>1.3940369188729207E-2</v>
      </c>
      <c r="H138">
        <v>1.62533841454148</v>
      </c>
      <c r="I138">
        <v>1.1292621241016401</v>
      </c>
      <c r="J138">
        <v>1.91970382225576E-2</v>
      </c>
      <c r="K138">
        <v>3.2354862362595098E-2</v>
      </c>
      <c r="L138">
        <v>4.6451114859668102E-2</v>
      </c>
      <c r="M138">
        <v>1.91970382225576E-2</v>
      </c>
      <c r="N138">
        <v>0.19740401980854799</v>
      </c>
    </row>
    <row r="139" spans="1:14" x14ac:dyDescent="0.2">
      <c r="A139">
        <v>3.8107700000000002</v>
      </c>
      <c r="B139">
        <v>6.4252133369445801</v>
      </c>
      <c r="C139">
        <v>6.7841110229492099</v>
      </c>
      <c r="D139">
        <v>0.48081229260902703</v>
      </c>
      <c r="E139">
        <v>7.7500648498535103</v>
      </c>
      <c r="F139">
        <v>9.14778327941894</v>
      </c>
      <c r="G139" s="19">
        <f t="shared" ca="1" si="4"/>
        <v>1.4676303292256776E-2</v>
      </c>
      <c r="H139">
        <v>1.6252940132268101</v>
      </c>
      <c r="I139">
        <v>1.1298357324903301</v>
      </c>
      <c r="J139">
        <v>1.9187707390972499E-2</v>
      </c>
      <c r="K139">
        <v>3.2343776724961498E-2</v>
      </c>
      <c r="L139">
        <v>4.5977701751213497E-2</v>
      </c>
      <c r="M139">
        <v>1.9187707390972499E-2</v>
      </c>
      <c r="N139">
        <v>0.19935411565399</v>
      </c>
    </row>
    <row r="140" spans="1:14" x14ac:dyDescent="0.2">
      <c r="A140">
        <v>3.83813</v>
      </c>
      <c r="B140">
        <v>6.4547863006591797</v>
      </c>
      <c r="C140">
        <v>6.8134078979492099</v>
      </c>
      <c r="D140">
        <v>0.48086909930466099</v>
      </c>
      <c r="E140">
        <v>7.7809915542602504</v>
      </c>
      <c r="F140">
        <v>9.1783676147460902</v>
      </c>
      <c r="G140" s="19">
        <f t="shared" ca="1" si="4"/>
        <v>1.4554151471548593E-2</v>
      </c>
      <c r="H140">
        <v>1.6252894323167699</v>
      </c>
      <c r="I140">
        <v>1.1305147821718899</v>
      </c>
      <c r="J140">
        <v>1.9130900695338501E-2</v>
      </c>
      <c r="K140">
        <v>3.22114104025647E-2</v>
      </c>
      <c r="L140">
        <v>4.5564399684045999E-2</v>
      </c>
      <c r="M140">
        <v>1.9130900695338501E-2</v>
      </c>
      <c r="N140">
        <v>0.197654816794264</v>
      </c>
    </row>
    <row r="141" spans="1:14" x14ac:dyDescent="0.2">
      <c r="A141">
        <v>3.8654799999999998</v>
      </c>
      <c r="B141">
        <v>6.4853200912475497</v>
      </c>
      <c r="C141">
        <v>6.8525304794311497</v>
      </c>
      <c r="D141">
        <v>0.48087000891773102</v>
      </c>
      <c r="E141">
        <v>7.81192874908447</v>
      </c>
      <c r="F141">
        <v>9.2096338272094709</v>
      </c>
      <c r="G141" s="19">
        <f t="shared" ca="1" si="4"/>
        <v>1.5125099918337881E-2</v>
      </c>
      <c r="H141">
        <v>1.62531053011739</v>
      </c>
      <c r="I141">
        <v>1.1310605038372801</v>
      </c>
      <c r="J141">
        <v>1.9129991082268101E-2</v>
      </c>
      <c r="K141">
        <v>3.2204036340351003E-2</v>
      </c>
      <c r="L141">
        <v>4.5230027652893197E-2</v>
      </c>
      <c r="M141">
        <v>1.9129991082268101E-2</v>
      </c>
      <c r="N141">
        <v>0.19928033584730001</v>
      </c>
    </row>
    <row r="142" spans="1:14" x14ac:dyDescent="0.2">
      <c r="A142">
        <v>3.8928400000000001</v>
      </c>
      <c r="B142">
        <v>6.5184726715087802</v>
      </c>
      <c r="C142">
        <v>6.8768844604492099</v>
      </c>
      <c r="D142">
        <v>0.48091009063152002</v>
      </c>
      <c r="E142">
        <v>7.8428812026977504</v>
      </c>
      <c r="F142">
        <v>9.2407550811767507</v>
      </c>
      <c r="G142" s="19">
        <f t="shared" ca="1" si="4"/>
        <v>1.5539866737757535E-2</v>
      </c>
      <c r="H142">
        <v>1.6253064876338801</v>
      </c>
      <c r="I142">
        <v>1.1316625101796001</v>
      </c>
      <c r="J142">
        <v>1.9089909368479901E-2</v>
      </c>
      <c r="K142">
        <v>3.20349258115563E-2</v>
      </c>
      <c r="L142">
        <v>4.4948084492269502E-2</v>
      </c>
      <c r="M142">
        <v>1.9089909368479901E-2</v>
      </c>
      <c r="N142">
        <v>0.19944700486917399</v>
      </c>
    </row>
    <row r="143" spans="1:14" x14ac:dyDescent="0.2">
      <c r="A143">
        <v>3.9201899999999998</v>
      </c>
      <c r="B143">
        <v>6.5518093109130797</v>
      </c>
      <c r="C143">
        <v>6.9100351333618102</v>
      </c>
      <c r="D143">
        <v>0.48100551252998702</v>
      </c>
      <c r="E143">
        <v>7.8738260269165004</v>
      </c>
      <c r="F143">
        <v>9.2713327407836896</v>
      </c>
      <c r="G143" s="19">
        <f t="shared" ca="1" si="4"/>
        <v>1.5422262328106839E-2</v>
      </c>
      <c r="H143">
        <v>1.62536104555418</v>
      </c>
      <c r="I143">
        <v>1.13208044981258</v>
      </c>
      <c r="J143">
        <v>1.8994487470011999E-2</v>
      </c>
      <c r="K143">
        <v>3.1979949996033097E-2</v>
      </c>
      <c r="L143">
        <v>4.4843644463698103E-2</v>
      </c>
      <c r="M143">
        <v>1.8994487470011999E-2</v>
      </c>
      <c r="N143">
        <v>0.19970588286527299</v>
      </c>
    </row>
    <row r="144" spans="1:14" x14ac:dyDescent="0.2">
      <c r="A144">
        <v>3.9475500000000001</v>
      </c>
      <c r="B144">
        <v>6.5870175361633301</v>
      </c>
      <c r="C144">
        <v>6.9491424560546804</v>
      </c>
      <c r="D144">
        <v>0.48103344672901499</v>
      </c>
      <c r="E144">
        <v>7.9048228263854901</v>
      </c>
      <c r="F144">
        <v>9.3025722503662092</v>
      </c>
      <c r="G144" s="19">
        <f t="shared" ca="1" si="4"/>
        <v>1.5955284762766198E-2</v>
      </c>
      <c r="H144">
        <v>1.6253494835729101</v>
      </c>
      <c r="I144">
        <v>1.1325547438811101</v>
      </c>
      <c r="J144">
        <v>1.8966553270984201E-2</v>
      </c>
      <c r="K144">
        <v>3.2014168097434403E-2</v>
      </c>
      <c r="L144">
        <v>4.3990965083659302E-2</v>
      </c>
      <c r="M144">
        <v>1.8966553270984201E-2</v>
      </c>
      <c r="N144">
        <v>0.19943168301521599</v>
      </c>
    </row>
    <row r="145" spans="1:14" x14ac:dyDescent="0.2">
      <c r="A145">
        <v>3.9748999999999999</v>
      </c>
      <c r="B145">
        <v>6.6212143898010201</v>
      </c>
      <c r="C145">
        <v>6.9794359207153303</v>
      </c>
      <c r="D145">
        <v>0.481110001955035</v>
      </c>
      <c r="E145">
        <v>7.9358344078063903</v>
      </c>
      <c r="F145">
        <v>9.3335704803466797</v>
      </c>
      <c r="G145" s="19">
        <f t="shared" ca="1" si="4"/>
        <v>1.6258250726645329E-2</v>
      </c>
      <c r="H145">
        <v>1.6253202029027101</v>
      </c>
      <c r="I145">
        <v>1.13288864962374</v>
      </c>
      <c r="J145">
        <v>1.88899980449646E-2</v>
      </c>
      <c r="K145">
        <v>3.1957000776702202E-2</v>
      </c>
      <c r="L145">
        <v>4.3935884171171197E-2</v>
      </c>
      <c r="M145">
        <v>1.88899980449646E-2</v>
      </c>
      <c r="N145">
        <v>0.197654816794264</v>
      </c>
    </row>
    <row r="146" spans="1:14" x14ac:dyDescent="0.2">
      <c r="A146">
        <v>4.0022599999999997</v>
      </c>
      <c r="B146">
        <v>6.6572813987731898</v>
      </c>
      <c r="C146">
        <v>7.0027732849120996</v>
      </c>
      <c r="D146">
        <v>0.481261998522099</v>
      </c>
      <c r="E146">
        <v>7.9668316841125399</v>
      </c>
      <c r="F146">
        <v>9.3640642166137695</v>
      </c>
      <c r="G146" s="19">
        <f t="shared" ca="1" si="4"/>
        <v>1.6045499845876776E-2</v>
      </c>
      <c r="H146">
        <v>1.62533797692814</v>
      </c>
      <c r="I146">
        <v>1.13301794508392</v>
      </c>
      <c r="J146">
        <v>1.8738001477900001E-2</v>
      </c>
      <c r="K146">
        <v>3.1826980423266898E-2</v>
      </c>
      <c r="L146">
        <v>4.3106121078841403E-2</v>
      </c>
      <c r="M146">
        <v>1.8738001477900001E-2</v>
      </c>
      <c r="N146">
        <v>0.19865496489317899</v>
      </c>
    </row>
    <row r="147" spans="1:14" x14ac:dyDescent="0.2">
      <c r="A147">
        <v>4.0296099999999999</v>
      </c>
      <c r="B147">
        <v>6.69097852706909</v>
      </c>
      <c r="C147">
        <v>7.0379819869995099</v>
      </c>
      <c r="D147">
        <v>0.48133987534227102</v>
      </c>
      <c r="E147">
        <v>7.9978599548339799</v>
      </c>
      <c r="F147">
        <v>9.3951930999755806</v>
      </c>
      <c r="G147" s="19">
        <f t="shared" ca="1" si="4"/>
        <v>1.6479119191094682E-2</v>
      </c>
      <c r="H147">
        <v>1.6253141700117</v>
      </c>
      <c r="I147">
        <v>1.1330993376257401</v>
      </c>
      <c r="J147">
        <v>1.8660124657728899E-2</v>
      </c>
      <c r="K147">
        <v>3.1853583244353903E-2</v>
      </c>
      <c r="L147">
        <v>4.28270516066259E-2</v>
      </c>
      <c r="M147">
        <v>1.8660124657728899E-2</v>
      </c>
      <c r="N147">
        <v>0.19928033584730001</v>
      </c>
    </row>
    <row r="148" spans="1:14" x14ac:dyDescent="0.2">
      <c r="A148">
        <v>4.0569699999999997</v>
      </c>
      <c r="B148">
        <v>6.7273178100585902</v>
      </c>
      <c r="C148">
        <v>7.0564031600952104</v>
      </c>
      <c r="D148">
        <v>0.48152999168987698</v>
      </c>
      <c r="E148">
        <v>8.0288362503051705</v>
      </c>
      <c r="F148">
        <v>9.4262237548828107</v>
      </c>
      <c r="G148" s="19">
        <f t="shared" ca="1" si="4"/>
        <v>1.6803286950466401E-2</v>
      </c>
      <c r="H148">
        <v>1.6253508366221301</v>
      </c>
      <c r="I148">
        <v>1.1328472812332</v>
      </c>
      <c r="J148">
        <v>1.84700083101225E-2</v>
      </c>
      <c r="K148">
        <v>3.1685704471076298E-2</v>
      </c>
      <c r="L148">
        <v>4.2831102415501698E-2</v>
      </c>
      <c r="M148">
        <v>1.84700083101225E-2</v>
      </c>
      <c r="N148">
        <v>0.19936854991192501</v>
      </c>
    </row>
    <row r="149" spans="1:14" x14ac:dyDescent="0.2">
      <c r="A149">
        <v>4.08432</v>
      </c>
      <c r="B149">
        <v>6.7614412307739196</v>
      </c>
      <c r="C149">
        <v>7.0857000350952104</v>
      </c>
      <c r="D149">
        <v>0.48204067325314698</v>
      </c>
      <c r="E149">
        <v>8.0598506927490199</v>
      </c>
      <c r="F149">
        <v>9.4565935134887695</v>
      </c>
      <c r="G149" s="19">
        <f t="shared" ref="G149:G194" ca="1" si="5">F149-($R$5*A149+$F$2)</f>
        <v>1.6477781539833813E-2</v>
      </c>
      <c r="H149">
        <v>1.6253357254443199</v>
      </c>
      <c r="I149">
        <v>1.1326147517756</v>
      </c>
      <c r="J149">
        <v>1.7959326746852099E-2</v>
      </c>
      <c r="K149">
        <v>3.1663379699671902E-2</v>
      </c>
      <c r="L149">
        <v>4.26274362403272E-2</v>
      </c>
      <c r="M149">
        <v>1.7959326746852099E-2</v>
      </c>
      <c r="N149">
        <v>0.198629089667826</v>
      </c>
    </row>
    <row r="150" spans="1:14" x14ac:dyDescent="0.2">
      <c r="A150">
        <v>4.1116799999999998</v>
      </c>
      <c r="B150">
        <v>6.7960128784179599</v>
      </c>
      <c r="C150">
        <v>7.1149611473083496</v>
      </c>
      <c r="D150">
        <v>0.48253178965133298</v>
      </c>
      <c r="E150">
        <v>8.0908298492431605</v>
      </c>
      <c r="F150">
        <v>9.4873323440551705</v>
      </c>
      <c r="G150" s="19">
        <f t="shared" ca="1" si="5"/>
        <v>1.6510124958374561E-2</v>
      </c>
      <c r="H150">
        <v>1.62535960044546</v>
      </c>
      <c r="I150">
        <v>1.1322600595232499</v>
      </c>
      <c r="J150">
        <v>1.74682103486666E-2</v>
      </c>
      <c r="K150">
        <v>3.1649769150451097E-2</v>
      </c>
      <c r="L150">
        <v>4.1979472846829999E-2</v>
      </c>
      <c r="M150">
        <v>1.74682103486666E-2</v>
      </c>
      <c r="N150">
        <v>0.19928033584730001</v>
      </c>
    </row>
    <row r="151" spans="1:14" x14ac:dyDescent="0.2">
      <c r="A151">
        <v>4.13903</v>
      </c>
      <c r="B151">
        <v>6.8294558525085396</v>
      </c>
      <c r="C151">
        <v>7.1442580223083496</v>
      </c>
      <c r="D151">
        <v>0.48295403655298702</v>
      </c>
      <c r="E151">
        <v>8.1218194961547798</v>
      </c>
      <c r="F151">
        <v>9.5191001892089808</v>
      </c>
      <c r="G151" s="19">
        <f t="shared" ca="1" si="5"/>
        <v>1.7582706095595313E-2</v>
      </c>
      <c r="H151">
        <v>1.62534801636007</v>
      </c>
      <c r="I151">
        <v>1.1317678374253699</v>
      </c>
      <c r="J151">
        <v>1.7045963447012501E-2</v>
      </c>
      <c r="K151">
        <v>3.1646550459031302E-2</v>
      </c>
      <c r="L151">
        <v>4.1780148503945798E-2</v>
      </c>
      <c r="M151">
        <v>1.7045963447012501E-2</v>
      </c>
      <c r="N151">
        <v>0.19654018904987799</v>
      </c>
    </row>
    <row r="152" spans="1:14" x14ac:dyDescent="0.2">
      <c r="A152">
        <v>4.1663899999999998</v>
      </c>
      <c r="B152">
        <v>6.8642249107360804</v>
      </c>
      <c r="C152">
        <v>7.1646556854248002</v>
      </c>
      <c r="D152">
        <v>0.48332512772534297</v>
      </c>
      <c r="E152">
        <v>8.1528024673461896</v>
      </c>
      <c r="F152">
        <v>9.5489921569824201</v>
      </c>
      <c r="G152" s="19">
        <f t="shared" ca="1" si="5"/>
        <v>1.6768186721174416E-2</v>
      </c>
      <c r="H152">
        <v>1.6253243830098401</v>
      </c>
      <c r="I152">
        <v>1.13137396118108</v>
      </c>
      <c r="J152">
        <v>1.6674872274656399E-2</v>
      </c>
      <c r="K152">
        <v>3.1533600628025502E-2</v>
      </c>
      <c r="L152">
        <v>4.1663512660161897E-2</v>
      </c>
      <c r="M152">
        <v>1.6674872274656399E-2</v>
      </c>
      <c r="N152">
        <v>0.199514148623189</v>
      </c>
    </row>
    <row r="153" spans="1:14" x14ac:dyDescent="0.2">
      <c r="A153">
        <v>4.1910100000000003</v>
      </c>
      <c r="B153">
        <v>6.8931851387023899</v>
      </c>
      <c r="C153">
        <v>7.1930041313171298</v>
      </c>
      <c r="D153">
        <v>0.48371149624500398</v>
      </c>
      <c r="E153">
        <v>8.1806077957153303</v>
      </c>
      <c r="F153">
        <v>9.5774316787719709</v>
      </c>
      <c r="G153" s="19">
        <f t="shared" ca="1" si="5"/>
        <v>1.7576359330158553E-2</v>
      </c>
      <c r="H153">
        <v>1.6253514701774701</v>
      </c>
      <c r="I153">
        <v>1.1308987996961499</v>
      </c>
      <c r="J153">
        <v>1.6288503754995399E-2</v>
      </c>
      <c r="K153">
        <v>3.1569663531986397E-2</v>
      </c>
      <c r="L153">
        <v>4.1596968692774197E-2</v>
      </c>
      <c r="M153">
        <v>1.6288503754995399E-2</v>
      </c>
      <c r="N153">
        <v>0.198075490592241</v>
      </c>
    </row>
    <row r="154" spans="1:14" x14ac:dyDescent="0.2">
      <c r="A154">
        <v>4.19374</v>
      </c>
      <c r="B154">
        <v>6.8953862190246502</v>
      </c>
      <c r="C154">
        <v>7.1939525604248002</v>
      </c>
      <c r="D154">
        <v>0.483717835823125</v>
      </c>
      <c r="E154">
        <v>8.1837568283081001</v>
      </c>
      <c r="F154">
        <v>9.5795803070068306</v>
      </c>
      <c r="G154" s="19">
        <f t="shared" ca="1" si="5"/>
        <v>1.6661072728993531E-2</v>
      </c>
      <c r="H154">
        <v>1.62532580239741</v>
      </c>
      <c r="I154">
        <v>1.1308027419048401</v>
      </c>
      <c r="J154">
        <v>1.62821641768741E-2</v>
      </c>
      <c r="K154">
        <v>3.15444646012292E-2</v>
      </c>
      <c r="L154">
        <v>4.1597484392162001E-2</v>
      </c>
      <c r="M154">
        <v>1.62821641768741E-2</v>
      </c>
      <c r="N154">
        <v>0.197654816794264</v>
      </c>
    </row>
    <row r="155" spans="1:14" x14ac:dyDescent="0.2">
      <c r="A155">
        <v>4.2183599999999997</v>
      </c>
      <c r="B155">
        <v>6.9246864318847603</v>
      </c>
      <c r="C155">
        <v>7.2232494354248002</v>
      </c>
      <c r="D155">
        <v>0.48396055551563599</v>
      </c>
      <c r="E155">
        <v>8.2115716934204102</v>
      </c>
      <c r="F155">
        <v>9.6074972152709908</v>
      </c>
      <c r="G155" s="19">
        <f t="shared" ca="1" si="5"/>
        <v>1.6946631812587043E-2</v>
      </c>
      <c r="H155">
        <v>1.6253131850890301</v>
      </c>
      <c r="I155">
        <v>1.1301913740455001</v>
      </c>
      <c r="J155">
        <v>1.6039444484363799E-2</v>
      </c>
      <c r="K155">
        <v>3.1596332355952599E-2</v>
      </c>
      <c r="L155">
        <v>4.15986503195728E-2</v>
      </c>
      <c r="M155">
        <v>1.6039444484363799E-2</v>
      </c>
      <c r="N155">
        <v>0.199636899149224</v>
      </c>
    </row>
    <row r="156" spans="1:14" x14ac:dyDescent="0.2">
      <c r="A156">
        <v>4.2210999999999999</v>
      </c>
      <c r="B156">
        <v>6.9246864318847603</v>
      </c>
      <c r="C156">
        <v>7.2232494354248002</v>
      </c>
      <c r="D156">
        <v>0.48396055551563599</v>
      </c>
      <c r="E156">
        <v>8.2115716934204102</v>
      </c>
      <c r="F156">
        <v>9.6074972152709908</v>
      </c>
      <c r="G156" s="19">
        <f t="shared" ca="1" si="5"/>
        <v>1.3871493845295291E-2</v>
      </c>
      <c r="H156">
        <v>1.6253131850890301</v>
      </c>
      <c r="I156">
        <v>1.1301913740455001</v>
      </c>
      <c r="J156">
        <v>1.6039444484363799E-2</v>
      </c>
      <c r="K156">
        <v>3.1596332355952599E-2</v>
      </c>
      <c r="L156">
        <v>4.15986503195728E-2</v>
      </c>
      <c r="M156">
        <v>1.6039444484363799E-2</v>
      </c>
      <c r="N156">
        <v>0.199636899149224</v>
      </c>
    </row>
    <row r="157" spans="1:14" x14ac:dyDescent="0.2">
      <c r="A157">
        <v>4.2457200000000004</v>
      </c>
      <c r="B157">
        <v>6.9570803642272896</v>
      </c>
      <c r="C157">
        <v>7.2525463104248002</v>
      </c>
      <c r="D157">
        <v>0.48410953098990001</v>
      </c>
      <c r="E157">
        <v>8.2425050735473597</v>
      </c>
      <c r="F157">
        <v>9.6380529403686506</v>
      </c>
      <c r="G157" s="19">
        <f t="shared" ca="1" si="5"/>
        <v>1.6795869762388449E-2</v>
      </c>
      <c r="H157">
        <v>1.62530576089014</v>
      </c>
      <c r="I157">
        <v>1.1297160251984</v>
      </c>
      <c r="J157">
        <v>1.5890469010099901E-2</v>
      </c>
      <c r="K157">
        <v>3.1611166834208497E-2</v>
      </c>
      <c r="L157">
        <v>4.1666225380351501E-2</v>
      </c>
      <c r="M157">
        <v>1.5890469010099901E-2</v>
      </c>
      <c r="N157">
        <v>0.198629089667826</v>
      </c>
    </row>
    <row r="158" spans="1:14" x14ac:dyDescent="0.2">
      <c r="A158">
        <v>4.2730699999999997</v>
      </c>
      <c r="B158">
        <v>6.98823690414428</v>
      </c>
      <c r="C158">
        <v>7.2759666442870996</v>
      </c>
      <c r="D158">
        <v>0.48407035229967799</v>
      </c>
      <c r="E158">
        <v>8.2733898162841797</v>
      </c>
      <c r="F158">
        <v>9.6695413589477504</v>
      </c>
      <c r="G158" s="19">
        <f t="shared" ca="1" si="5"/>
        <v>1.7589024324895064E-2</v>
      </c>
      <c r="H158">
        <v>1.62532751172881</v>
      </c>
      <c r="I158">
        <v>1.1293347881723801</v>
      </c>
      <c r="J158">
        <v>1.59296477003214E-2</v>
      </c>
      <c r="K158">
        <v>3.1538748097526097E-2</v>
      </c>
      <c r="L158">
        <v>4.1820157665511601E-2</v>
      </c>
      <c r="M158">
        <v>1.59296477003214E-2</v>
      </c>
      <c r="N158">
        <v>0.19793304404082601</v>
      </c>
    </row>
    <row r="159" spans="1:14" x14ac:dyDescent="0.2">
      <c r="A159">
        <v>4.3004300000000004</v>
      </c>
      <c r="B159">
        <v>7.02032423019409</v>
      </c>
      <c r="C159">
        <v>7.3101463317870996</v>
      </c>
      <c r="D159">
        <v>0.484073265433897</v>
      </c>
      <c r="E159">
        <v>8.3042564392089808</v>
      </c>
      <c r="F159">
        <v>9.7000999450683594</v>
      </c>
      <c r="G159" s="19">
        <f t="shared" ca="1" si="5"/>
        <v>1.7441123297645689E-2</v>
      </c>
      <c r="H159">
        <v>1.6253672346340799</v>
      </c>
      <c r="I159">
        <v>1.1287354130094001</v>
      </c>
      <c r="J159">
        <v>1.5926734566102201E-2</v>
      </c>
      <c r="K159">
        <v>3.1607549585814798E-2</v>
      </c>
      <c r="L159">
        <v>4.2048640335302201E-2</v>
      </c>
      <c r="M159">
        <v>1.5926734566102201E-2</v>
      </c>
      <c r="N159">
        <v>0.19928033584730001</v>
      </c>
    </row>
    <row r="160" spans="1:14" x14ac:dyDescent="0.2">
      <c r="A160">
        <v>4.3277799999999997</v>
      </c>
      <c r="B160">
        <v>7.0502443313598597</v>
      </c>
      <c r="C160">
        <v>7.3394432067870996</v>
      </c>
      <c r="D160">
        <v>0.48385084796084898</v>
      </c>
      <c r="E160">
        <v>8.33514404296875</v>
      </c>
      <c r="F160">
        <v>9.7305784225463796</v>
      </c>
      <c r="G160" s="19">
        <f t="shared" ca="1" si="5"/>
        <v>1.7224336759074532E-2</v>
      </c>
      <c r="H160">
        <v>1.6253615583629599</v>
      </c>
      <c r="I160">
        <v>1.1283116778000299</v>
      </c>
      <c r="J160">
        <v>1.6149152039149999E-2</v>
      </c>
      <c r="K160">
        <v>3.1602332841057998E-2</v>
      </c>
      <c r="L160">
        <v>4.2622424486215102E-2</v>
      </c>
      <c r="M160">
        <v>1.6149152039149999E-2</v>
      </c>
      <c r="N160">
        <v>0.19928033584730001</v>
      </c>
    </row>
    <row r="161" spans="1:14" x14ac:dyDescent="0.2">
      <c r="A161">
        <v>4.3551399999999996</v>
      </c>
      <c r="B161">
        <v>7.0823454856872496</v>
      </c>
      <c r="C161">
        <v>7.3785510063171298</v>
      </c>
      <c r="D161">
        <v>0.48362527205156303</v>
      </c>
      <c r="E161">
        <v>8.3660297393798793</v>
      </c>
      <c r="F161">
        <v>9.7620363235473597</v>
      </c>
      <c r="G161" s="19">
        <f t="shared" ca="1" si="5"/>
        <v>1.7975750612196251E-2</v>
      </c>
      <c r="H161">
        <v>1.62534545819608</v>
      </c>
      <c r="I161">
        <v>1.1280476603231</v>
      </c>
      <c r="J161">
        <v>1.63747279484368E-2</v>
      </c>
      <c r="K161">
        <v>3.1718502768053901E-2</v>
      </c>
      <c r="L161">
        <v>4.28955877386017E-2</v>
      </c>
      <c r="M161">
        <v>1.63747279484368E-2</v>
      </c>
      <c r="N161">
        <v>0.19928033584730001</v>
      </c>
    </row>
    <row r="162" spans="1:14" x14ac:dyDescent="0.2">
      <c r="A162">
        <v>4.3824899999999998</v>
      </c>
      <c r="B162">
        <v>7.1091012954711896</v>
      </c>
      <c r="C162">
        <v>7.4087963104248002</v>
      </c>
      <c r="D162">
        <v>0.48340305379193099</v>
      </c>
      <c r="E162">
        <v>8.3969078063964808</v>
      </c>
      <c r="F162">
        <v>9.7927494049072195</v>
      </c>
      <c r="G162" s="19">
        <f t="shared" ca="1" si="5"/>
        <v>1.7993567955464584E-2</v>
      </c>
      <c r="H162">
        <v>1.62533137511758</v>
      </c>
      <c r="I162">
        <v>1.12795436950757</v>
      </c>
      <c r="J162">
        <v>1.6596946208068699E-2</v>
      </c>
      <c r="K162">
        <v>3.1696230076304399E-2</v>
      </c>
      <c r="L162">
        <v>4.2895588357677997E-2</v>
      </c>
      <c r="M162">
        <v>1.6596946208068699E-2</v>
      </c>
      <c r="N162">
        <v>0.198900052913035</v>
      </c>
    </row>
    <row r="163" spans="1:14" x14ac:dyDescent="0.2">
      <c r="A163">
        <v>4.4098499999999996</v>
      </c>
      <c r="B163">
        <v>7.1378407478332502</v>
      </c>
      <c r="C163">
        <v>7.4380931854248002</v>
      </c>
      <c r="D163">
        <v>0.48309511333716398</v>
      </c>
      <c r="E163">
        <v>8.4277648925781197</v>
      </c>
      <c r="F163">
        <v>9.8232908248901296</v>
      </c>
      <c r="G163" s="19">
        <f t="shared" ca="1" si="5"/>
        <v>1.7828500790514568E-2</v>
      </c>
      <c r="H163">
        <v>1.62534357983414</v>
      </c>
      <c r="I163">
        <v>1.1277563779668101</v>
      </c>
      <c r="J163">
        <v>1.6904886662835399E-2</v>
      </c>
      <c r="K163">
        <v>3.16508527998361E-2</v>
      </c>
      <c r="L163">
        <v>4.3123150963453698E-2</v>
      </c>
      <c r="M163">
        <v>1.6904886662835399E-2</v>
      </c>
      <c r="N163">
        <v>0.19678025284303799</v>
      </c>
    </row>
    <row r="164" spans="1:14" x14ac:dyDescent="0.2">
      <c r="A164">
        <v>4.4371999999999998</v>
      </c>
      <c r="B164">
        <v>7.1643867492675701</v>
      </c>
      <c r="C164">
        <v>7.4713611602783203</v>
      </c>
      <c r="D164">
        <v>0.48283712818611002</v>
      </c>
      <c r="E164">
        <v>8.45861721038818</v>
      </c>
      <c r="F164">
        <v>9.8547210693359304</v>
      </c>
      <c r="G164" s="19">
        <f t="shared" ca="1" si="5"/>
        <v>1.8563481219723954E-2</v>
      </c>
      <c r="H164">
        <v>1.6253507594638501</v>
      </c>
      <c r="I164">
        <v>1.12756457924909</v>
      </c>
      <c r="J164">
        <v>1.7162871813889199E-2</v>
      </c>
      <c r="K164">
        <v>3.1649678646379499E-2</v>
      </c>
      <c r="L164">
        <v>4.3310190747732999E-2</v>
      </c>
      <c r="M164">
        <v>1.7162871813889199E-2</v>
      </c>
      <c r="N164">
        <v>0.19928033584730001</v>
      </c>
    </row>
    <row r="165" spans="1:14" x14ac:dyDescent="0.2">
      <c r="A165">
        <v>4.4645599999999996</v>
      </c>
      <c r="B165">
        <v>7.1922864913940403</v>
      </c>
      <c r="C165">
        <v>7.5114455223083496</v>
      </c>
      <c r="D165">
        <v>0.48255971295783601</v>
      </c>
      <c r="E165">
        <v>8.4894838333129794</v>
      </c>
      <c r="F165">
        <v>9.8855171203613192</v>
      </c>
      <c r="G165" s="19">
        <f t="shared" ca="1" si="5"/>
        <v>1.8653045097254406E-2</v>
      </c>
      <c r="H165">
        <v>1.6253265572878</v>
      </c>
      <c r="I165">
        <v>1.12757641301542</v>
      </c>
      <c r="J165">
        <v>1.7440287042163102E-2</v>
      </c>
      <c r="K165">
        <v>3.1724809544965801E-2</v>
      </c>
      <c r="L165">
        <v>4.39377631866276E-2</v>
      </c>
      <c r="M165">
        <v>1.7440287042163102E-2</v>
      </c>
      <c r="N165">
        <v>0.19928033584730001</v>
      </c>
    </row>
    <row r="166" spans="1:14" x14ac:dyDescent="0.2">
      <c r="A166">
        <v>4.4919099999999998</v>
      </c>
      <c r="B166">
        <v>7.2202243804931596</v>
      </c>
      <c r="C166">
        <v>7.5407423973083496</v>
      </c>
      <c r="D166">
        <v>0.48241106679881302</v>
      </c>
      <c r="E166">
        <v>8.5203504562377894</v>
      </c>
      <c r="F166">
        <v>9.9160871505737305</v>
      </c>
      <c r="G166" s="19">
        <f t="shared" ca="1" si="5"/>
        <v>1.852781129307246E-2</v>
      </c>
      <c r="H166">
        <v>1.6253138449709299</v>
      </c>
      <c r="I166">
        <v>1.12753074974135</v>
      </c>
      <c r="J166">
        <v>1.75889332011867E-2</v>
      </c>
      <c r="K166">
        <v>3.1653100103341297E-2</v>
      </c>
      <c r="L166">
        <v>4.3963005155453802E-2</v>
      </c>
      <c r="M166">
        <v>1.75889332011867E-2</v>
      </c>
      <c r="N166">
        <v>0.19928033584730001</v>
      </c>
    </row>
    <row r="167" spans="1:14" x14ac:dyDescent="0.2">
      <c r="A167">
        <v>4.5192699999999997</v>
      </c>
      <c r="B167">
        <v>7.2461090087890598</v>
      </c>
      <c r="C167">
        <v>7.5739812850952104</v>
      </c>
      <c r="D167">
        <v>0.48225076855053201</v>
      </c>
      <c r="E167">
        <v>8.5511779785156197</v>
      </c>
      <c r="F167">
        <v>9.9475793838500906</v>
      </c>
      <c r="G167" s="19">
        <f t="shared" ca="1" si="5"/>
        <v>1.9313557421574146E-2</v>
      </c>
      <c r="H167">
        <v>1.6253463510512101</v>
      </c>
      <c r="I167">
        <v>1.12764043033309</v>
      </c>
      <c r="J167">
        <v>1.77492314494671E-2</v>
      </c>
      <c r="K167">
        <v>3.1628154711016702E-2</v>
      </c>
      <c r="L167">
        <v>4.3939547740100997E-2</v>
      </c>
      <c r="M167">
        <v>1.77492314494671E-2</v>
      </c>
      <c r="N167">
        <v>0.19928033584730001</v>
      </c>
    </row>
    <row r="168" spans="1:14" x14ac:dyDescent="0.2">
      <c r="A168">
        <v>4.5466199999999999</v>
      </c>
      <c r="B168">
        <v>7.2744822502136204</v>
      </c>
      <c r="C168">
        <v>7.6042671203613201</v>
      </c>
      <c r="D168">
        <v>0.48198035653409299</v>
      </c>
      <c r="E168">
        <v>8.5820665359496999</v>
      </c>
      <c r="F168">
        <v>9.9783372879028303</v>
      </c>
      <c r="G168" s="19">
        <f t="shared" ca="1" si="5"/>
        <v>1.9376197457722455E-2</v>
      </c>
      <c r="H168">
        <v>1.62530595998331</v>
      </c>
      <c r="I168">
        <v>1.12789809853776</v>
      </c>
      <c r="J168">
        <v>1.8019643465906E-2</v>
      </c>
      <c r="K168">
        <v>3.1563026545272502E-2</v>
      </c>
      <c r="L168">
        <v>4.3328924361764103E-2</v>
      </c>
      <c r="M168">
        <v>1.8019643465906E-2</v>
      </c>
      <c r="N168">
        <v>0.19928033584730001</v>
      </c>
    </row>
    <row r="169" spans="1:14" x14ac:dyDescent="0.2">
      <c r="A169">
        <v>4.5739799999999997</v>
      </c>
      <c r="B169">
        <v>7.3011136054992596</v>
      </c>
      <c r="C169">
        <v>7.6374936103820801</v>
      </c>
      <c r="D169">
        <v>0.48188430871680898</v>
      </c>
      <c r="E169">
        <v>8.6129188537597603</v>
      </c>
      <c r="F169">
        <v>10.008942604064901</v>
      </c>
      <c r="G169" s="19">
        <f t="shared" ca="1" si="5"/>
        <v>1.9275026471932577E-2</v>
      </c>
      <c r="H169">
        <v>1.6253330838454201</v>
      </c>
      <c r="I169">
        <v>1.12814175681069</v>
      </c>
      <c r="J169">
        <v>1.8115691283190401E-2</v>
      </c>
      <c r="K169">
        <v>3.1533768061897803E-2</v>
      </c>
      <c r="L169">
        <v>4.3190047572035602E-2</v>
      </c>
      <c r="M169">
        <v>1.8115691283190401E-2</v>
      </c>
      <c r="N169">
        <v>0.197654816794264</v>
      </c>
    </row>
    <row r="170" spans="1:14" x14ac:dyDescent="0.2">
      <c r="A170">
        <v>4.6013299999999999</v>
      </c>
      <c r="B170">
        <v>7.3298187255859304</v>
      </c>
      <c r="C170">
        <v>7.6766014099120996</v>
      </c>
      <c r="D170">
        <v>0.48195139020486999</v>
      </c>
      <c r="E170">
        <v>8.643798828125</v>
      </c>
      <c r="F170">
        <v>10.040595054626399</v>
      </c>
      <c r="G170" s="19">
        <f t="shared" ca="1" si="5"/>
        <v>2.0232213016839751E-2</v>
      </c>
      <c r="H170">
        <v>1.6253218971910699</v>
      </c>
      <c r="I170">
        <v>1.12847840410113</v>
      </c>
      <c r="J170">
        <v>1.8048609795129102E-2</v>
      </c>
      <c r="K170">
        <v>3.1578183563809502E-2</v>
      </c>
      <c r="L170">
        <v>4.3020210553362602E-2</v>
      </c>
      <c r="M170">
        <v>1.8048609795129102E-2</v>
      </c>
      <c r="N170">
        <v>0.19928033584730001</v>
      </c>
    </row>
    <row r="171" spans="1:14" x14ac:dyDescent="0.2">
      <c r="A171">
        <v>4.6286899999999997</v>
      </c>
      <c r="B171">
        <v>7.3592762947082502</v>
      </c>
      <c r="C171">
        <v>7.7069149017333904</v>
      </c>
      <c r="D171">
        <v>0.48188445772055799</v>
      </c>
      <c r="E171">
        <v>8.67469978332519</v>
      </c>
      <c r="F171">
        <v>10.0712165832519</v>
      </c>
      <c r="G171" s="19">
        <f t="shared" ca="1" si="5"/>
        <v>2.014725449448207E-2</v>
      </c>
      <c r="H171">
        <v>1.6252896727306301</v>
      </c>
      <c r="I171">
        <v>1.1287904162467199</v>
      </c>
      <c r="J171">
        <v>1.8115542279441899E-2</v>
      </c>
      <c r="K171">
        <v>3.1516486090016602E-2</v>
      </c>
      <c r="L171">
        <v>4.28607877931532E-2</v>
      </c>
      <c r="M171">
        <v>1.8115542279441899E-2</v>
      </c>
      <c r="N171">
        <v>0.19928033584730001</v>
      </c>
    </row>
    <row r="172" spans="1:14" x14ac:dyDescent="0.2">
      <c r="A172">
        <v>4.65604</v>
      </c>
      <c r="B172">
        <v>7.3907785415649396</v>
      </c>
      <c r="C172">
        <v>7.7400779724120996</v>
      </c>
      <c r="D172">
        <v>0.48188696098353301</v>
      </c>
      <c r="E172">
        <v>8.7055730819702095</v>
      </c>
      <c r="F172">
        <v>10.101858139038001</v>
      </c>
      <c r="G172" s="19">
        <f t="shared" ca="1" si="5"/>
        <v>2.0093546263989737E-2</v>
      </c>
      <c r="H172">
        <v>1.6253246960991701</v>
      </c>
      <c r="I172">
        <v>1.1292372065220999</v>
      </c>
      <c r="J172">
        <v>1.81130390164666E-2</v>
      </c>
      <c r="K172">
        <v>3.1491688948385797E-2</v>
      </c>
      <c r="L172">
        <v>4.2958497500619502E-2</v>
      </c>
      <c r="M172">
        <v>1.81130390164666E-2</v>
      </c>
      <c r="N172">
        <v>0.197654816794264</v>
      </c>
    </row>
    <row r="173" spans="1:14" x14ac:dyDescent="0.2">
      <c r="A173">
        <v>4.6833999999999998</v>
      </c>
      <c r="B173">
        <v>7.4212088584899902</v>
      </c>
      <c r="C173">
        <v>7.7693748474120996</v>
      </c>
      <c r="D173">
        <v>0.48175387083724802</v>
      </c>
      <c r="E173">
        <v>8.7364854812621999</v>
      </c>
      <c r="F173">
        <v>10.133551597595201</v>
      </c>
      <c r="G173" s="19">
        <f t="shared" ca="1" si="5"/>
        <v>2.1080517673333077E-2</v>
      </c>
      <c r="H173">
        <v>1.6253224905066499</v>
      </c>
      <c r="I173">
        <v>1.12961829795782</v>
      </c>
      <c r="J173">
        <v>1.8246129162751399E-2</v>
      </c>
      <c r="K173">
        <v>3.1427076056466101E-2</v>
      </c>
      <c r="L173">
        <v>4.2842971694101603E-2</v>
      </c>
      <c r="M173">
        <v>1.8246129162751399E-2</v>
      </c>
      <c r="N173">
        <v>0.19928033584730001</v>
      </c>
    </row>
    <row r="174" spans="1:14" x14ac:dyDescent="0.2">
      <c r="A174">
        <v>4.71075</v>
      </c>
      <c r="B174">
        <v>7.4536929130554199</v>
      </c>
      <c r="C174">
        <v>7.8095140457153303</v>
      </c>
      <c r="D174">
        <v>0.48176173823495</v>
      </c>
      <c r="E174">
        <v>8.7674264907836896</v>
      </c>
      <c r="F174">
        <v>10.164044380187899</v>
      </c>
      <c r="G174" s="19">
        <f t="shared" ca="1" si="5"/>
        <v>2.0878036249438736E-2</v>
      </c>
      <c r="H174">
        <v>1.62529113899922</v>
      </c>
      <c r="I174">
        <v>1.1300755298682601</v>
      </c>
      <c r="J174">
        <v>1.82382617650493E-2</v>
      </c>
      <c r="K174">
        <v>3.1501496633529899E-2</v>
      </c>
      <c r="L174">
        <v>4.2633099880819203E-2</v>
      </c>
      <c r="M174">
        <v>1.82382617650493E-2</v>
      </c>
      <c r="N174">
        <v>0.19928033584730001</v>
      </c>
    </row>
    <row r="175" spans="1:14" x14ac:dyDescent="0.2">
      <c r="A175">
        <v>4.7381099999999998</v>
      </c>
      <c r="B175">
        <v>7.4866600036620996</v>
      </c>
      <c r="C175">
        <v>7.8328514099120996</v>
      </c>
      <c r="D175">
        <v>0.48175717872037099</v>
      </c>
      <c r="E175">
        <v>8.7983350753784109</v>
      </c>
      <c r="F175">
        <v>10.194684028625399</v>
      </c>
      <c r="G175" s="19">
        <f t="shared" ca="1" si="5"/>
        <v>2.0811197539078563E-2</v>
      </c>
      <c r="H175">
        <v>1.62531995097982</v>
      </c>
      <c r="I175">
        <v>1.13045176758129</v>
      </c>
      <c r="J175">
        <v>1.8242821279628299E-2</v>
      </c>
      <c r="K175">
        <v>3.1377593541584002E-2</v>
      </c>
      <c r="L175">
        <v>4.2092798464094E-2</v>
      </c>
      <c r="M175">
        <v>1.8242821279628299E-2</v>
      </c>
      <c r="N175">
        <v>0.197654816794264</v>
      </c>
    </row>
    <row r="176" spans="1:14" x14ac:dyDescent="0.2">
      <c r="A176">
        <v>4.76546</v>
      </c>
      <c r="B176">
        <v>7.51861476898193</v>
      </c>
      <c r="C176">
        <v>7.8680601119995099</v>
      </c>
      <c r="D176">
        <v>0.481897152839947</v>
      </c>
      <c r="E176">
        <v>8.8292903900146396</v>
      </c>
      <c r="F176">
        <v>10.226484298706</v>
      </c>
      <c r="G176" s="19">
        <f t="shared" ca="1" si="5"/>
        <v>2.1916203603089102E-2</v>
      </c>
      <c r="H176">
        <v>1.6253060834525499</v>
      </c>
      <c r="I176">
        <v>1.13071955113876</v>
      </c>
      <c r="J176">
        <v>1.8102847160052799E-2</v>
      </c>
      <c r="K176">
        <v>3.1404591746781299E-2</v>
      </c>
      <c r="L176">
        <v>4.1894027474706802E-2</v>
      </c>
      <c r="M176">
        <v>1.8102847160052799E-2</v>
      </c>
      <c r="N176">
        <v>0.19748266977319401</v>
      </c>
    </row>
    <row r="177" spans="1:14" x14ac:dyDescent="0.2">
      <c r="A177">
        <v>4.7928199999999999</v>
      </c>
      <c r="B177">
        <v>7.5511946678161603</v>
      </c>
      <c r="C177">
        <v>7.8963279724120996</v>
      </c>
      <c r="D177">
        <v>0.48195830397890699</v>
      </c>
      <c r="E177">
        <v>8.8602094650268501</v>
      </c>
      <c r="F177">
        <v>10.256808280944799</v>
      </c>
      <c r="G177" s="19">
        <f t="shared" ca="1" si="5"/>
        <v>2.1533698694028658E-2</v>
      </c>
      <c r="H177">
        <v>1.62533827325382</v>
      </c>
      <c r="I177">
        <v>1.1308859639067801</v>
      </c>
      <c r="J177">
        <v>1.8041696021092499E-2</v>
      </c>
      <c r="K177">
        <v>3.1352933646767799E-2</v>
      </c>
      <c r="L177">
        <v>4.1709358218207197E-2</v>
      </c>
      <c r="M177">
        <v>1.8041696021092499E-2</v>
      </c>
      <c r="N177">
        <v>0.19979499768390499</v>
      </c>
    </row>
    <row r="178" spans="1:14" x14ac:dyDescent="0.2">
      <c r="A178">
        <v>4.8201700000000001</v>
      </c>
      <c r="B178">
        <v>7.5851955413818297</v>
      </c>
      <c r="C178">
        <v>7.9315366744995099</v>
      </c>
      <c r="D178">
        <v>0.482046424798039</v>
      </c>
      <c r="E178">
        <v>8.8911943435668892</v>
      </c>
      <c r="F178">
        <v>10.2873210906982</v>
      </c>
      <c r="G178" s="19">
        <f t="shared" ca="1" si="5"/>
        <v>2.1351244430837468E-2</v>
      </c>
      <c r="H178">
        <v>1.62529440981026</v>
      </c>
      <c r="I178">
        <v>1.1309920785990999</v>
      </c>
      <c r="J178">
        <v>1.795357520196E-2</v>
      </c>
      <c r="K178">
        <v>3.1396911521335301E-2</v>
      </c>
      <c r="L178">
        <v>4.14913593531245E-2</v>
      </c>
      <c r="M178">
        <v>1.795357520196E-2</v>
      </c>
      <c r="N178">
        <v>0.19969629778457801</v>
      </c>
    </row>
    <row r="179" spans="1:14" x14ac:dyDescent="0.2">
      <c r="A179">
        <v>4.8475299999999999</v>
      </c>
      <c r="B179">
        <v>7.6172027587890598</v>
      </c>
      <c r="C179">
        <v>7.9548859596252397</v>
      </c>
      <c r="D179">
        <v>0.48224546401666402</v>
      </c>
      <c r="E179">
        <v>8.9221172332763601</v>
      </c>
      <c r="F179">
        <v>10.3187618255615</v>
      </c>
      <c r="G179" s="19">
        <f t="shared" ca="1" si="5"/>
        <v>2.2085492146279861E-2</v>
      </c>
      <c r="H179">
        <v>1.6253356122020599</v>
      </c>
      <c r="I179">
        <v>1.13105527004946</v>
      </c>
      <c r="J179">
        <v>1.7754535983335401E-2</v>
      </c>
      <c r="K179">
        <v>3.1299806868735097E-2</v>
      </c>
      <c r="L179">
        <v>4.1399320438357999E-2</v>
      </c>
      <c r="M179">
        <v>1.7754535983335401E-2</v>
      </c>
      <c r="N179">
        <v>0.19928033584730001</v>
      </c>
    </row>
    <row r="180" spans="1:14" x14ac:dyDescent="0.2">
      <c r="A180">
        <v>4.8748800000000001</v>
      </c>
      <c r="B180">
        <v>7.6510543823242099</v>
      </c>
      <c r="C180">
        <v>7.9851870536804199</v>
      </c>
      <c r="D180">
        <v>0.48246539357209101</v>
      </c>
      <c r="E180">
        <v>8.9531021118163991</v>
      </c>
      <c r="F180">
        <v>10.349386215209901</v>
      </c>
      <c r="G180" s="19">
        <f t="shared" ca="1" si="5"/>
        <v>2.2014617778086887E-2</v>
      </c>
      <c r="H180">
        <v>1.6252869207879801</v>
      </c>
      <c r="I180">
        <v>1.1311524224487299</v>
      </c>
      <c r="J180">
        <v>1.7534606427908599E-2</v>
      </c>
      <c r="K180">
        <v>3.1294115138696697E-2</v>
      </c>
      <c r="L180">
        <v>4.1386582608322002E-2</v>
      </c>
      <c r="M180">
        <v>1.7534606427908599E-2</v>
      </c>
      <c r="N180">
        <v>0.19897518199882999</v>
      </c>
    </row>
    <row r="181" spans="1:14" x14ac:dyDescent="0.2">
      <c r="A181">
        <v>4.9022399999999999</v>
      </c>
      <c r="B181">
        <v>7.6846528053283603</v>
      </c>
      <c r="C181">
        <v>8.0144357681274396</v>
      </c>
      <c r="D181">
        <v>0.48270299498577102</v>
      </c>
      <c r="E181">
        <v>8.9840497970581001</v>
      </c>
      <c r="F181">
        <v>10.379849433898899</v>
      </c>
      <c r="G181" s="19">
        <f t="shared" ca="1" si="5"/>
        <v>2.1771349319227085E-2</v>
      </c>
      <c r="H181">
        <v>1.62529430166093</v>
      </c>
      <c r="I181">
        <v>1.13092694884309</v>
      </c>
      <c r="J181">
        <v>1.7297005014228099E-2</v>
      </c>
      <c r="K181">
        <v>3.1283188665323099E-2</v>
      </c>
      <c r="L181">
        <v>4.1263799003669603E-2</v>
      </c>
      <c r="M181">
        <v>1.7297005014228099E-2</v>
      </c>
      <c r="N181">
        <v>0.19943277074594101</v>
      </c>
    </row>
    <row r="182" spans="1:14" x14ac:dyDescent="0.2">
      <c r="A182">
        <v>4.9295900000000001</v>
      </c>
      <c r="B182">
        <v>7.6846528053283603</v>
      </c>
      <c r="C182">
        <v>8.0144357681274396</v>
      </c>
      <c r="D182">
        <v>0.48270299498577102</v>
      </c>
      <c r="E182">
        <v>8.9840497970581001</v>
      </c>
      <c r="F182">
        <v>10.379849433898899</v>
      </c>
      <c r="G182" s="19">
        <f t="shared" ca="1" si="5"/>
        <v>-8.9239146973643102E-3</v>
      </c>
      <c r="H182">
        <v>1.62529430166093</v>
      </c>
      <c r="I182">
        <v>1.13092694884309</v>
      </c>
      <c r="J182">
        <v>1.7297005014228099E-2</v>
      </c>
      <c r="K182">
        <v>3.1283188665323099E-2</v>
      </c>
      <c r="L182">
        <v>4.1263799003669603E-2</v>
      </c>
      <c r="M182">
        <v>1.7297005014228099E-2</v>
      </c>
      <c r="N182">
        <v>0.19943277074594101</v>
      </c>
    </row>
    <row r="183" spans="1:14" x14ac:dyDescent="0.2">
      <c r="A183">
        <v>5.0089199999999998</v>
      </c>
      <c r="B183">
        <v>7.8118481636047301</v>
      </c>
      <c r="C183">
        <v>8.1305856704711896</v>
      </c>
      <c r="D183">
        <v>0.48345962168944601</v>
      </c>
      <c r="E183">
        <v>9.1046390533447195</v>
      </c>
      <c r="F183">
        <v>10.500520706176699</v>
      </c>
      <c r="G183" s="19">
        <f t="shared" ca="1" si="5"/>
        <v>2.2714257235419311E-2</v>
      </c>
      <c r="H183">
        <v>1.6253327552752399</v>
      </c>
      <c r="I183">
        <v>1.1299528172812701</v>
      </c>
      <c r="J183">
        <v>1.6540378310553501E-2</v>
      </c>
      <c r="K183">
        <v>3.1309580990422997E-2</v>
      </c>
      <c r="L183">
        <v>4.0688995243885098E-2</v>
      </c>
      <c r="M183">
        <v>1.6540378310553501E-2</v>
      </c>
      <c r="N183">
        <v>0.19928033584730001</v>
      </c>
    </row>
    <row r="184" spans="1:14" x14ac:dyDescent="0.2">
      <c r="A184">
        <v>5.0636299999999999</v>
      </c>
      <c r="B184">
        <v>7.8758163452148402</v>
      </c>
      <c r="C184">
        <v>8.1852245330810494</v>
      </c>
      <c r="D184">
        <v>0.48374399774641202</v>
      </c>
      <c r="E184">
        <v>9.1664915084838796</v>
      </c>
      <c r="F184">
        <v>10.5619049072265</v>
      </c>
      <c r="G184" s="19">
        <f t="shared" ca="1" si="5"/>
        <v>2.2696707120768878E-2</v>
      </c>
      <c r="H184">
        <v>1.62529615690132</v>
      </c>
      <c r="I184">
        <v>1.12914983520442</v>
      </c>
      <c r="J184">
        <v>1.6256002253587299E-2</v>
      </c>
      <c r="K184">
        <v>3.1268337570736097E-2</v>
      </c>
      <c r="L184">
        <v>4.0848691528207803E-2</v>
      </c>
      <c r="M184">
        <v>1.6256002253587299E-2</v>
      </c>
      <c r="N184">
        <v>0.19928033584730001</v>
      </c>
    </row>
    <row r="185" spans="1:14" x14ac:dyDescent="0.2">
      <c r="A185">
        <v>5.1156100000000002</v>
      </c>
      <c r="B185">
        <v>7.9355673789978001</v>
      </c>
      <c r="C185">
        <v>8.2438182830810494</v>
      </c>
      <c r="D185">
        <v>0.48372137765325102</v>
      </c>
      <c r="E185">
        <v>9.2251672744750906</v>
      </c>
      <c r="F185">
        <v>10.620486259460399</v>
      </c>
      <c r="G185" s="19">
        <f t="shared" ca="1" si="5"/>
        <v>2.294022302624299E-2</v>
      </c>
      <c r="H185">
        <v>1.62529030920054</v>
      </c>
      <c r="I185">
        <v>1.1285854033570399</v>
      </c>
      <c r="J185">
        <v>1.62786223467489E-2</v>
      </c>
      <c r="K185">
        <v>3.1308769787596502E-2</v>
      </c>
      <c r="L185">
        <v>4.1266052959865997E-2</v>
      </c>
      <c r="M185">
        <v>1.62786223467489E-2</v>
      </c>
      <c r="N185">
        <v>0.198629089667826</v>
      </c>
    </row>
    <row r="186" spans="1:14" x14ac:dyDescent="0.2">
      <c r="A186">
        <v>5.1703200000000002</v>
      </c>
      <c r="B186">
        <v>7.9968767166137598</v>
      </c>
      <c r="C186">
        <v>8.3072948455810494</v>
      </c>
      <c r="D186">
        <v>0.48351157241283999</v>
      </c>
      <c r="E186">
        <v>9.2869119644165004</v>
      </c>
      <c r="F186">
        <v>10.682114601135201</v>
      </c>
      <c r="G186" s="19">
        <f t="shared" ca="1" si="5"/>
        <v>2.3166813536592556E-2</v>
      </c>
      <c r="H186">
        <v>1.6253018942261901</v>
      </c>
      <c r="I186">
        <v>1.1282366817919001</v>
      </c>
      <c r="J186">
        <v>1.6488427587159599E-2</v>
      </c>
      <c r="K186">
        <v>3.1354382094213797E-2</v>
      </c>
      <c r="L186">
        <v>4.1571185909867102E-2</v>
      </c>
      <c r="M186">
        <v>1.6488427587159599E-2</v>
      </c>
      <c r="N186">
        <v>0.19989906832131499</v>
      </c>
    </row>
    <row r="187" spans="1:14" x14ac:dyDescent="0.2">
      <c r="A187">
        <v>5.2222900000000001</v>
      </c>
      <c r="B187">
        <v>8.0518903732299805</v>
      </c>
      <c r="C187">
        <v>8.3698434829711896</v>
      </c>
      <c r="D187">
        <v>0.48319217440559697</v>
      </c>
      <c r="E187">
        <v>9.3455133438110298</v>
      </c>
      <c r="F187">
        <v>10.7407875061035</v>
      </c>
      <c r="G187" s="19">
        <f t="shared" ca="1" si="5"/>
        <v>2.3513105307733539E-2</v>
      </c>
      <c r="H187">
        <v>1.6253238797974401</v>
      </c>
      <c r="I187">
        <v>1.1278571395179</v>
      </c>
      <c r="J187">
        <v>1.68078255944029E-2</v>
      </c>
      <c r="K187">
        <v>3.1401069894848303E-2</v>
      </c>
      <c r="L187">
        <v>4.1834905463979999E-2</v>
      </c>
      <c r="M187">
        <v>1.68078255944029E-2</v>
      </c>
      <c r="N187">
        <v>0.19928033584730001</v>
      </c>
    </row>
    <row r="188" spans="1:14" x14ac:dyDescent="0.2">
      <c r="A188">
        <v>5.2770000000000001</v>
      </c>
      <c r="B188">
        <v>8.1102170944213796</v>
      </c>
      <c r="C188">
        <v>8.4294137954711896</v>
      </c>
      <c r="D188">
        <v>0.48302073064686801</v>
      </c>
      <c r="E188">
        <v>9.4072608947753906</v>
      </c>
      <c r="F188">
        <v>10.8030252456665</v>
      </c>
      <c r="G188" s="19">
        <f t="shared" ca="1" si="5"/>
        <v>2.4349093706284464E-2</v>
      </c>
      <c r="H188">
        <v>1.62529329147057</v>
      </c>
      <c r="I188">
        <v>1.12777883382155</v>
      </c>
      <c r="J188">
        <v>1.6979269353131099E-2</v>
      </c>
      <c r="K188">
        <v>3.1338741121772803E-2</v>
      </c>
      <c r="L188">
        <v>4.2054151878884199E-2</v>
      </c>
      <c r="M188">
        <v>1.6979269353131099E-2</v>
      </c>
      <c r="N188">
        <v>0.198776607099414</v>
      </c>
    </row>
    <row r="189" spans="1:14" x14ac:dyDescent="0.2">
      <c r="A189">
        <v>5.3317100000000002</v>
      </c>
      <c r="B189">
        <v>8.1673440933227504</v>
      </c>
      <c r="C189">
        <v>8.4919500350952095</v>
      </c>
      <c r="D189">
        <v>0.48275842439045702</v>
      </c>
      <c r="E189">
        <v>9.4689674377441406</v>
      </c>
      <c r="F189">
        <v>10.864488601684499</v>
      </c>
      <c r="G189" s="19">
        <f t="shared" ca="1" si="5"/>
        <v>2.44106985598318E-2</v>
      </c>
      <c r="H189">
        <v>1.6253181819884599</v>
      </c>
      <c r="I189">
        <v>1.1277228096035501</v>
      </c>
      <c r="J189">
        <v>1.7241575609542099E-2</v>
      </c>
      <c r="K189">
        <v>3.1298898909739102E-2</v>
      </c>
      <c r="L189">
        <v>4.2136211605826798E-2</v>
      </c>
      <c r="M189">
        <v>1.7241575609542099E-2</v>
      </c>
      <c r="N189">
        <v>0.19928033584730001</v>
      </c>
    </row>
    <row r="190" spans="1:14" x14ac:dyDescent="0.2">
      <c r="A190">
        <v>5.3864200000000002</v>
      </c>
      <c r="B190">
        <v>8.2247142791747994</v>
      </c>
      <c r="C190">
        <v>8.5613594055175692</v>
      </c>
      <c r="D190">
        <v>0.48258355356117599</v>
      </c>
      <c r="E190">
        <v>9.5307207107543892</v>
      </c>
      <c r="F190">
        <v>10.926318168640099</v>
      </c>
      <c r="G190" s="19">
        <f t="shared" ca="1" si="5"/>
        <v>2.483851435098039E-2</v>
      </c>
      <c r="H190">
        <v>1.6252923008557201</v>
      </c>
      <c r="I190">
        <v>1.1280648707766401</v>
      </c>
      <c r="J190">
        <v>1.7416446438823799E-2</v>
      </c>
      <c r="K190">
        <v>3.1333892259274299E-2</v>
      </c>
      <c r="L190">
        <v>4.2082745266359099E-2</v>
      </c>
      <c r="M190">
        <v>1.7416446438823799E-2</v>
      </c>
      <c r="N190">
        <v>0.19982956450403799</v>
      </c>
    </row>
    <row r="191" spans="1:14" x14ac:dyDescent="0.2">
      <c r="A191">
        <v>5.4411300000000002</v>
      </c>
      <c r="B191">
        <v>8.2247142791747994</v>
      </c>
      <c r="C191">
        <v>8.5613594055175692</v>
      </c>
      <c r="D191">
        <v>0.48258355356117599</v>
      </c>
      <c r="E191">
        <v>9.5307207107543892</v>
      </c>
      <c r="F191">
        <v>10.926318168640099</v>
      </c>
      <c r="G191" s="19">
        <f t="shared" ca="1" si="5"/>
        <v>-3.6563236813469402E-2</v>
      </c>
      <c r="H191">
        <v>1.6252923008557201</v>
      </c>
      <c r="I191">
        <v>1.1280648707766401</v>
      </c>
      <c r="J191">
        <v>1.7416446438823799E-2</v>
      </c>
      <c r="K191">
        <v>3.1333892259274299E-2</v>
      </c>
      <c r="L191">
        <v>4.2082745266359099E-2</v>
      </c>
      <c r="M191">
        <v>1.7416446438823799E-2</v>
      </c>
      <c r="N191">
        <v>0.19982956450403799</v>
      </c>
    </row>
    <row r="192" spans="1:14" x14ac:dyDescent="0.2">
      <c r="A192">
        <v>5.4958400000000003</v>
      </c>
      <c r="B192">
        <v>8.3463430404662997</v>
      </c>
      <c r="C192">
        <v>8.6932554244995099</v>
      </c>
      <c r="D192">
        <v>0.482279287870368</v>
      </c>
      <c r="E192">
        <v>9.6542406082153303</v>
      </c>
      <c r="F192">
        <v>11.050189018249499</v>
      </c>
      <c r="G192" s="19">
        <f t="shared" ca="1" si="5"/>
        <v>2.5905861631480676E-2</v>
      </c>
      <c r="H192">
        <v>1.6252998094331299</v>
      </c>
      <c r="I192">
        <v>1.1289816750475301</v>
      </c>
      <c r="J192">
        <v>1.7720712129631298E-2</v>
      </c>
      <c r="K192">
        <v>3.1319749590592597E-2</v>
      </c>
      <c r="L192">
        <v>4.1756769360088299E-2</v>
      </c>
      <c r="M192">
        <v>1.7720712129631298E-2</v>
      </c>
      <c r="N192">
        <v>0.198457111755238</v>
      </c>
    </row>
    <row r="193" spans="1:14" x14ac:dyDescent="0.2">
      <c r="A193">
        <v>5.5505500000000003</v>
      </c>
      <c r="B193">
        <v>8.4078321456909109</v>
      </c>
      <c r="C193">
        <v>8.7469062805175692</v>
      </c>
      <c r="D193">
        <v>0.48226945362212897</v>
      </c>
      <c r="E193">
        <v>9.7160434722900302</v>
      </c>
      <c r="F193">
        <v>11.111868858337401</v>
      </c>
      <c r="G193" s="19">
        <f t="shared" ca="1" si="5"/>
        <v>2.6183950554928614E-2</v>
      </c>
      <c r="H193">
        <v>1.6252845259589701</v>
      </c>
      <c r="I193">
        <v>1.12950892612806</v>
      </c>
      <c r="J193">
        <v>1.7730546377870599E-2</v>
      </c>
      <c r="K193">
        <v>3.1176721922251401E-2</v>
      </c>
      <c r="L193">
        <v>4.1513665801497297E-2</v>
      </c>
      <c r="M193">
        <v>1.7730546377870599E-2</v>
      </c>
      <c r="N193">
        <v>0.19951163884602199</v>
      </c>
    </row>
    <row r="194" spans="1:14" x14ac:dyDescent="0.2">
      <c r="A194">
        <v>5.6052600000000004</v>
      </c>
      <c r="B194">
        <v>8.4714670181274396</v>
      </c>
      <c r="C194">
        <v>8.8103828430175692</v>
      </c>
      <c r="D194">
        <v>0.48242116925413497</v>
      </c>
      <c r="E194">
        <v>9.7778644561767507</v>
      </c>
      <c r="F194">
        <v>11.174108505249</v>
      </c>
      <c r="G194" s="19">
        <f t="shared" ca="1" si="5"/>
        <v>2.70218463020786E-2</v>
      </c>
      <c r="H194">
        <v>1.6252848615414699</v>
      </c>
      <c r="I194">
        <v>1.12972520605805</v>
      </c>
      <c r="J194">
        <v>1.7578830745864499E-2</v>
      </c>
      <c r="K194">
        <v>3.1170794642614599E-2</v>
      </c>
      <c r="L194">
        <v>4.1324578725269803E-2</v>
      </c>
      <c r="M194">
        <v>1.7578830745864499E-2</v>
      </c>
      <c r="N194">
        <v>0.19928033584730001</v>
      </c>
    </row>
    <row r="195" spans="1:14" x14ac:dyDescent="0.2">
      <c r="A195">
        <v>5.6599700000000004</v>
      </c>
      <c r="B195">
        <v>8.5352821350097603</v>
      </c>
      <c r="C195">
        <v>8.8728542327880806</v>
      </c>
      <c r="D195">
        <v>0.48264357228063098</v>
      </c>
      <c r="E195">
        <v>9.8396854400634695</v>
      </c>
      <c r="F195">
        <v>11.2353801727294</v>
      </c>
      <c r="G195" s="19">
        <f t="shared" ref="G195:G245" ca="1" si="6">F195-($R$5*A195+$F$2)</f>
        <v>2.6891762618028281E-2</v>
      </c>
      <c r="H195">
        <v>1.6253189087220901</v>
      </c>
      <c r="I195">
        <v>1.1299012091951299</v>
      </c>
      <c r="J195">
        <v>1.7356427719368302E-2</v>
      </c>
      <c r="K195">
        <v>3.1170379397045801E-2</v>
      </c>
      <c r="L195">
        <v>4.1304575619410699E-2</v>
      </c>
      <c r="M195">
        <v>1.7356427719368302E-2</v>
      </c>
      <c r="N195">
        <v>0.19928033584730001</v>
      </c>
    </row>
    <row r="196" spans="1:14" x14ac:dyDescent="0.2">
      <c r="A196">
        <v>5.7146800000000004</v>
      </c>
      <c r="B196">
        <v>8.5997543334960902</v>
      </c>
      <c r="C196">
        <v>8.9363307952880806</v>
      </c>
      <c r="D196">
        <v>0.48283194285458703</v>
      </c>
      <c r="E196">
        <v>9.9015388488769496</v>
      </c>
      <c r="F196">
        <v>11.297207832336399</v>
      </c>
      <c r="G196" s="19">
        <f t="shared" ca="1" si="6"/>
        <v>2.7317671060576032E-2</v>
      </c>
      <c r="H196">
        <v>1.62530464487818</v>
      </c>
      <c r="I196">
        <v>1.12994628271803</v>
      </c>
      <c r="J196">
        <v>1.7168057145412498E-2</v>
      </c>
      <c r="K196">
        <v>3.11994794485261E-2</v>
      </c>
      <c r="L196">
        <v>4.0753523903046499E-2</v>
      </c>
      <c r="M196">
        <v>1.7168057145412498E-2</v>
      </c>
      <c r="N196">
        <v>0.19928033584730001</v>
      </c>
    </row>
    <row r="197" spans="1:14" x14ac:dyDescent="0.2">
      <c r="A197">
        <v>5.7693899999999996</v>
      </c>
      <c r="B197">
        <v>8.6639509201049805</v>
      </c>
      <c r="C197">
        <v>8.9909982681274396</v>
      </c>
      <c r="D197">
        <v>0.48311859633419002</v>
      </c>
      <c r="E197">
        <v>9.9633932113647408</v>
      </c>
      <c r="F197">
        <v>11.359819412231399</v>
      </c>
      <c r="G197" s="19">
        <f t="shared" ca="1" si="6"/>
        <v>2.8527499791126232E-2</v>
      </c>
      <c r="H197">
        <v>1.6252886976688099</v>
      </c>
      <c r="I197">
        <v>1.12983015397501</v>
      </c>
      <c r="J197">
        <v>1.6881403665809501E-2</v>
      </c>
      <c r="K197">
        <v>3.1131151336421799E-2</v>
      </c>
      <c r="L197">
        <v>4.0637035866498798E-2</v>
      </c>
      <c r="M197">
        <v>1.6881403665809501E-2</v>
      </c>
      <c r="N197">
        <v>0.19928033584730001</v>
      </c>
    </row>
    <row r="198" spans="1:14" x14ac:dyDescent="0.2">
      <c r="A198">
        <v>5.8240999999999996</v>
      </c>
      <c r="B198">
        <v>8.7294635772705007</v>
      </c>
      <c r="C198">
        <v>9.0485544204711896</v>
      </c>
      <c r="D198">
        <v>0.483313957131908</v>
      </c>
      <c r="E198">
        <v>10.025179862976</v>
      </c>
      <c r="F198">
        <v>11.420374870300201</v>
      </c>
      <c r="G198" s="19">
        <f t="shared" ca="1" si="6"/>
        <v>2.7681206695476135E-2</v>
      </c>
      <c r="H198">
        <v>1.6253329856530101</v>
      </c>
      <c r="I198">
        <v>1.1293572982000599</v>
      </c>
      <c r="J198">
        <v>1.6686042868091101E-2</v>
      </c>
      <c r="K198">
        <v>3.1108135126357701E-2</v>
      </c>
      <c r="L198">
        <v>4.0614478679756899E-2</v>
      </c>
      <c r="M198">
        <v>1.6686042868091101E-2</v>
      </c>
      <c r="N198">
        <v>0.19911058688473901</v>
      </c>
    </row>
    <row r="199" spans="1:14" x14ac:dyDescent="0.2">
      <c r="A199">
        <v>5.8788099999999996</v>
      </c>
      <c r="B199">
        <v>8.7920436859130806</v>
      </c>
      <c r="C199">
        <v>9.1081247329711896</v>
      </c>
      <c r="D199">
        <v>0.48342605032455299</v>
      </c>
      <c r="E199">
        <v>10.087018966674799</v>
      </c>
      <c r="F199">
        <v>11.4823770523071</v>
      </c>
      <c r="G199" s="19">
        <f t="shared" ca="1" si="6"/>
        <v>2.828163753792623E-2</v>
      </c>
      <c r="H199">
        <v>1.6252814801637401</v>
      </c>
      <c r="I199">
        <v>1.1290386017827201</v>
      </c>
      <c r="J199">
        <v>1.65739496754467E-2</v>
      </c>
      <c r="K199">
        <v>3.1113718174710502E-2</v>
      </c>
      <c r="L199">
        <v>4.0709584096744598E-2</v>
      </c>
      <c r="M199">
        <v>1.65739496754467E-2</v>
      </c>
      <c r="N199">
        <v>0.199672944162955</v>
      </c>
    </row>
    <row r="200" spans="1:14" x14ac:dyDescent="0.2">
      <c r="A200">
        <v>5.9335199999999997</v>
      </c>
      <c r="B200">
        <v>8.8559312820434499</v>
      </c>
      <c r="C200">
        <v>9.1666698455810494</v>
      </c>
      <c r="D200">
        <v>0.48338470422778201</v>
      </c>
      <c r="E200">
        <v>10.1487970352172</v>
      </c>
      <c r="F200">
        <v>11.5445127487182</v>
      </c>
      <c r="G200" s="19">
        <f t="shared" ca="1" si="6"/>
        <v>2.9015582784573724E-2</v>
      </c>
      <c r="H200">
        <v>1.62529304340383</v>
      </c>
      <c r="I200">
        <v>1.12866216113732</v>
      </c>
      <c r="J200">
        <v>1.66152957722175E-2</v>
      </c>
      <c r="K200">
        <v>3.1101349106991999E-2</v>
      </c>
      <c r="L200">
        <v>4.1270990777779099E-2</v>
      </c>
      <c r="M200">
        <v>1.66152957722175E-2</v>
      </c>
      <c r="N200">
        <v>0.19928033584730001</v>
      </c>
    </row>
    <row r="201" spans="1:14" x14ac:dyDescent="0.2">
      <c r="A201">
        <v>5.9882299999999997</v>
      </c>
      <c r="B201">
        <v>8.9160490036010707</v>
      </c>
      <c r="C201">
        <v>9.2341012954711896</v>
      </c>
      <c r="D201">
        <v>0.48341306264537998</v>
      </c>
      <c r="E201">
        <v>10.2105255126953</v>
      </c>
      <c r="F201">
        <v>11.605527877807599</v>
      </c>
      <c r="G201" s="19">
        <f t="shared" ca="1" si="6"/>
        <v>2.8628960709522033E-2</v>
      </c>
      <c r="H201">
        <v>1.6253349466382001</v>
      </c>
      <c r="I201">
        <v>1.12832832386264</v>
      </c>
      <c r="J201">
        <v>1.6586937354619299E-2</v>
      </c>
      <c r="K201">
        <v>3.11949811116639E-2</v>
      </c>
      <c r="L201">
        <v>4.1358882902660897E-2</v>
      </c>
      <c r="M201">
        <v>1.6586937354619299E-2</v>
      </c>
      <c r="N201">
        <v>0.19928033584730001</v>
      </c>
    </row>
    <row r="202" spans="1:14" x14ac:dyDescent="0.2">
      <c r="A202">
        <v>6.0429399999999998</v>
      </c>
      <c r="B202">
        <v>8.9759483337402308</v>
      </c>
      <c r="C202">
        <v>9.2936716079711896</v>
      </c>
      <c r="D202">
        <v>0.48326271280079602</v>
      </c>
      <c r="E202">
        <v>10.2723064422607</v>
      </c>
      <c r="F202">
        <v>11.6676979064941</v>
      </c>
      <c r="G202" s="19">
        <f t="shared" ca="1" si="6"/>
        <v>2.9397238231572587E-2</v>
      </c>
      <c r="H202">
        <v>1.6252835252573901</v>
      </c>
      <c r="I202">
        <v>1.12815612532405</v>
      </c>
      <c r="J202">
        <v>1.67372871992039E-2</v>
      </c>
      <c r="K202">
        <v>3.1169291770899499E-2</v>
      </c>
      <c r="L202">
        <v>4.1405946332665797E-2</v>
      </c>
      <c r="M202">
        <v>1.67372871992039E-2</v>
      </c>
      <c r="N202">
        <v>0.19844642507516699</v>
      </c>
    </row>
    <row r="203" spans="1:14" x14ac:dyDescent="0.2">
      <c r="A203">
        <v>6.0976499999999998</v>
      </c>
      <c r="B203">
        <v>9.0355978012084908</v>
      </c>
      <c r="C203">
        <v>9.3620920181274396</v>
      </c>
      <c r="D203">
        <v>0.48307896132658901</v>
      </c>
      <c r="E203">
        <v>10.3340492248535</v>
      </c>
      <c r="F203">
        <v>11.7296390533447</v>
      </c>
      <c r="G203" s="19">
        <f t="shared" ca="1" si="6"/>
        <v>2.9936633917722943E-2</v>
      </c>
      <c r="H203">
        <v>1.6252877463399</v>
      </c>
      <c r="I203">
        <v>1.1280222102153501</v>
      </c>
      <c r="J203">
        <v>1.69210386734105E-2</v>
      </c>
      <c r="K203">
        <v>3.12439918175028E-2</v>
      </c>
      <c r="L203">
        <v>4.1484352540268297E-2</v>
      </c>
      <c r="M203">
        <v>1.69210386734105E-2</v>
      </c>
      <c r="N203">
        <v>0.197654816794264</v>
      </c>
    </row>
    <row r="204" spans="1:14" x14ac:dyDescent="0.2">
      <c r="A204">
        <v>6.1523599999999998</v>
      </c>
      <c r="B204">
        <v>9.0952701568603498</v>
      </c>
      <c r="C204">
        <v>9.4196844100952095</v>
      </c>
      <c r="D204">
        <v>0.48294509632599902</v>
      </c>
      <c r="E204">
        <v>10.395757675170801</v>
      </c>
      <c r="F204">
        <v>11.790952682495099</v>
      </c>
      <c r="G204" s="19">
        <f t="shared" ca="1" si="6"/>
        <v>2.9848511903670882E-2</v>
      </c>
      <c r="H204">
        <v>1.62531641007331</v>
      </c>
      <c r="I204">
        <v>1.12794757331301</v>
      </c>
      <c r="J204">
        <v>1.7054903674000799E-2</v>
      </c>
      <c r="K204">
        <v>3.1163180468764901E-2</v>
      </c>
      <c r="L204">
        <v>4.1599726558241699E-2</v>
      </c>
      <c r="M204">
        <v>1.7054903674000799E-2</v>
      </c>
      <c r="N204">
        <v>0.19928033584730001</v>
      </c>
    </row>
    <row r="205" spans="1:14" x14ac:dyDescent="0.2">
      <c r="A205">
        <v>6.2070699999999999</v>
      </c>
      <c r="B205">
        <v>9.1548995971679599</v>
      </c>
      <c r="C205">
        <v>9.4831609725952095</v>
      </c>
      <c r="D205">
        <v>0.48279904282023001</v>
      </c>
      <c r="E205">
        <v>10.4574880599975</v>
      </c>
      <c r="F205">
        <v>11.8532047271728</v>
      </c>
      <c r="G205" s="19">
        <f t="shared" ca="1" si="6"/>
        <v>3.0698805416919939E-2</v>
      </c>
      <c r="H205">
        <v>1.62531637987018</v>
      </c>
      <c r="I205">
        <v>1.1281988570877299</v>
      </c>
      <c r="J205">
        <v>1.7200957179769299E-2</v>
      </c>
      <c r="K205">
        <v>3.1153570507398299E-2</v>
      </c>
      <c r="L205">
        <v>4.1609412619079703E-2</v>
      </c>
      <c r="M205">
        <v>1.7200957179769299E-2</v>
      </c>
      <c r="N205">
        <v>0.19928033584730001</v>
      </c>
    </row>
    <row r="206" spans="1:14" x14ac:dyDescent="0.2">
      <c r="A206">
        <v>6.2617799999999999</v>
      </c>
      <c r="B206">
        <v>9.2157678604125906</v>
      </c>
      <c r="C206">
        <v>9.5515651702880806</v>
      </c>
      <c r="D206">
        <v>0.48273497119602699</v>
      </c>
      <c r="E206">
        <v>10.519248962402299</v>
      </c>
      <c r="F206">
        <v>11.9149618148803</v>
      </c>
      <c r="G206" s="19">
        <f t="shared" ca="1" si="6"/>
        <v>3.1054141959970138E-2</v>
      </c>
      <c r="H206">
        <v>1.6253157685372199</v>
      </c>
      <c r="I206">
        <v>1.1284467522644701</v>
      </c>
      <c r="J206">
        <v>1.7265028803972099E-2</v>
      </c>
      <c r="K206">
        <v>3.11984562322754E-2</v>
      </c>
      <c r="L206">
        <v>4.1543207495351002E-2</v>
      </c>
      <c r="M206">
        <v>1.7265028803972099E-2</v>
      </c>
      <c r="N206">
        <v>0.19928033584730001</v>
      </c>
    </row>
    <row r="207" spans="1:14" x14ac:dyDescent="0.2">
      <c r="A207">
        <v>6.3164899999999999</v>
      </c>
      <c r="B207">
        <v>9.2762594223022408</v>
      </c>
      <c r="C207">
        <v>9.6150417327880806</v>
      </c>
      <c r="D207">
        <v>0.48267507167839502</v>
      </c>
      <c r="E207">
        <v>10.5810079574584</v>
      </c>
      <c r="F207">
        <v>11.976445198059</v>
      </c>
      <c r="G207" s="19">
        <f t="shared" ca="1" si="6"/>
        <v>3.113577397421885E-2</v>
      </c>
      <c r="H207">
        <v>1.6253214002474301</v>
      </c>
      <c r="I207">
        <v>1.1286627868204899</v>
      </c>
      <c r="J207">
        <v>1.7324928321604E-2</v>
      </c>
      <c r="K207">
        <v>3.1186964443302299E-2</v>
      </c>
      <c r="L207">
        <v>4.1405021130369299E-2</v>
      </c>
      <c r="M207">
        <v>1.7324928321604E-2</v>
      </c>
      <c r="N207">
        <v>0.19928033584730001</v>
      </c>
    </row>
    <row r="208" spans="1:14" x14ac:dyDescent="0.2">
      <c r="A208">
        <v>6.3712</v>
      </c>
      <c r="B208">
        <v>9.3369455337524396</v>
      </c>
      <c r="C208">
        <v>9.6746406555175692</v>
      </c>
      <c r="D208">
        <v>0.48265915807533499</v>
      </c>
      <c r="E208">
        <v>10.642814636230399</v>
      </c>
      <c r="F208">
        <v>12.0386533737182</v>
      </c>
      <c r="G208" s="19">
        <f t="shared" ca="1" si="6"/>
        <v>3.1942198468966509E-2</v>
      </c>
      <c r="H208">
        <v>1.6252780258211399</v>
      </c>
      <c r="I208">
        <v>1.12898642205653</v>
      </c>
      <c r="J208">
        <v>1.7340841924664299E-2</v>
      </c>
      <c r="K208">
        <v>3.1131434869345401E-2</v>
      </c>
      <c r="L208">
        <v>4.1351243717753998E-2</v>
      </c>
      <c r="M208">
        <v>1.7340841924664299E-2</v>
      </c>
      <c r="N208">
        <v>0.19915486166559701</v>
      </c>
    </row>
    <row r="209" spans="1:14" x14ac:dyDescent="0.2">
      <c r="A209">
        <v>6.42591</v>
      </c>
      <c r="B209">
        <v>9.40187168121337</v>
      </c>
      <c r="C209">
        <v>9.7371120452880806</v>
      </c>
      <c r="D209">
        <v>0.4827259415672</v>
      </c>
      <c r="E209">
        <v>10.704597473144499</v>
      </c>
      <c r="F209">
        <v>12.1002969741821</v>
      </c>
      <c r="G209" s="19">
        <f t="shared" ca="1" si="6"/>
        <v>3.2184047768417656E-2</v>
      </c>
      <c r="H209">
        <v>1.6253111059868199</v>
      </c>
      <c r="I209">
        <v>1.1291961473434</v>
      </c>
      <c r="J209">
        <v>1.7274058432799499E-2</v>
      </c>
      <c r="K209">
        <v>3.1123077855766599E-2</v>
      </c>
      <c r="L209">
        <v>4.1372782243814299E-2</v>
      </c>
      <c r="M209">
        <v>1.7274058432799499E-2</v>
      </c>
      <c r="N209">
        <v>0.19928033584730001</v>
      </c>
    </row>
    <row r="210" spans="1:14" x14ac:dyDescent="0.2">
      <c r="A210">
        <v>6.48062</v>
      </c>
      <c r="B210">
        <v>9.4630804061889595</v>
      </c>
      <c r="C210">
        <v>9.8005886077880806</v>
      </c>
      <c r="D210">
        <v>0.48280726782879702</v>
      </c>
      <c r="E210">
        <v>10.766389846801699</v>
      </c>
      <c r="F210">
        <v>12.161846160888601</v>
      </c>
      <c r="G210" s="19">
        <f t="shared" ca="1" si="6"/>
        <v>3.2331483310468201E-2</v>
      </c>
      <c r="H210">
        <v>1.62531545767416</v>
      </c>
      <c r="I210">
        <v>1.12828343924534</v>
      </c>
      <c r="J210">
        <v>1.71927321712022E-2</v>
      </c>
      <c r="K210">
        <v>3.1139160972260001E-2</v>
      </c>
      <c r="L210">
        <v>4.1293954278655197E-2</v>
      </c>
      <c r="M210">
        <v>1.71927321712022E-2</v>
      </c>
      <c r="N210">
        <v>0.19928033584730001</v>
      </c>
    </row>
    <row r="211" spans="1:14" x14ac:dyDescent="0.2">
      <c r="A211">
        <v>6.5353300000000001</v>
      </c>
      <c r="B211">
        <v>9.5280256271362305</v>
      </c>
      <c r="C211">
        <v>9.8640651702880806</v>
      </c>
      <c r="D211">
        <v>0.482851700755768</v>
      </c>
      <c r="E211">
        <v>10.8281393051147</v>
      </c>
      <c r="F211">
        <v>12.224001884460399</v>
      </c>
      <c r="G211" s="19">
        <f t="shared" ca="1" si="6"/>
        <v>3.3085455717815293E-2</v>
      </c>
      <c r="H211">
        <v>1.62530949222799</v>
      </c>
      <c r="I211">
        <v>1.12847162578647</v>
      </c>
      <c r="J211">
        <v>1.71482992442318E-2</v>
      </c>
      <c r="K211">
        <v>3.1165349303351499E-2</v>
      </c>
      <c r="L211">
        <v>4.0766419205979197E-2</v>
      </c>
      <c r="M211">
        <v>1.71482992442318E-2</v>
      </c>
      <c r="N211">
        <v>0.19928033584730001</v>
      </c>
    </row>
    <row r="212" spans="1:14" x14ac:dyDescent="0.2">
      <c r="A212">
        <v>6.5900400000000001</v>
      </c>
      <c r="B212">
        <v>9.5901823043823207</v>
      </c>
      <c r="C212">
        <v>9.9187326431274396</v>
      </c>
      <c r="D212">
        <v>0.48307523623190701</v>
      </c>
      <c r="E212">
        <v>10.889925003051699</v>
      </c>
      <c r="F212">
        <v>12.2851600646972</v>
      </c>
      <c r="G212" s="19">
        <f t="shared" ca="1" si="6"/>
        <v>3.2841884790164144E-2</v>
      </c>
      <c r="H212">
        <v>1.62529511083802</v>
      </c>
      <c r="I212">
        <v>1.1283104446965</v>
      </c>
      <c r="J212">
        <v>1.69247637680923E-2</v>
      </c>
      <c r="K212">
        <v>3.1087773988570301E-2</v>
      </c>
      <c r="L212">
        <v>4.0681078263014599E-2</v>
      </c>
      <c r="M212">
        <v>1.69247637680923E-2</v>
      </c>
      <c r="N212">
        <v>0.197654816794264</v>
      </c>
    </row>
    <row r="213" spans="1:14" x14ac:dyDescent="0.2">
      <c r="A213">
        <v>6.6447500000000002</v>
      </c>
      <c r="B213">
        <v>9.6535520553588796</v>
      </c>
      <c r="C213">
        <v>9.9822092056274396</v>
      </c>
      <c r="D213">
        <v>0.48316660535513201</v>
      </c>
      <c r="E213">
        <v>10.9516792297363</v>
      </c>
      <c r="F213">
        <v>12.3468713760375</v>
      </c>
      <c r="G213" s="19">
        <f t="shared" ca="1" si="6"/>
        <v>3.3151444966014409E-2</v>
      </c>
      <c r="H213">
        <v>1.6252779233633601</v>
      </c>
      <c r="I213">
        <v>1.12823803013269</v>
      </c>
      <c r="J213">
        <v>1.6833394644867099E-2</v>
      </c>
      <c r="K213">
        <v>3.1129534775062299E-2</v>
      </c>
      <c r="L213">
        <v>4.0654214859304302E-2</v>
      </c>
      <c r="M213">
        <v>1.6833394644867099E-2</v>
      </c>
      <c r="N213">
        <v>0.199601229473092</v>
      </c>
    </row>
    <row r="214" spans="1:14" x14ac:dyDescent="0.2">
      <c r="A214">
        <v>6.6994600000000002</v>
      </c>
      <c r="B214">
        <v>9.7164573669433594</v>
      </c>
      <c r="C214">
        <v>10.044693946838301</v>
      </c>
      <c r="D214">
        <v>0.483193098229101</v>
      </c>
      <c r="E214">
        <v>11.013389587402299</v>
      </c>
      <c r="F214">
        <v>12.409162521362299</v>
      </c>
      <c r="G214" s="19">
        <f t="shared" ca="1" si="6"/>
        <v>3.4040839126362243E-2</v>
      </c>
      <c r="H214">
        <v>1.62532341215111</v>
      </c>
      <c r="I214">
        <v>1.1276551607298499</v>
      </c>
      <c r="J214">
        <v>1.6806901770898601E-2</v>
      </c>
      <c r="K214">
        <v>3.1161057934919599E-2</v>
      </c>
      <c r="L214">
        <v>4.0703858095558001E-2</v>
      </c>
      <c r="M214">
        <v>1.6806901770898601E-2</v>
      </c>
      <c r="N214">
        <v>0.19781914199768</v>
      </c>
    </row>
    <row r="215" spans="1:14" x14ac:dyDescent="0.2">
      <c r="A215">
        <v>6.7541700000000002</v>
      </c>
      <c r="B215">
        <v>9.7784023284912092</v>
      </c>
      <c r="C215">
        <v>10.104279518127401</v>
      </c>
      <c r="D215">
        <v>0.48325764667182702</v>
      </c>
      <c r="E215">
        <v>11.0751485824584</v>
      </c>
      <c r="F215">
        <v>12.469994544982899</v>
      </c>
      <c r="G215" s="19">
        <f t="shared" ca="1" si="6"/>
        <v>3.3471111582510815E-2</v>
      </c>
      <c r="H215">
        <v>1.62528607469662</v>
      </c>
      <c r="I215">
        <v>1.12795792607375</v>
      </c>
      <c r="J215">
        <v>1.6742353328172699E-2</v>
      </c>
      <c r="K215">
        <v>3.1151645485030102E-2</v>
      </c>
      <c r="L215">
        <v>4.0793528703904701E-2</v>
      </c>
      <c r="M215">
        <v>1.6742353328172699E-2</v>
      </c>
      <c r="N215">
        <v>0.196683679902486</v>
      </c>
    </row>
    <row r="216" spans="1:14" x14ac:dyDescent="0.2">
      <c r="A216">
        <v>6.8061400000000001</v>
      </c>
      <c r="B216">
        <v>9.8368463516235298</v>
      </c>
      <c r="C216">
        <v>10.162873268127401</v>
      </c>
      <c r="D216">
        <v>0.48323255443313401</v>
      </c>
      <c r="E216">
        <v>11.1337461471557</v>
      </c>
      <c r="F216">
        <v>12.5285739898681</v>
      </c>
      <c r="G216" s="19">
        <f t="shared" ca="1" si="6"/>
        <v>3.3723943270555168E-2</v>
      </c>
      <c r="H216">
        <v>1.6252808787365001</v>
      </c>
      <c r="I216">
        <v>1.1273923110163599</v>
      </c>
      <c r="J216">
        <v>1.67674455668653E-2</v>
      </c>
      <c r="K216">
        <v>3.11667639709747E-2</v>
      </c>
      <c r="L216">
        <v>4.1291727424913702E-2</v>
      </c>
      <c r="M216">
        <v>1.67674455668653E-2</v>
      </c>
      <c r="N216">
        <v>0.196683679902486</v>
      </c>
    </row>
    <row r="217" spans="1:14" x14ac:dyDescent="0.2">
      <c r="A217">
        <v>6.8608500000000001</v>
      </c>
      <c r="B217">
        <v>9.8979845046996999</v>
      </c>
      <c r="C217">
        <v>10.216523170471101</v>
      </c>
      <c r="D217">
        <v>0.48314565542228199</v>
      </c>
      <c r="E217">
        <v>11.1954498291015</v>
      </c>
      <c r="F217">
        <v>12.5906572341918</v>
      </c>
      <c r="G217" s="19">
        <f t="shared" ca="1" si="6"/>
        <v>3.4405436429803871E-2</v>
      </c>
      <c r="H217">
        <v>1.62527899933839</v>
      </c>
      <c r="I217">
        <v>1.1274328321996601</v>
      </c>
      <c r="J217">
        <v>1.6854344577717301E-2</v>
      </c>
      <c r="K217">
        <v>3.10694508103329E-2</v>
      </c>
      <c r="L217">
        <v>4.1369119392621098E-2</v>
      </c>
      <c r="M217">
        <v>1.6854344577717301E-2</v>
      </c>
      <c r="N217">
        <v>0.19939362059731799</v>
      </c>
    </row>
    <row r="218" spans="1:14" x14ac:dyDescent="0.2">
      <c r="A218">
        <v>6.9155600000000002</v>
      </c>
      <c r="B218">
        <v>9.9594926834106392</v>
      </c>
      <c r="C218">
        <v>10.279023170471101</v>
      </c>
      <c r="D218">
        <v>0.48307270316752499</v>
      </c>
      <c r="E218">
        <v>11.2571191787719</v>
      </c>
      <c r="F218">
        <v>12.652528762817299</v>
      </c>
      <c r="G218" s="19">
        <f t="shared" ca="1" si="6"/>
        <v>3.4875213890851242E-2</v>
      </c>
      <c r="H218">
        <v>1.62531760154187</v>
      </c>
      <c r="I218">
        <v>1.1273079258434799</v>
      </c>
      <c r="J218">
        <v>1.6927296832474199E-2</v>
      </c>
      <c r="K218">
        <v>3.1075883034984701E-2</v>
      </c>
      <c r="L218">
        <v>4.1249156353306997E-2</v>
      </c>
      <c r="M218">
        <v>1.6927296832474199E-2</v>
      </c>
      <c r="N218">
        <v>0.19995516179858899</v>
      </c>
    </row>
    <row r="219" spans="1:14" x14ac:dyDescent="0.2">
      <c r="A219">
        <v>6.9702700000000002</v>
      </c>
      <c r="B219">
        <v>10.019292831420801</v>
      </c>
      <c r="C219">
        <v>10.348420143127401</v>
      </c>
      <c r="D219">
        <v>0.48303589923225199</v>
      </c>
      <c r="E219">
        <v>11.3188362121582</v>
      </c>
      <c r="F219">
        <v>12.713809967041</v>
      </c>
      <c r="G219" s="19">
        <f t="shared" ca="1" si="6"/>
        <v>3.4754666950101765E-2</v>
      </c>
      <c r="H219">
        <v>1.6252964448382199</v>
      </c>
      <c r="I219">
        <v>1.1271851830039801</v>
      </c>
      <c r="J219">
        <v>1.6964100767747799E-2</v>
      </c>
      <c r="K219">
        <v>3.1162267036003801E-2</v>
      </c>
      <c r="L219">
        <v>4.1386674795024503E-2</v>
      </c>
      <c r="M219">
        <v>1.6964100767747799E-2</v>
      </c>
      <c r="N219">
        <v>0.1998379787148</v>
      </c>
    </row>
    <row r="220" spans="1:14" x14ac:dyDescent="0.2">
      <c r="A220">
        <v>7.0249800000000002</v>
      </c>
      <c r="B220">
        <v>10.0788555145263</v>
      </c>
      <c r="C220">
        <v>10.406012535095201</v>
      </c>
      <c r="D220">
        <v>0.48291806703984302</v>
      </c>
      <c r="E220">
        <v>11.3805074691772</v>
      </c>
      <c r="F220">
        <v>12.776014328002899</v>
      </c>
      <c r="G220" s="19">
        <f t="shared" ca="1" si="6"/>
        <v>3.5557276747551825E-2</v>
      </c>
      <c r="H220">
        <v>1.6253221649927301</v>
      </c>
      <c r="I220">
        <v>1.12749127907139</v>
      </c>
      <c r="J220">
        <v>1.7081932960156299E-2</v>
      </c>
      <c r="K220">
        <v>3.10911719122158E-2</v>
      </c>
      <c r="L220">
        <v>4.1328384149375202E-2</v>
      </c>
      <c r="M220">
        <v>1.7081932960156299E-2</v>
      </c>
      <c r="N220">
        <v>0.19928033584730001</v>
      </c>
    </row>
    <row r="221" spans="1:14" x14ac:dyDescent="0.2">
      <c r="A221">
        <v>7.0796900000000003</v>
      </c>
      <c r="B221">
        <v>10.139731407165501</v>
      </c>
      <c r="C221">
        <v>10.474416732788001</v>
      </c>
      <c r="D221">
        <v>0.482882633940592</v>
      </c>
      <c r="E221">
        <v>11.4422283172607</v>
      </c>
      <c r="F221">
        <v>12.837582588195801</v>
      </c>
      <c r="G221" s="19">
        <f t="shared" ca="1" si="6"/>
        <v>3.5723785776001549E-2</v>
      </c>
      <c r="H221">
        <v>1.6253060142232001</v>
      </c>
      <c r="I221">
        <v>1.1273867528903401</v>
      </c>
      <c r="J221">
        <v>1.7117366059406999E-2</v>
      </c>
      <c r="K221">
        <v>3.1156265155917202E-2</v>
      </c>
      <c r="L221">
        <v>4.1383468261207701E-2</v>
      </c>
      <c r="M221">
        <v>1.7117366059406999E-2</v>
      </c>
      <c r="N221">
        <v>0.19928033584730001</v>
      </c>
    </row>
    <row r="222" spans="1:14" x14ac:dyDescent="0.2">
      <c r="A222">
        <v>7.1344000000000003</v>
      </c>
      <c r="B222">
        <v>10.2020616531372</v>
      </c>
      <c r="C222">
        <v>10.537893295288001</v>
      </c>
      <c r="D222">
        <v>0.48282002255225698</v>
      </c>
      <c r="E222">
        <v>11.5039319992065</v>
      </c>
      <c r="F222">
        <v>12.8991374969482</v>
      </c>
      <c r="G222" s="19">
        <f t="shared" ca="1" si="6"/>
        <v>3.5876943363948754E-2</v>
      </c>
      <c r="H222">
        <v>1.62531432804249</v>
      </c>
      <c r="I222">
        <v>1.1276885471365701</v>
      </c>
      <c r="J222">
        <v>1.7179977447742901E-2</v>
      </c>
      <c r="K222">
        <v>3.1157087192282398E-2</v>
      </c>
      <c r="L222">
        <v>4.1409872609410203E-2</v>
      </c>
      <c r="M222">
        <v>1.7179977447742901E-2</v>
      </c>
      <c r="N222">
        <v>0.19928033584730001</v>
      </c>
    </row>
    <row r="223" spans="1:14" x14ac:dyDescent="0.2">
      <c r="A223">
        <v>7.1891100000000003</v>
      </c>
      <c r="B223">
        <v>10.2628154754638</v>
      </c>
      <c r="C223">
        <v>10.601369857788001</v>
      </c>
      <c r="D223">
        <v>0.48277553002408202</v>
      </c>
      <c r="E223">
        <v>11.5656414031982</v>
      </c>
      <c r="F223">
        <v>12.9613590240478</v>
      </c>
      <c r="G223" s="19">
        <f t="shared" ca="1" si="6"/>
        <v>3.6696719299099456E-2</v>
      </c>
      <c r="H223">
        <v>1.6253221636181301</v>
      </c>
      <c r="I223">
        <v>1.12777144777001</v>
      </c>
      <c r="J223">
        <v>1.7224469975917801E-2</v>
      </c>
      <c r="K223">
        <v>3.1161629620084001E-2</v>
      </c>
      <c r="L223">
        <v>4.13305990516371E-2</v>
      </c>
      <c r="M223">
        <v>1.7224469975917801E-2</v>
      </c>
      <c r="N223">
        <v>0.19928033584730001</v>
      </c>
    </row>
    <row r="224" spans="1:14" x14ac:dyDescent="0.2">
      <c r="A224">
        <v>7.2438200000000004</v>
      </c>
      <c r="B224">
        <v>10.3236074447631</v>
      </c>
      <c r="C224">
        <v>10.659963607788001</v>
      </c>
      <c r="D224">
        <v>0.48286323364835099</v>
      </c>
      <c r="E224">
        <v>11.6273899078369</v>
      </c>
      <c r="F224">
        <v>13.0226945877075</v>
      </c>
      <c r="G224" s="19">
        <f t="shared" ca="1" si="6"/>
        <v>3.6630531794347831E-2</v>
      </c>
      <c r="H224">
        <v>1.62531551926214</v>
      </c>
      <c r="I224">
        <v>1.1278819215293101</v>
      </c>
      <c r="J224">
        <v>1.7136766351648101E-2</v>
      </c>
      <c r="K224">
        <v>3.1110503418228599E-2</v>
      </c>
      <c r="L224">
        <v>4.13225784140192E-2</v>
      </c>
      <c r="M224">
        <v>1.7136766351648101E-2</v>
      </c>
      <c r="N224">
        <v>0.19928033584730001</v>
      </c>
    </row>
    <row r="225" spans="1:14" x14ac:dyDescent="0.2">
      <c r="A225">
        <v>7.2985300000000004</v>
      </c>
      <c r="B225">
        <v>10.386507987976</v>
      </c>
      <c r="C225">
        <v>10.723440170288001</v>
      </c>
      <c r="D225">
        <v>0.48287744860901799</v>
      </c>
      <c r="E225">
        <v>11.6891212463378</v>
      </c>
      <c r="F225">
        <v>13.0844402313232</v>
      </c>
      <c r="G225" s="19">
        <f t="shared" ca="1" si="6"/>
        <v>3.6974424245597604E-2</v>
      </c>
      <c r="H225">
        <v>1.62530979481601</v>
      </c>
      <c r="I225">
        <v>1.12814720777095</v>
      </c>
      <c r="J225">
        <v>1.7122551390981799E-2</v>
      </c>
      <c r="K225">
        <v>3.11292806490681E-2</v>
      </c>
      <c r="L225">
        <v>4.0886601858180403E-2</v>
      </c>
      <c r="M225">
        <v>1.7122551390981799E-2</v>
      </c>
      <c r="N225">
        <v>0.19928033584730001</v>
      </c>
    </row>
    <row r="226" spans="1:14" x14ac:dyDescent="0.2">
      <c r="A226">
        <v>7.3532400000000004</v>
      </c>
      <c r="B226">
        <v>10.4492235183715</v>
      </c>
      <c r="C226">
        <v>10.778107643127401</v>
      </c>
      <c r="D226">
        <v>0.48291517636647102</v>
      </c>
      <c r="E226">
        <v>11.750878334045399</v>
      </c>
      <c r="F226">
        <v>13.1472053527832</v>
      </c>
      <c r="G226" s="19">
        <f t="shared" ca="1" si="6"/>
        <v>3.8337794541146053E-2</v>
      </c>
      <c r="H226">
        <v>1.6252845048907101</v>
      </c>
      <c r="I226">
        <v>1.12815531875557</v>
      </c>
      <c r="J226">
        <v>1.7084823633528399E-2</v>
      </c>
      <c r="K226">
        <v>3.1040752232061899E-2</v>
      </c>
      <c r="L226">
        <v>4.0798358055017803E-2</v>
      </c>
      <c r="M226">
        <v>1.7084823633528399E-2</v>
      </c>
      <c r="N226">
        <v>0.198954544127598</v>
      </c>
    </row>
    <row r="227" spans="1:14" x14ac:dyDescent="0.2">
      <c r="A227">
        <v>7.4079499999999996</v>
      </c>
      <c r="B227">
        <v>10.5126276016235</v>
      </c>
      <c r="C227">
        <v>10.841584205627401</v>
      </c>
      <c r="D227">
        <v>0.48304418384275699</v>
      </c>
      <c r="E227">
        <v>11.812623977661101</v>
      </c>
      <c r="F227">
        <v>13.2077369689941</v>
      </c>
      <c r="G227" s="19">
        <f t="shared" ca="1" si="6"/>
        <v>3.7467659587596458E-2</v>
      </c>
      <c r="H227">
        <v>1.6252909299841301</v>
      </c>
      <c r="I227">
        <v>1.1280165114782099</v>
      </c>
      <c r="J227">
        <v>1.69558161572422E-2</v>
      </c>
      <c r="K227">
        <v>3.1069112095481501E-2</v>
      </c>
      <c r="L227">
        <v>4.0729450591603697E-2</v>
      </c>
      <c r="M227">
        <v>1.69558161572422E-2</v>
      </c>
      <c r="N227">
        <v>0.197654822665188</v>
      </c>
    </row>
    <row r="228" spans="1:14" x14ac:dyDescent="0.2">
      <c r="A228">
        <v>7.5173699999999997</v>
      </c>
      <c r="B228">
        <v>10.6373243331909</v>
      </c>
      <c r="C228">
        <v>10.963654518127401</v>
      </c>
      <c r="D228">
        <v>0.48317548598103499</v>
      </c>
      <c r="E228">
        <v>11.936097145080501</v>
      </c>
      <c r="F228">
        <v>13.331927299499499</v>
      </c>
      <c r="G228" s="19">
        <f t="shared" ca="1" si="6"/>
        <v>3.8854487764094614E-2</v>
      </c>
      <c r="H228">
        <v>1.6252880287706399</v>
      </c>
      <c r="I228">
        <v>1.1278837245703599</v>
      </c>
      <c r="J228">
        <v>1.6824514018964301E-2</v>
      </c>
      <c r="K228">
        <v>3.10746137877176E-2</v>
      </c>
      <c r="L228">
        <v>4.0723849173958E-2</v>
      </c>
      <c r="M228">
        <v>1.6824514018964301E-2</v>
      </c>
      <c r="N228">
        <v>0.198954544127598</v>
      </c>
    </row>
    <row r="229" spans="1:14" x14ac:dyDescent="0.2">
      <c r="A229">
        <v>7.5720799999999997</v>
      </c>
      <c r="B229">
        <v>10.699267387390099</v>
      </c>
      <c r="C229">
        <v>11.027131080627401</v>
      </c>
      <c r="D229">
        <v>0.483197389538285</v>
      </c>
      <c r="E229">
        <v>11.997830390930099</v>
      </c>
      <c r="F229">
        <v>13.392724037170399</v>
      </c>
      <c r="G229" s="19">
        <f t="shared" ca="1" si="6"/>
        <v>3.824947427054326E-2</v>
      </c>
      <c r="H229">
        <v>1.62527638920489</v>
      </c>
      <c r="I229">
        <v>1.12774519960401</v>
      </c>
      <c r="J229">
        <v>1.6802610461714901E-2</v>
      </c>
      <c r="K229">
        <v>3.1111133079169399E-2</v>
      </c>
      <c r="L229">
        <v>4.0782998650696699E-2</v>
      </c>
      <c r="M229">
        <v>1.6802610461714901E-2</v>
      </c>
      <c r="N229">
        <v>0.197007055075228</v>
      </c>
    </row>
    <row r="230" spans="1:14" x14ac:dyDescent="0.2">
      <c r="A230">
        <v>7.6267899999999997</v>
      </c>
      <c r="B230">
        <v>10.7616920471191</v>
      </c>
      <c r="C230">
        <v>11.090607643127401</v>
      </c>
      <c r="D230">
        <v>0.48314711565941898</v>
      </c>
      <c r="E230">
        <v>12.059536933898899</v>
      </c>
      <c r="F230">
        <v>13.4548120498657</v>
      </c>
      <c r="G230" s="19">
        <f t="shared" ca="1" si="6"/>
        <v>3.8935735801393534E-2</v>
      </c>
      <c r="H230">
        <v>1.6252881610746901</v>
      </c>
      <c r="I230">
        <v>1.12764573907573</v>
      </c>
      <c r="J230">
        <v>1.6852884340580101E-2</v>
      </c>
      <c r="K230">
        <v>3.1141786685968099E-2</v>
      </c>
      <c r="L230">
        <v>4.0853271705790499E-2</v>
      </c>
      <c r="M230">
        <v>1.6852884340580101E-2</v>
      </c>
      <c r="N230">
        <v>0.19867437424540599</v>
      </c>
    </row>
    <row r="231" spans="1:14" x14ac:dyDescent="0.2">
      <c r="A231">
        <v>7.6814999999999998</v>
      </c>
      <c r="B231">
        <v>10.822531700134199</v>
      </c>
      <c r="C231">
        <v>11.149201393127401</v>
      </c>
      <c r="D231">
        <v>0.48318552883652299</v>
      </c>
      <c r="E231">
        <v>12.121247291564901</v>
      </c>
      <c r="F231">
        <v>13.516650199890099</v>
      </c>
      <c r="G231" s="19">
        <f t="shared" ca="1" si="6"/>
        <v>3.9372134661341818E-2</v>
      </c>
      <c r="H231">
        <v>1.6252904279949101</v>
      </c>
      <c r="I231">
        <v>1.1275078511821699</v>
      </c>
      <c r="J231">
        <v>1.6814471163476601E-2</v>
      </c>
      <c r="K231">
        <v>3.11067652975156E-2</v>
      </c>
      <c r="L231">
        <v>4.13041885765481E-2</v>
      </c>
      <c r="M231">
        <v>1.6814471163476601E-2</v>
      </c>
      <c r="N231">
        <v>0.198629089667826</v>
      </c>
    </row>
    <row r="232" spans="1:14" x14ac:dyDescent="0.2">
      <c r="A232">
        <v>7.7362099999999998</v>
      </c>
      <c r="B232">
        <v>10.88840675354</v>
      </c>
      <c r="C232">
        <v>11.212677955627401</v>
      </c>
      <c r="D232">
        <v>0.48311835792812802</v>
      </c>
      <c r="E232">
        <v>12.1829566955566</v>
      </c>
      <c r="F232">
        <v>13.577902793884199</v>
      </c>
      <c r="G232" s="19">
        <f t="shared" ca="1" si="6"/>
        <v>3.9222977490990019E-2</v>
      </c>
      <c r="H232">
        <v>1.6252857190176599</v>
      </c>
      <c r="I232">
        <v>1.1273688981621801</v>
      </c>
      <c r="J232">
        <v>1.6881642071871299E-2</v>
      </c>
      <c r="K232">
        <v>3.1129972186692102E-2</v>
      </c>
      <c r="L232">
        <v>4.1208568749983798E-2</v>
      </c>
      <c r="M232">
        <v>1.6881642071871299E-2</v>
      </c>
      <c r="N232">
        <v>0.19996048618223999</v>
      </c>
    </row>
    <row r="233" spans="1:14" x14ac:dyDescent="0.2">
      <c r="A233">
        <v>7.7909199999999998</v>
      </c>
      <c r="B233">
        <v>10.9459419250488</v>
      </c>
      <c r="C233">
        <v>11.276154518127401</v>
      </c>
      <c r="D233">
        <v>0.48303664425118098</v>
      </c>
      <c r="E233">
        <v>12.2446584701538</v>
      </c>
      <c r="F233">
        <v>13.640076637268001</v>
      </c>
      <c r="G233" s="19">
        <f t="shared" ca="1" si="6"/>
        <v>3.9995069710341724E-2</v>
      </c>
      <c r="H233">
        <v>1.6252786898303799</v>
      </c>
      <c r="I233">
        <v>1.1274562792684499</v>
      </c>
      <c r="J233">
        <v>1.6963355748818E-2</v>
      </c>
      <c r="K233">
        <v>3.1146674192373099E-2</v>
      </c>
      <c r="L233">
        <v>4.12980593313702E-2</v>
      </c>
      <c r="M233">
        <v>1.6963355748818E-2</v>
      </c>
      <c r="N233">
        <v>0.19753747273720501</v>
      </c>
    </row>
    <row r="234" spans="1:14" x14ac:dyDescent="0.2">
      <c r="A234">
        <v>7.8456299999999999</v>
      </c>
      <c r="B234">
        <v>11.005881309509199</v>
      </c>
      <c r="C234">
        <v>11.334748268127401</v>
      </c>
      <c r="D234">
        <v>0.48302293590289302</v>
      </c>
      <c r="E234">
        <v>12.3063535690307</v>
      </c>
      <c r="F234">
        <v>13.7015628814697</v>
      </c>
      <c r="G234" s="19">
        <f t="shared" ca="1" si="6"/>
        <v>4.0079562747589392E-2</v>
      </c>
      <c r="H234">
        <v>1.6252952963365801</v>
      </c>
      <c r="I234">
        <v>1.12750833166954</v>
      </c>
      <c r="J234">
        <v>1.6977064097106E-2</v>
      </c>
      <c r="K234">
        <v>3.1095609459832502E-2</v>
      </c>
      <c r="L234">
        <v>4.1313442016329201E-2</v>
      </c>
      <c r="M234">
        <v>1.6977064097106E-2</v>
      </c>
      <c r="N234">
        <v>0.197654816794264</v>
      </c>
    </row>
    <row r="235" spans="1:14" x14ac:dyDescent="0.2">
      <c r="A235">
        <v>7.9003399999999999</v>
      </c>
      <c r="B235">
        <v>11.066370964050201</v>
      </c>
      <c r="C235">
        <v>11.402151107788001</v>
      </c>
      <c r="D235">
        <v>0.482889786122084</v>
      </c>
      <c r="E235">
        <v>12.3680429458618</v>
      </c>
      <c r="F235">
        <v>13.763198852539</v>
      </c>
      <c r="G235" s="19">
        <f t="shared" ca="1" si="6"/>
        <v>4.0313782652440011E-2</v>
      </c>
      <c r="H235">
        <v>1.6253150080299601</v>
      </c>
      <c r="I235">
        <v>1.12743868185746</v>
      </c>
      <c r="J235">
        <v>1.7110213877915E-2</v>
      </c>
      <c r="K235">
        <v>3.1154515837425002E-2</v>
      </c>
      <c r="L235">
        <v>4.1343131905179298E-2</v>
      </c>
      <c r="M235">
        <v>1.7110213877915E-2</v>
      </c>
      <c r="N235">
        <v>0.19928033584730001</v>
      </c>
    </row>
    <row r="236" spans="1:14" x14ac:dyDescent="0.2">
      <c r="A236">
        <v>7.95505</v>
      </c>
      <c r="B236">
        <v>11.1280174255371</v>
      </c>
      <c r="C236">
        <v>11.456818580627401</v>
      </c>
      <c r="D236">
        <v>0.48288924970847202</v>
      </c>
      <c r="E236">
        <v>12.4297695159912</v>
      </c>
      <c r="F236">
        <v>13.826103210449199</v>
      </c>
      <c r="G236" s="19">
        <f t="shared" ca="1" si="6"/>
        <v>4.1816389398187326E-2</v>
      </c>
      <c r="H236">
        <v>1.6252948646809899</v>
      </c>
      <c r="I236">
        <v>1.12754349450861</v>
      </c>
      <c r="J236">
        <v>1.71107502915273E-2</v>
      </c>
      <c r="K236">
        <v>3.1051290074584501E-2</v>
      </c>
      <c r="L236">
        <v>4.1350884960835499E-2</v>
      </c>
      <c r="M236">
        <v>1.71107502915273E-2</v>
      </c>
      <c r="N236">
        <v>0.198954544127598</v>
      </c>
    </row>
    <row r="237" spans="1:14" x14ac:dyDescent="0.2">
      <c r="A237">
        <v>8.00976</v>
      </c>
      <c r="B237">
        <v>11.1903409957885</v>
      </c>
      <c r="C237">
        <v>11.520295143127401</v>
      </c>
      <c r="D237">
        <v>0.48291237509536999</v>
      </c>
      <c r="E237">
        <v>12.491488456726</v>
      </c>
      <c r="F237">
        <v>13.8865966796875</v>
      </c>
      <c r="G237" s="19">
        <f t="shared" ca="1" si="6"/>
        <v>4.0908107472038324E-2</v>
      </c>
      <c r="H237">
        <v>1.62529729975663</v>
      </c>
      <c r="I237">
        <v>1.1277070418989701</v>
      </c>
      <c r="J237">
        <v>1.70876249046296E-2</v>
      </c>
      <c r="K237">
        <v>3.1062301993251398E-2</v>
      </c>
      <c r="L237">
        <v>4.1318366633555197E-2</v>
      </c>
      <c r="M237">
        <v>1.70876249046296E-2</v>
      </c>
      <c r="N237">
        <v>0.199845333587993</v>
      </c>
    </row>
    <row r="238" spans="1:14" x14ac:dyDescent="0.2">
      <c r="A238">
        <v>8.06447</v>
      </c>
      <c r="B238">
        <v>11.2507991790771</v>
      </c>
      <c r="C238">
        <v>11.587697982788001</v>
      </c>
      <c r="D238">
        <v>0.48289583567560501</v>
      </c>
      <c r="E238">
        <v>12.5531902313232</v>
      </c>
      <c r="F238">
        <v>13.948472023010201</v>
      </c>
      <c r="G238" s="19">
        <f t="shared" ca="1" si="6"/>
        <v>4.1381699630287372E-2</v>
      </c>
      <c r="H238">
        <v>1.6253201102449899</v>
      </c>
      <c r="I238">
        <v>1.12778849954926</v>
      </c>
      <c r="J238">
        <v>1.7104164324394301E-2</v>
      </c>
      <c r="K238">
        <v>3.1126192621505899E-2</v>
      </c>
      <c r="L238">
        <v>4.1306542121848297E-2</v>
      </c>
      <c r="M238">
        <v>1.7104164324394301E-2</v>
      </c>
      <c r="N238">
        <v>0.19928033584730001</v>
      </c>
    </row>
    <row r="239" spans="1:14" x14ac:dyDescent="0.2">
      <c r="A239">
        <v>8.1191800000000001</v>
      </c>
      <c r="B239">
        <v>11.313473701476999</v>
      </c>
      <c r="C239">
        <v>11.642365455627401</v>
      </c>
      <c r="D239">
        <v>0.48291416314075303</v>
      </c>
      <c r="E239">
        <v>12.6149368286132</v>
      </c>
      <c r="F239">
        <v>14.010978698730399</v>
      </c>
      <c r="G239" s="19">
        <f t="shared" ca="1" si="6"/>
        <v>4.2486624186034661E-2</v>
      </c>
      <c r="H239">
        <v>1.6252910588446201</v>
      </c>
      <c r="I239">
        <v>1.1278672599988899</v>
      </c>
      <c r="J239">
        <v>1.7085836859246101E-2</v>
      </c>
      <c r="K239">
        <v>3.1031801937895301E-2</v>
      </c>
      <c r="L239">
        <v>4.0876388791230303E-2</v>
      </c>
      <c r="M239">
        <v>1.7085836859246101E-2</v>
      </c>
      <c r="N239">
        <v>0.198629089667826</v>
      </c>
    </row>
    <row r="240" spans="1:14" x14ac:dyDescent="0.2">
      <c r="A240">
        <v>8.1738900000000001</v>
      </c>
      <c r="B240">
        <v>11.313473701476999</v>
      </c>
      <c r="C240">
        <v>11.642365455627401</v>
      </c>
      <c r="D240">
        <v>0.48291416314075303</v>
      </c>
      <c r="E240">
        <v>12.6149368286132</v>
      </c>
      <c r="F240">
        <v>14.010978698730399</v>
      </c>
      <c r="G240" s="19">
        <f t="shared" ca="1" si="6"/>
        <v>-1.8915126978415131E-2</v>
      </c>
      <c r="H240">
        <v>1.6252910588446201</v>
      </c>
      <c r="I240">
        <v>1.1278672599988899</v>
      </c>
      <c r="J240">
        <v>1.7085836859246101E-2</v>
      </c>
      <c r="K240">
        <v>3.1031801937895301E-2</v>
      </c>
      <c r="L240">
        <v>4.0876388791230303E-2</v>
      </c>
      <c r="M240">
        <v>1.7085836859246101E-2</v>
      </c>
      <c r="N240">
        <v>0.198629089667826</v>
      </c>
    </row>
    <row r="241" spans="1:14" x14ac:dyDescent="0.2">
      <c r="A241">
        <v>8.2286000000000001</v>
      </c>
      <c r="B241">
        <v>11.4373331069946</v>
      </c>
      <c r="C241">
        <v>11.763434410095201</v>
      </c>
      <c r="D241">
        <v>0.48295120548110598</v>
      </c>
      <c r="E241">
        <v>12.738380432128899</v>
      </c>
      <c r="F241">
        <v>14.133719444274901</v>
      </c>
      <c r="G241" s="19">
        <f t="shared" ca="1" si="6"/>
        <v>4.2423867401634396E-2</v>
      </c>
      <c r="H241">
        <v>1.6253206142371801</v>
      </c>
      <c r="I241">
        <v>1.1278066211475399</v>
      </c>
      <c r="J241">
        <v>1.7048794518894E-2</v>
      </c>
      <c r="K241">
        <v>3.1003936104224399E-2</v>
      </c>
      <c r="L241">
        <v>4.0796167424250102E-2</v>
      </c>
      <c r="M241">
        <v>1.7048794518894E-2</v>
      </c>
      <c r="N241">
        <v>0.19928033584730001</v>
      </c>
    </row>
    <row r="242" spans="1:14" x14ac:dyDescent="0.2">
      <c r="A242">
        <v>8.2833100000000002</v>
      </c>
      <c r="B242">
        <v>11.4999837875366</v>
      </c>
      <c r="C242">
        <v>11.827912330627401</v>
      </c>
      <c r="D242">
        <v>0.48307669646902202</v>
      </c>
      <c r="E242">
        <v>12.8001346588134</v>
      </c>
      <c r="F242">
        <v>14.1957092285156</v>
      </c>
      <c r="G242" s="19">
        <f t="shared" ca="1" si="6"/>
        <v>4.3011900477884168E-2</v>
      </c>
      <c r="H242">
        <v>1.62528809948736</v>
      </c>
      <c r="I242">
        <v>1.12782161364241</v>
      </c>
      <c r="J242">
        <v>1.6923303530977402E-2</v>
      </c>
      <c r="K242">
        <v>3.1043922654766298E-2</v>
      </c>
      <c r="L242">
        <v>4.0761191399370199E-2</v>
      </c>
      <c r="M242">
        <v>1.6923303530977402E-2</v>
      </c>
      <c r="N242">
        <v>0.198629089667826</v>
      </c>
    </row>
    <row r="243" spans="1:14" x14ac:dyDescent="0.2">
      <c r="A243">
        <v>8.3380200000000002</v>
      </c>
      <c r="B243">
        <v>11.562628746032701</v>
      </c>
      <c r="C243">
        <v>11.891388893127401</v>
      </c>
      <c r="D243">
        <v>0.48312503329786299</v>
      </c>
      <c r="E243">
        <v>12.8618555068969</v>
      </c>
      <c r="F243">
        <v>14.2567911148071</v>
      </c>
      <c r="G243" s="19">
        <f t="shared" ca="1" si="6"/>
        <v>4.2692035604932954E-2</v>
      </c>
      <c r="H243">
        <v>1.6252952165058201</v>
      </c>
      <c r="I243">
        <v>1.12787612659301</v>
      </c>
      <c r="J243">
        <v>1.6874966702136798E-2</v>
      </c>
      <c r="K243">
        <v>3.1073812214789401E-2</v>
      </c>
      <c r="L243">
        <v>4.0770352491099997E-2</v>
      </c>
      <c r="M243">
        <v>1.6874966702136798E-2</v>
      </c>
      <c r="N243">
        <v>0.19977405780907601</v>
      </c>
    </row>
    <row r="244" spans="1:14" x14ac:dyDescent="0.2">
      <c r="A244">
        <v>8.39</v>
      </c>
      <c r="B244">
        <v>11.6214189529418</v>
      </c>
      <c r="C244">
        <v>11.949982643127401</v>
      </c>
      <c r="D244">
        <v>0.48314482100106099</v>
      </c>
      <c r="E244">
        <v>12.920462608337401</v>
      </c>
      <c r="F244">
        <v>14.3153820037841</v>
      </c>
      <c r="G244" s="19">
        <f t="shared" ca="1" si="6"/>
        <v>4.294508825350718E-2</v>
      </c>
      <c r="H244">
        <v>1.6252926120829201</v>
      </c>
      <c r="I244">
        <v>1.1279168902608601</v>
      </c>
      <c r="J244">
        <v>1.6855178998938399E-2</v>
      </c>
      <c r="K244">
        <v>3.1081819649659798E-2</v>
      </c>
      <c r="L244">
        <v>4.0786707830309701E-2</v>
      </c>
      <c r="M244">
        <v>1.6855178998938399E-2</v>
      </c>
      <c r="N244">
        <v>0.199805185908526</v>
      </c>
    </row>
    <row r="245" spans="1:14" x14ac:dyDescent="0.2">
      <c r="A245">
        <v>8.4966799999999996</v>
      </c>
      <c r="B245">
        <v>11.742088317871</v>
      </c>
      <c r="C245">
        <v>12.066168785095201</v>
      </c>
      <c r="D245">
        <v>0.48313424173202102</v>
      </c>
      <c r="E245">
        <v>13.040757179260201</v>
      </c>
      <c r="F245">
        <v>14.4361572265625</v>
      </c>
      <c r="G245" s="19">
        <f t="shared" ca="1" si="6"/>
        <v>4.3991946670299598E-2</v>
      </c>
      <c r="H245">
        <v>1.62530355258569</v>
      </c>
      <c r="I245">
        <v>1.12761367686336</v>
      </c>
      <c r="J245">
        <v>1.6865758267978301E-2</v>
      </c>
      <c r="K245">
        <v>3.1040905679586998E-2</v>
      </c>
      <c r="L245">
        <v>4.0854715453315003E-2</v>
      </c>
      <c r="M245">
        <v>1.6865758267978301E-2</v>
      </c>
      <c r="N245">
        <v>0.19928033584730001</v>
      </c>
    </row>
    <row r="246" spans="1:14" x14ac:dyDescent="0.2">
      <c r="A246">
        <f>A245+(0.9*$W$2-E245)/I245</f>
        <v>12.894678110961845</v>
      </c>
      <c r="J246" s="4">
        <f t="shared" ref="J246:L246" si="7">J245</f>
        <v>1.6865758267978301E-2</v>
      </c>
      <c r="K246" s="4">
        <f t="shared" si="7"/>
        <v>3.1040905679586998E-2</v>
      </c>
      <c r="L246" s="4">
        <f t="shared" si="7"/>
        <v>4.0854715453315003E-2</v>
      </c>
    </row>
  </sheetData>
  <mergeCells count="3">
    <mergeCell ref="Z1:AB1"/>
    <mergeCell ref="AC1:AE1"/>
    <mergeCell ref="Z10:AA10"/>
  </mergeCells>
  <pageMargins left="0.7" right="0.7" top="0.75" bottom="0.75" header="0.3" footer="0.3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FA0C4-8A66-4E42-8590-95936D4AE5DB}">
  <dimension ref="A1:N649"/>
  <sheetViews>
    <sheetView workbookViewId="0">
      <pane ySplit="1" topLeftCell="A2" activePane="bottomLeft" state="frozen"/>
      <selection pane="bottomLeft" activeCell="A2" sqref="A2:N649"/>
    </sheetView>
  </sheetViews>
  <sheetFormatPr baseColWidth="10" defaultRowHeight="16" x14ac:dyDescent="0.2"/>
  <cols>
    <col min="1" max="11" width="10.83203125" style="23"/>
    <col min="12" max="12" width="21" style="23" customWidth="1"/>
    <col min="13" max="13" width="17.83203125" style="23" customWidth="1"/>
  </cols>
  <sheetData>
    <row r="1" spans="1:14" x14ac:dyDescent="0.2">
      <c r="A1" s="22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3" t="s">
        <v>12</v>
      </c>
      <c r="N1" s="23" t="s">
        <v>13</v>
      </c>
    </row>
    <row r="2" spans="1:14" x14ac:dyDescent="0.2">
      <c r="A2" s="22">
        <v>2.3128200000000002E-2</v>
      </c>
      <c r="B2" s="23">
        <v>1.4904038906097401</v>
      </c>
      <c r="C2" s="23">
        <v>1.60565209388732</v>
      </c>
      <c r="D2" s="23">
        <v>0.32082555450948902</v>
      </c>
      <c r="E2" s="23">
        <v>2.71215295791625</v>
      </c>
      <c r="F2" s="23">
        <v>3.96644830703735</v>
      </c>
      <c r="G2" s="23" t="s">
        <v>41</v>
      </c>
      <c r="H2" s="23">
        <v>1.38476585235603</v>
      </c>
      <c r="I2" s="23">
        <v>1.2354105361857599</v>
      </c>
      <c r="J2" s="23">
        <v>4.6143069034348803E-2</v>
      </c>
      <c r="K2" s="23">
        <v>5.0088537271411403E-2</v>
      </c>
      <c r="L2" s="23">
        <v>5.7142427530711401E-2</v>
      </c>
      <c r="M2" s="23">
        <v>4.9595473038494799E-2</v>
      </c>
      <c r="N2" s="23">
        <v>5.0353744968905101E-2</v>
      </c>
    </row>
    <row r="3" spans="1:14" x14ac:dyDescent="0.2">
      <c r="A3" s="22">
        <v>4.7368300000000002E-2</v>
      </c>
      <c r="B3" s="23">
        <v>1.53909564018249</v>
      </c>
      <c r="C3" s="23">
        <v>1.87982296943664</v>
      </c>
      <c r="D3" s="23">
        <v>0.44804007326838502</v>
      </c>
      <c r="E3" s="23">
        <v>2.7420897483825599</v>
      </c>
      <c r="F3" s="23">
        <v>4.01660060882568</v>
      </c>
      <c r="G3" s="23" t="s">
        <v>41</v>
      </c>
      <c r="H3" s="23">
        <v>1.3850766836725501</v>
      </c>
      <c r="I3" s="23">
        <v>1.2371881740594599</v>
      </c>
      <c r="J3" s="23">
        <v>4.2345332589656802E-2</v>
      </c>
      <c r="K3" s="23">
        <v>4.9913394357856099E-2</v>
      </c>
      <c r="L3" s="23">
        <v>5.7210270601043001E-2</v>
      </c>
      <c r="M3" s="23">
        <v>4.8818105968452499E-2</v>
      </c>
      <c r="N3" s="23">
        <v>5.0224330034455103E-2</v>
      </c>
    </row>
    <row r="4" spans="1:14" x14ac:dyDescent="0.2">
      <c r="A4" s="22">
        <v>7.16083E-2</v>
      </c>
      <c r="B4" s="23">
        <v>1.58607101440429</v>
      </c>
      <c r="C4" s="23">
        <v>1.8502869606018</v>
      </c>
      <c r="D4" s="23">
        <v>0.44206180405413098</v>
      </c>
      <c r="E4" s="23">
        <v>2.7720701694488499</v>
      </c>
      <c r="F4" s="23">
        <v>4.0631957054138104</v>
      </c>
      <c r="G4" s="23" t="s">
        <v>41</v>
      </c>
      <c r="H4" s="23">
        <v>1.38493910459938</v>
      </c>
      <c r="I4" s="23">
        <v>1.2381313149831901</v>
      </c>
      <c r="J4" s="23">
        <v>4.3716220041553899E-2</v>
      </c>
      <c r="K4" s="23">
        <v>4.9963314173243699E-2</v>
      </c>
      <c r="L4" s="23">
        <v>5.33438719870327E-2</v>
      </c>
      <c r="M4" s="23">
        <v>4.8046453936895599E-2</v>
      </c>
      <c r="N4" s="23">
        <v>5.0484293398461798E-2</v>
      </c>
    </row>
    <row r="5" spans="1:14" x14ac:dyDescent="0.2">
      <c r="A5" s="22">
        <v>7.6392000000000002E-2</v>
      </c>
      <c r="B5" s="28">
        <v>1.63304638862609</v>
      </c>
      <c r="C5" s="23">
        <v>2.4008181095123202</v>
      </c>
      <c r="D5" s="23">
        <v>0.44852849471928302</v>
      </c>
      <c r="E5" s="23">
        <v>2.7780284881591699</v>
      </c>
      <c r="F5" s="28">
        <v>4.1097908020019398</v>
      </c>
      <c r="G5" s="23" t="s">
        <v>41</v>
      </c>
      <c r="H5" s="23">
        <v>1.3848413059915801</v>
      </c>
      <c r="I5" s="23">
        <v>1.2381700175646499</v>
      </c>
      <c r="J5" s="28">
        <v>4.5087107493450997E-2</v>
      </c>
      <c r="K5" s="28">
        <v>5.0013233988631299E-2</v>
      </c>
      <c r="L5" s="28">
        <v>4.9477473373022399E-2</v>
      </c>
      <c r="M5" s="28">
        <v>4.7274801905338698E-2</v>
      </c>
      <c r="N5" s="28">
        <v>5.07442567624685E-2</v>
      </c>
    </row>
    <row r="6" spans="1:14" x14ac:dyDescent="0.2">
      <c r="A6" s="22">
        <v>9.58484E-2</v>
      </c>
      <c r="B6" s="28">
        <v>1.68002176284789</v>
      </c>
      <c r="C6" s="23">
        <v>2.80048632621765</v>
      </c>
      <c r="D6" s="23">
        <v>0.448305652709305</v>
      </c>
      <c r="E6" s="23">
        <v>2.8020389080047599</v>
      </c>
      <c r="F6" s="28">
        <v>4.1563858985900701</v>
      </c>
      <c r="G6" s="23" t="s">
        <v>41</v>
      </c>
      <c r="H6" s="23">
        <v>1.3847506408928001</v>
      </c>
      <c r="I6" s="23">
        <v>1.2381306154407601</v>
      </c>
      <c r="J6" s="28">
        <v>4.6457994945348101E-2</v>
      </c>
      <c r="K6" s="28">
        <v>5.0063153804018899E-2</v>
      </c>
      <c r="L6" s="28">
        <v>4.5611074759012098E-2</v>
      </c>
      <c r="M6" s="28">
        <v>4.6503149873781797E-2</v>
      </c>
      <c r="N6" s="28">
        <v>5.1004220126475201E-2</v>
      </c>
    </row>
    <row r="7" spans="1:14" x14ac:dyDescent="0.2">
      <c r="A7" s="22">
        <v>0.120088</v>
      </c>
      <c r="B7" s="23">
        <v>1.67753982543945</v>
      </c>
      <c r="C7" s="23">
        <v>1.77648901939392</v>
      </c>
      <c r="D7" s="23">
        <v>0.388961990972433</v>
      </c>
      <c r="E7" s="23">
        <v>2.83194375038146</v>
      </c>
      <c r="F7" s="23">
        <v>4.1530160903930602</v>
      </c>
      <c r="G7" s="23" t="s">
        <v>41</v>
      </c>
      <c r="H7" s="23">
        <v>1.3847749554968101</v>
      </c>
      <c r="I7" s="23">
        <v>1.2378196832464401</v>
      </c>
      <c r="J7" s="23">
        <v>4.2614287017337299E-2</v>
      </c>
      <c r="K7" s="23">
        <v>4.9542345370540398E-2</v>
      </c>
      <c r="L7" s="23">
        <v>5.6543036712693201E-2</v>
      </c>
      <c r="M7" s="23">
        <v>4.5970428215990802E-2</v>
      </c>
      <c r="N7" s="23">
        <v>5.06819269582795E-2</v>
      </c>
    </row>
    <row r="8" spans="1:14" x14ac:dyDescent="0.2">
      <c r="A8" s="22">
        <v>0.14432900000000001</v>
      </c>
      <c r="B8" s="23">
        <v>1.72127556800842</v>
      </c>
      <c r="C8" s="23">
        <v>1.87923312187194</v>
      </c>
      <c r="D8" s="23">
        <v>0.43998896565002699</v>
      </c>
      <c r="E8" s="23">
        <v>2.8619074821472101</v>
      </c>
      <c r="F8" s="23">
        <v>4.1947593688964799</v>
      </c>
      <c r="G8" s="23" t="s">
        <v>41</v>
      </c>
      <c r="H8" s="23">
        <v>1.38463598121329</v>
      </c>
      <c r="I8" s="23">
        <v>1.23754887394751</v>
      </c>
      <c r="J8" s="23">
        <v>4.1881195034426999E-2</v>
      </c>
      <c r="K8" s="23">
        <v>4.9554872054710299E-2</v>
      </c>
      <c r="L8" s="23">
        <v>5.3375006171350298E-2</v>
      </c>
      <c r="M8" s="23">
        <v>4.4771797485912097E-2</v>
      </c>
      <c r="N8" s="23">
        <v>5.0843360381358498E-2</v>
      </c>
    </row>
    <row r="9" spans="1:14" x14ac:dyDescent="0.2">
      <c r="A9" s="22">
        <v>0.157192</v>
      </c>
      <c r="B9" s="23">
        <v>1.7412205934524501</v>
      </c>
      <c r="C9" s="23">
        <v>1.89876437187194</v>
      </c>
      <c r="D9" s="23">
        <v>0.44449581155548101</v>
      </c>
      <c r="E9" s="23">
        <v>2.8777668476104701</v>
      </c>
      <c r="F9" s="23">
        <v>4.2172932624816797</v>
      </c>
      <c r="G9" s="23" t="s">
        <v>41</v>
      </c>
      <c r="H9" s="23">
        <v>1.3846301759834301</v>
      </c>
      <c r="I9" s="23">
        <v>1.2380891686978901</v>
      </c>
      <c r="J9" s="23">
        <v>4.1597412559120403E-2</v>
      </c>
      <c r="K9" s="23">
        <v>4.9595597972552398E-2</v>
      </c>
      <c r="L9" s="23">
        <v>5.34118659500393E-2</v>
      </c>
      <c r="M9" s="23">
        <v>4.3990981059672897E-2</v>
      </c>
      <c r="N9" s="23">
        <v>5.1019260196419697E-2</v>
      </c>
    </row>
    <row r="10" spans="1:14" x14ac:dyDescent="0.2">
      <c r="A10" s="22">
        <v>0.168569</v>
      </c>
      <c r="B10" s="23">
        <v>1.7608460187911901</v>
      </c>
      <c r="C10" s="23">
        <v>2.4228675365447998</v>
      </c>
      <c r="D10" s="23">
        <v>0.45002581683669601</v>
      </c>
      <c r="E10" s="23">
        <v>2.8918473720550502</v>
      </c>
      <c r="F10" s="23">
        <v>4.23669004440307</v>
      </c>
      <c r="G10" s="23" t="s">
        <v>41</v>
      </c>
      <c r="H10" s="23">
        <v>1.3846504742277801</v>
      </c>
      <c r="I10" s="23">
        <v>1.23719991588693</v>
      </c>
      <c r="J10" s="23">
        <v>4.1340141548203202E-2</v>
      </c>
      <c r="K10" s="23">
        <v>4.9380986053062001E-2</v>
      </c>
      <c r="L10" s="23">
        <v>5.3873908005328999E-2</v>
      </c>
      <c r="M10" s="23">
        <v>4.2972565222652602E-2</v>
      </c>
      <c r="N10" s="23">
        <v>5.0964772568234701E-2</v>
      </c>
    </row>
    <row r="11" spans="1:14" x14ac:dyDescent="0.2">
      <c r="A11" s="22">
        <v>0.23799200000000001</v>
      </c>
      <c r="B11" s="23">
        <v>1.87118875980377</v>
      </c>
      <c r="C11" s="23">
        <v>2.49111008644104</v>
      </c>
      <c r="D11" s="23">
        <v>0.45009439095357101</v>
      </c>
      <c r="E11" s="23">
        <v>2.9776833057403498</v>
      </c>
      <c r="F11" s="23">
        <v>4.34472560882568</v>
      </c>
      <c r="G11" s="23" t="s">
        <v>41</v>
      </c>
      <c r="H11" s="23">
        <v>1.38499408529919</v>
      </c>
      <c r="I11" s="23">
        <v>1.2328641231353701</v>
      </c>
      <c r="J11" s="23">
        <v>3.3009015281017302E-2</v>
      </c>
      <c r="K11" s="23">
        <v>4.8478032720904403E-2</v>
      </c>
      <c r="L11" s="23">
        <v>5.3860699319650297E-2</v>
      </c>
      <c r="M11" s="23">
        <v>3.3189857344801003E-2</v>
      </c>
      <c r="N11" s="23">
        <v>5.1238132029011098E-2</v>
      </c>
    </row>
    <row r="12" spans="1:14" x14ac:dyDescent="0.2">
      <c r="A12" s="22">
        <v>0.31879099999999999</v>
      </c>
      <c r="B12" s="23">
        <v>1.9598190784454299</v>
      </c>
      <c r="C12" s="23">
        <v>2.0299265384674001</v>
      </c>
      <c r="D12" s="23">
        <v>0.45074563646627203</v>
      </c>
      <c r="E12" s="23">
        <v>3.0771961212158199</v>
      </c>
      <c r="F12" s="23">
        <v>4.4578294754028303</v>
      </c>
      <c r="G12" s="23" t="s">
        <v>41</v>
      </c>
      <c r="H12" s="23">
        <v>1.38473080154606</v>
      </c>
      <c r="I12" s="23">
        <v>1.2263718785368101</v>
      </c>
      <c r="J12" s="23">
        <v>1.86408028921707E-2</v>
      </c>
      <c r="K12" s="23">
        <v>4.8267669587558501E-2</v>
      </c>
      <c r="L12" s="23">
        <v>5.4523096119867699E-2</v>
      </c>
      <c r="M12" s="23">
        <v>1.90277719526919E-2</v>
      </c>
      <c r="N12" s="23">
        <v>5.1520179131127698E-2</v>
      </c>
    </row>
    <row r="13" spans="1:14" x14ac:dyDescent="0.2">
      <c r="A13" s="22">
        <v>0.39959099999999997</v>
      </c>
      <c r="B13" s="23">
        <v>2.0538198947906401</v>
      </c>
      <c r="C13" s="23">
        <v>2.1124343872070299</v>
      </c>
      <c r="D13" s="23">
        <v>0.44581962535297398</v>
      </c>
      <c r="E13" s="23">
        <v>3.17612624168396</v>
      </c>
      <c r="F13" s="23">
        <v>4.56194639205932</v>
      </c>
      <c r="G13" s="23" t="s">
        <v>41</v>
      </c>
      <c r="H13" s="23">
        <v>1.3847503342507099</v>
      </c>
      <c r="I13" s="23">
        <v>1.22180558253511</v>
      </c>
      <c r="J13" s="23">
        <v>1.29922630060048E-2</v>
      </c>
      <c r="K13" s="23">
        <v>4.9320647509925798E-2</v>
      </c>
      <c r="L13" s="23">
        <v>5.9210827984548402E-2</v>
      </c>
      <c r="M13" s="23">
        <v>1.2883266216072701E-2</v>
      </c>
      <c r="N13" s="23">
        <v>5.5946975493405403E-2</v>
      </c>
    </row>
    <row r="14" spans="1:14" x14ac:dyDescent="0.2">
      <c r="A14" s="22">
        <v>0.48039100000000001</v>
      </c>
      <c r="B14" s="23">
        <v>2.1627931594848602</v>
      </c>
      <c r="C14" s="23">
        <v>2.21489357948303</v>
      </c>
      <c r="D14" s="23">
        <v>0.43596754856381897</v>
      </c>
      <c r="E14" s="23">
        <v>3.27485179901123</v>
      </c>
      <c r="F14" s="23">
        <v>4.6649508476257298</v>
      </c>
      <c r="G14" s="23" t="s">
        <v>41</v>
      </c>
      <c r="H14" s="23">
        <v>1.3846968679952001</v>
      </c>
      <c r="I14" s="23">
        <v>1.21966857324068</v>
      </c>
      <c r="J14" s="23">
        <v>1.8940640129961099E-2</v>
      </c>
      <c r="K14" s="23">
        <v>5.0860590673557499E-2</v>
      </c>
      <c r="L14" s="23">
        <v>6.4607318972425803E-2</v>
      </c>
      <c r="M14" s="23">
        <v>2.3601358863020599E-2</v>
      </c>
      <c r="N14" s="23">
        <v>6.7071511607845802E-2</v>
      </c>
    </row>
    <row r="15" spans="1:14" x14ac:dyDescent="0.2">
      <c r="A15" s="22">
        <v>0.561191</v>
      </c>
      <c r="B15" s="23">
        <v>2.2656672000885001</v>
      </c>
      <c r="C15" s="23">
        <v>2.3919141292571999</v>
      </c>
      <c r="D15" s="23">
        <v>0.47364166058004897</v>
      </c>
      <c r="E15" s="23">
        <v>3.3732566833496</v>
      </c>
      <c r="F15" s="23">
        <v>4.76611328125</v>
      </c>
      <c r="G15" s="23" t="s">
        <v>41</v>
      </c>
      <c r="H15" s="23">
        <v>1.3848880703837101</v>
      </c>
      <c r="I15" s="23">
        <v>1.2183413668084799</v>
      </c>
      <c r="J15" s="23">
        <v>2.5622692589025199E-2</v>
      </c>
      <c r="K15" s="23">
        <v>5.1403572006826402E-2</v>
      </c>
      <c r="L15" s="23">
        <v>7.5300714862268303E-2</v>
      </c>
      <c r="M15" s="23">
        <v>2.8951642528462E-2</v>
      </c>
      <c r="N15" s="23">
        <v>7.5483050932358103E-2</v>
      </c>
    </row>
    <row r="16" spans="1:14" x14ac:dyDescent="0.2">
      <c r="A16" s="22">
        <v>0.64198999999999995</v>
      </c>
      <c r="B16" s="23">
        <v>2.33951592445373</v>
      </c>
      <c r="C16" s="23">
        <v>2.6904661655425999</v>
      </c>
      <c r="D16" s="23">
        <v>0.42566492000879103</v>
      </c>
      <c r="E16" s="23">
        <v>3.4716112613677899</v>
      </c>
      <c r="F16" s="23">
        <v>4.8653540611267001</v>
      </c>
      <c r="G16" s="23" t="s">
        <v>41</v>
      </c>
      <c r="H16" s="23">
        <v>1.38505893591535</v>
      </c>
      <c r="I16" s="23">
        <v>1.2155005569447499</v>
      </c>
      <c r="J16" s="23">
        <v>2.7789446699627102E-2</v>
      </c>
      <c r="K16" s="23">
        <v>5.1073090275316403E-2</v>
      </c>
      <c r="L16" s="23">
        <v>7.8549345702491197E-2</v>
      </c>
      <c r="M16" s="23">
        <v>2.85627053780966E-2</v>
      </c>
      <c r="N16" s="23">
        <v>7.8023753566893797E-2</v>
      </c>
    </row>
    <row r="17" spans="1:14" x14ac:dyDescent="0.2">
      <c r="A17" s="22">
        <v>0.72279000000000004</v>
      </c>
      <c r="B17" s="23">
        <v>2.3731708526611301</v>
      </c>
      <c r="C17" s="23">
        <v>2.54735112190246</v>
      </c>
      <c r="D17" s="23">
        <v>0.42611547888477502</v>
      </c>
      <c r="E17" s="23">
        <v>3.5695741176605198</v>
      </c>
      <c r="F17" s="23">
        <v>4.9620938301086399</v>
      </c>
      <c r="G17" s="23" t="s">
        <v>41</v>
      </c>
      <c r="H17" s="23">
        <v>1.3852207130879399</v>
      </c>
      <c r="I17" s="23">
        <v>1.2095516629732299</v>
      </c>
      <c r="J17" s="23">
        <v>2.6760834901600399E-2</v>
      </c>
      <c r="K17" s="23">
        <v>5.0719476897757597E-2</v>
      </c>
      <c r="L17" s="23">
        <v>8.00116130656503E-2</v>
      </c>
      <c r="M17" s="23">
        <v>2.7487243490881601E-2</v>
      </c>
      <c r="N17" s="23">
        <v>7.9151434107178398E-2</v>
      </c>
    </row>
    <row r="18" spans="1:14" x14ac:dyDescent="0.2">
      <c r="A18" s="22">
        <v>0.80359000000000003</v>
      </c>
      <c r="B18" s="23">
        <v>2.4033825397491402</v>
      </c>
      <c r="C18" s="23">
        <v>2.9202823638915998</v>
      </c>
      <c r="D18" s="23">
        <v>0.42562885980245302</v>
      </c>
      <c r="E18" s="23">
        <v>3.6671485900878902</v>
      </c>
      <c r="F18" s="23">
        <v>5.0579438209533603</v>
      </c>
      <c r="G18" s="23" t="s">
        <v>41</v>
      </c>
      <c r="H18" s="23">
        <v>1.3850821472528601</v>
      </c>
      <c r="I18" s="23">
        <v>1.2047233957971599</v>
      </c>
      <c r="J18" s="23">
        <v>2.5545550401834299E-2</v>
      </c>
      <c r="K18" s="23">
        <v>5.0529164282594803E-2</v>
      </c>
      <c r="L18" s="23">
        <v>0.100271277133418</v>
      </c>
      <c r="M18" s="23">
        <v>2.6657080565489901E-2</v>
      </c>
      <c r="N18" s="23">
        <v>7.9178466976464995E-2</v>
      </c>
    </row>
    <row r="19" spans="1:14" x14ac:dyDescent="0.2">
      <c r="A19" s="22">
        <v>0.88439000000000001</v>
      </c>
      <c r="B19" s="23">
        <v>2.4649629592895499</v>
      </c>
      <c r="C19" s="23">
        <v>3.0229125022888099</v>
      </c>
      <c r="D19" s="23">
        <v>0.42602024715488901</v>
      </c>
      <c r="E19" s="23">
        <v>3.7644891738891602</v>
      </c>
      <c r="F19" s="23">
        <v>5.15303134918212</v>
      </c>
      <c r="G19" s="23" t="s">
        <v>41</v>
      </c>
      <c r="H19" s="23">
        <v>1.3852060002767399</v>
      </c>
      <c r="I19" s="23">
        <v>1.2051709063281399</v>
      </c>
      <c r="J19" s="23">
        <v>2.55137992663984E-2</v>
      </c>
      <c r="K19" s="23">
        <v>5.0425857639527998E-2</v>
      </c>
      <c r="L19" s="23">
        <v>8.0325126961464099E-2</v>
      </c>
      <c r="M19" s="23">
        <v>2.6720581938521899E-2</v>
      </c>
      <c r="N19" s="23">
        <v>7.9320009955512805E-2</v>
      </c>
    </row>
    <row r="20" spans="1:14" x14ac:dyDescent="0.2">
      <c r="A20" s="22">
        <v>0.96518899999999996</v>
      </c>
      <c r="B20" s="23">
        <v>2.58059382438659</v>
      </c>
      <c r="C20" s="23">
        <v>2.8066997528076101</v>
      </c>
      <c r="D20" s="23">
        <v>0.367003331593662</v>
      </c>
      <c r="E20" s="23">
        <v>3.8620734214782702</v>
      </c>
      <c r="F20" s="23">
        <v>5.2477521896362296</v>
      </c>
      <c r="G20" s="23" t="s">
        <v>41</v>
      </c>
      <c r="H20" s="23">
        <v>1.3852454483829699</v>
      </c>
      <c r="I20" s="23">
        <v>1.20710835811156</v>
      </c>
      <c r="J20" s="23">
        <v>2.7446970398527702E-2</v>
      </c>
      <c r="K20" s="23">
        <v>5.0614867164152699E-2</v>
      </c>
      <c r="L20" s="23">
        <v>8.0901965172637702E-2</v>
      </c>
      <c r="M20" s="23">
        <v>2.8493360903345501E-2</v>
      </c>
      <c r="N20" s="23">
        <v>7.9748329940001902E-2</v>
      </c>
    </row>
    <row r="21" spans="1:14" x14ac:dyDescent="0.2">
      <c r="A21" s="22">
        <v>1.04599</v>
      </c>
      <c r="B21" s="23">
        <v>2.7225282192230198</v>
      </c>
      <c r="C21" s="23">
        <v>3.24260282516479</v>
      </c>
      <c r="D21" s="23">
        <v>0.425779314308664</v>
      </c>
      <c r="E21" s="23">
        <v>3.95971608161926</v>
      </c>
      <c r="F21" s="23">
        <v>5.3418097496032697</v>
      </c>
      <c r="G21" s="23" t="s">
        <v>41</v>
      </c>
      <c r="H21" s="23">
        <v>1.3851837821928401</v>
      </c>
      <c r="I21" s="23">
        <v>1.2075131444543701</v>
      </c>
      <c r="J21" s="23">
        <v>2.9592293747108499E-2</v>
      </c>
      <c r="K21" s="23">
        <v>5.0825435231542003E-2</v>
      </c>
      <c r="L21" s="23">
        <v>7.9458427125859696E-2</v>
      </c>
      <c r="M21" s="23">
        <v>3.03183984478731E-2</v>
      </c>
      <c r="N21" s="23">
        <v>7.8381347879720301E-2</v>
      </c>
    </row>
    <row r="22" spans="1:14" x14ac:dyDescent="0.2">
      <c r="A22" s="22">
        <v>1.12679</v>
      </c>
      <c r="B22" s="23">
        <v>2.8525390625</v>
      </c>
      <c r="C22" s="23">
        <v>2.97280621528625</v>
      </c>
      <c r="D22" s="23">
        <v>0.36190550745617001</v>
      </c>
      <c r="E22" s="23">
        <v>4.0572948455810502</v>
      </c>
      <c r="F22" s="23">
        <v>5.4355268478393501</v>
      </c>
      <c r="G22" s="23" t="s">
        <v>41</v>
      </c>
      <c r="H22" s="23">
        <v>1.3850620255089701</v>
      </c>
      <c r="I22" s="23">
        <v>1.20688687929754</v>
      </c>
      <c r="J22" s="23">
        <v>3.0605508778205701E-2</v>
      </c>
      <c r="K22" s="23">
        <v>5.0992438261626798E-2</v>
      </c>
      <c r="L22" s="23">
        <v>7.5242310108999094E-2</v>
      </c>
      <c r="M22" s="23">
        <v>3.0937160080376801E-2</v>
      </c>
      <c r="N22" s="23">
        <v>7.4736868613676496E-2</v>
      </c>
    </row>
    <row r="23" spans="1:14" x14ac:dyDescent="0.2">
      <c r="A23" s="22">
        <v>1.2075899999999999</v>
      </c>
      <c r="B23" s="23">
        <v>2.9670646190643302</v>
      </c>
      <c r="C23" s="23">
        <v>3.46228003501892</v>
      </c>
      <c r="D23" s="23">
        <v>0.43068442721296801</v>
      </c>
      <c r="E23" s="23">
        <v>4.15480613708496</v>
      </c>
      <c r="F23" s="23">
        <v>5.5296487808227504</v>
      </c>
      <c r="G23" s="23" t="s">
        <v>41</v>
      </c>
      <c r="H23" s="23">
        <v>1.38506600967724</v>
      </c>
      <c r="I23" s="23">
        <v>1.2045295646492999</v>
      </c>
      <c r="J23" s="23">
        <v>2.99787998855458E-2</v>
      </c>
      <c r="K23" s="23">
        <v>5.1092243741670797E-2</v>
      </c>
      <c r="L23" s="23">
        <v>7.3112449734433801E-2</v>
      </c>
      <c r="M23" s="23">
        <v>3.02995553402922E-2</v>
      </c>
      <c r="N23" s="23">
        <v>7.1164592948379402E-2</v>
      </c>
    </row>
    <row r="24" spans="1:14" x14ac:dyDescent="0.2">
      <c r="A24" s="22">
        <v>1.2883899999999999</v>
      </c>
      <c r="B24" s="23">
        <v>3.07548928260803</v>
      </c>
      <c r="C24" s="23">
        <v>3.5893039703369101</v>
      </c>
      <c r="D24" s="23">
        <v>0.43571149109882201</v>
      </c>
      <c r="E24" s="23">
        <v>4.2519354820251403</v>
      </c>
      <c r="F24" s="23">
        <v>5.6235013008117596</v>
      </c>
      <c r="G24" s="23" t="s">
        <v>41</v>
      </c>
      <c r="H24" s="23">
        <v>1.3850600801159201</v>
      </c>
      <c r="I24" s="23">
        <v>1.2006920603524001</v>
      </c>
      <c r="J24" s="23">
        <v>2.56294099342383E-2</v>
      </c>
      <c r="K24" s="23">
        <v>5.08749363612113E-2</v>
      </c>
      <c r="L24" s="23">
        <v>7.11638819873604E-2</v>
      </c>
      <c r="M24" s="23">
        <v>2.58887509081616E-2</v>
      </c>
      <c r="N24" s="23">
        <v>6.8631302895735297E-2</v>
      </c>
    </row>
    <row r="25" spans="1:14" x14ac:dyDescent="0.2">
      <c r="A25" s="22">
        <v>1.3691899999999999</v>
      </c>
      <c r="B25" s="23">
        <v>3.1910386085510201</v>
      </c>
      <c r="C25" s="23">
        <v>3.2890205383300701</v>
      </c>
      <c r="D25" s="23">
        <v>0.43596754856381897</v>
      </c>
      <c r="E25" s="23">
        <v>4.3488302230834899</v>
      </c>
      <c r="F25" s="23">
        <v>5.7172136306762598</v>
      </c>
      <c r="G25" s="23" t="s">
        <v>41</v>
      </c>
      <c r="H25" s="23">
        <v>1.3851100797744</v>
      </c>
      <c r="I25" s="23">
        <v>1.19639418416563</v>
      </c>
      <c r="J25" s="23">
        <v>1.7439831885118301E-2</v>
      </c>
      <c r="K25" s="23">
        <v>5.1012906444056698E-2</v>
      </c>
      <c r="L25" s="23">
        <v>6.86700075582206E-2</v>
      </c>
      <c r="M25" s="23">
        <v>1.81964159796262E-2</v>
      </c>
      <c r="N25" s="23">
        <v>6.6485469202875694E-2</v>
      </c>
    </row>
    <row r="26" spans="1:14" x14ac:dyDescent="0.2">
      <c r="A26" s="22">
        <v>1.4499899999999999</v>
      </c>
      <c r="B26" s="23">
        <v>3.3018555641174299</v>
      </c>
      <c r="C26" s="23">
        <v>3.3632771968841499</v>
      </c>
      <c r="D26" s="23">
        <v>0.41597056943000899</v>
      </c>
      <c r="E26" s="23">
        <v>4.4454379081726003</v>
      </c>
      <c r="F26" s="23">
        <v>5.8104348182678196</v>
      </c>
      <c r="G26" s="23" t="s">
        <v>41</v>
      </c>
      <c r="H26" s="23">
        <v>1.3851768067699499</v>
      </c>
      <c r="I26" s="23">
        <v>1.19404164214742</v>
      </c>
      <c r="J26" s="23">
        <v>1.5728866431055501E-2</v>
      </c>
      <c r="K26" s="23">
        <v>5.1956505089215399E-2</v>
      </c>
      <c r="L26" s="23">
        <v>6.8813949047425799E-2</v>
      </c>
      <c r="M26" s="23">
        <v>1.71153258555868E-2</v>
      </c>
      <c r="N26" s="23">
        <v>6.6889588870679001E-2</v>
      </c>
    </row>
    <row r="27" spans="1:14" x14ac:dyDescent="0.2">
      <c r="A27" s="22">
        <v>1.5307900000000001</v>
      </c>
      <c r="B27" s="23">
        <v>3.4096817970275799</v>
      </c>
      <c r="C27" s="23">
        <v>3.7695450782775799</v>
      </c>
      <c r="D27" s="23">
        <v>0.431035075608524</v>
      </c>
      <c r="E27" s="23">
        <v>4.54197025299072</v>
      </c>
      <c r="F27" s="23">
        <v>5.9055528640746999</v>
      </c>
      <c r="G27" s="23" t="s">
        <v>41</v>
      </c>
      <c r="H27" s="23">
        <v>1.3853951320517199</v>
      </c>
      <c r="I27" s="23">
        <v>1.19414065989495</v>
      </c>
      <c r="J27" s="23">
        <v>1.9894719148171001E-2</v>
      </c>
      <c r="K27" s="23">
        <v>5.2948443557077701E-2</v>
      </c>
      <c r="L27" s="23">
        <v>7.3122713882101495E-2</v>
      </c>
      <c r="M27" s="23">
        <v>1.9702950612178499E-2</v>
      </c>
      <c r="N27" s="23">
        <v>7.3634711452236407E-2</v>
      </c>
    </row>
    <row r="28" spans="1:14" x14ac:dyDescent="0.2">
      <c r="A28" s="22">
        <v>1.6115900000000001</v>
      </c>
      <c r="B28" s="23">
        <v>3.5052020549774099</v>
      </c>
      <c r="C28" s="23">
        <v>3.6370098590850799</v>
      </c>
      <c r="D28" s="23">
        <v>0.47634716843845498</v>
      </c>
      <c r="E28" s="23">
        <v>4.6385321617126403</v>
      </c>
      <c r="F28" s="23">
        <v>6.0006251335143999</v>
      </c>
      <c r="G28" s="23" t="s">
        <v>41</v>
      </c>
      <c r="H28" s="23">
        <v>1.38534633684536</v>
      </c>
      <c r="I28" s="23">
        <v>1.1945445336465399</v>
      </c>
      <c r="J28" s="23">
        <v>2.36102446121207E-2</v>
      </c>
      <c r="K28" s="23">
        <v>5.3686232957838101E-2</v>
      </c>
      <c r="L28" s="23">
        <v>8.0616757130476502E-2</v>
      </c>
      <c r="M28" s="23">
        <v>2.34344355614967E-2</v>
      </c>
      <c r="N28" s="23">
        <v>7.9533364840785603E-2</v>
      </c>
    </row>
    <row r="29" spans="1:14" x14ac:dyDescent="0.2">
      <c r="A29" s="22">
        <v>1.6923900000000001</v>
      </c>
      <c r="B29" s="23">
        <v>3.57274293899536</v>
      </c>
      <c r="C29" s="23">
        <v>3.90616750717163</v>
      </c>
      <c r="D29" s="23">
        <v>0.41641141256373598</v>
      </c>
      <c r="E29" s="23">
        <v>4.7350425720214799</v>
      </c>
      <c r="F29" s="23">
        <v>6.09439945220947</v>
      </c>
      <c r="G29" s="23" t="s">
        <v>41</v>
      </c>
      <c r="H29" s="23">
        <v>1.3853037736025999</v>
      </c>
      <c r="I29" s="23">
        <v>1.1932899566284101</v>
      </c>
      <c r="J29" s="23">
        <v>2.5511877436411801E-2</v>
      </c>
      <c r="K29" s="23">
        <v>5.3856612111681398E-2</v>
      </c>
      <c r="L29" s="23">
        <v>8.4103024467971604E-2</v>
      </c>
      <c r="M29" s="23">
        <v>2.5988998178394299E-2</v>
      </c>
      <c r="N29" s="23">
        <v>8.32730363836858E-2</v>
      </c>
    </row>
    <row r="30" spans="1:14" x14ac:dyDescent="0.2">
      <c r="A30" s="22">
        <v>1.77319</v>
      </c>
      <c r="B30" s="23">
        <v>3.61996269226074</v>
      </c>
      <c r="C30" s="23">
        <v>4.0333132743835396</v>
      </c>
      <c r="D30" s="23">
        <v>0.41598319049228899</v>
      </c>
      <c r="E30" s="23">
        <v>4.8314218521118102</v>
      </c>
      <c r="F30" s="23">
        <v>6.1865291595458896</v>
      </c>
      <c r="G30" s="23" t="s">
        <v>41</v>
      </c>
      <c r="H30" s="23">
        <v>1.3851696849039099</v>
      </c>
      <c r="I30" s="23">
        <v>1.1905597316846499</v>
      </c>
      <c r="J30" s="23">
        <v>2.5869688008775302E-2</v>
      </c>
      <c r="K30" s="23">
        <v>5.3868263774359701E-2</v>
      </c>
      <c r="L30" s="23">
        <v>8.4672478890642305E-2</v>
      </c>
      <c r="M30" s="23">
        <v>2.6266863409351301E-2</v>
      </c>
      <c r="N30" s="23">
        <v>8.4249305247846101E-2</v>
      </c>
    </row>
    <row r="31" spans="1:14" x14ac:dyDescent="0.2">
      <c r="A31" s="22">
        <v>1.85399</v>
      </c>
      <c r="B31" s="23">
        <v>3.6815390586853001</v>
      </c>
      <c r="C31" s="23">
        <v>4.1310472488403303</v>
      </c>
      <c r="D31" s="23">
        <v>0.41621177030023698</v>
      </c>
      <c r="E31" s="23">
        <v>4.9275741577148402</v>
      </c>
      <c r="F31" s="23">
        <v>6.2846593856811497</v>
      </c>
      <c r="G31" s="23" t="s">
        <v>41</v>
      </c>
      <c r="H31" s="23">
        <v>1.38504675062662</v>
      </c>
      <c r="I31" s="23">
        <v>1.18959683510711</v>
      </c>
      <c r="J31" s="23">
        <v>2.5592296314556701E-2</v>
      </c>
      <c r="K31" s="23">
        <v>5.3939488578608599E-2</v>
      </c>
      <c r="L31" s="23">
        <v>8.4575806780272905E-2</v>
      </c>
      <c r="M31" s="23">
        <v>2.63722132891674E-2</v>
      </c>
      <c r="N31" s="23">
        <v>8.4285646318581195E-2</v>
      </c>
    </row>
    <row r="32" spans="1:14" x14ac:dyDescent="0.2">
      <c r="A32" s="22">
        <v>1.8616600000000001</v>
      </c>
      <c r="B32" s="23">
        <v>3.68867588043212</v>
      </c>
      <c r="C32" s="23">
        <v>4.1407017707824698</v>
      </c>
      <c r="D32" s="23">
        <v>0.41626344662248699</v>
      </c>
      <c r="E32" s="23">
        <v>4.9368934631347603</v>
      </c>
      <c r="F32" s="23">
        <v>6.2938604354858398</v>
      </c>
      <c r="G32" s="23" t="s">
        <v>41</v>
      </c>
      <c r="H32" s="23">
        <v>1.38551102529258</v>
      </c>
      <c r="I32" s="23">
        <v>1.1893278021586999</v>
      </c>
      <c r="J32" s="23">
        <v>2.5625413282711701E-2</v>
      </c>
      <c r="K32" s="23">
        <v>5.3908557745137198E-2</v>
      </c>
      <c r="L32" s="23">
        <v>8.4599246106334597E-2</v>
      </c>
      <c r="M32" s="23">
        <v>2.6470612516794698E-2</v>
      </c>
      <c r="N32" s="23">
        <v>8.4288236706262495E-2</v>
      </c>
    </row>
    <row r="33" spans="1:14" x14ac:dyDescent="0.2">
      <c r="A33" s="22">
        <v>1.86974</v>
      </c>
      <c r="B33" s="23">
        <v>3.6968364715576101</v>
      </c>
      <c r="C33" s="23">
        <v>3.8909926414489702</v>
      </c>
      <c r="D33" s="23">
        <v>0.393572467899795</v>
      </c>
      <c r="E33" s="23">
        <v>4.9464979171752903</v>
      </c>
      <c r="F33" s="23">
        <v>6.3036413192748997</v>
      </c>
      <c r="G33" s="23" t="s">
        <v>41</v>
      </c>
      <c r="H33" s="23">
        <v>1.3856686204895201</v>
      </c>
      <c r="I33" s="23">
        <v>1.1892650029023699</v>
      </c>
      <c r="J33" s="23">
        <v>2.5674999535097099E-2</v>
      </c>
      <c r="K33" s="23">
        <v>5.3843624791284399E-2</v>
      </c>
      <c r="L33" s="23">
        <v>8.4623422923538694E-2</v>
      </c>
      <c r="M33" s="23">
        <v>2.6559570311881699E-2</v>
      </c>
      <c r="N33" s="23">
        <v>8.4299788036850898E-2</v>
      </c>
    </row>
    <row r="34" spans="1:14" x14ac:dyDescent="0.2">
      <c r="A34" s="22">
        <v>1.87782</v>
      </c>
      <c r="B34" s="23">
        <v>3.7052533626556299</v>
      </c>
      <c r="C34" s="23">
        <v>4.16035556793212</v>
      </c>
      <c r="D34" s="23">
        <v>0.41637801964571602</v>
      </c>
      <c r="E34" s="23">
        <v>4.95611572265625</v>
      </c>
      <c r="F34" s="23">
        <v>6.3142886161804199</v>
      </c>
      <c r="G34" s="23" t="s">
        <v>41</v>
      </c>
      <c r="H34" s="23">
        <v>1.38572546659811</v>
      </c>
      <c r="I34" s="23">
        <v>1.18928987303017</v>
      </c>
      <c r="J34" s="23">
        <v>2.5810576306954401E-2</v>
      </c>
      <c r="K34" s="23">
        <v>5.3801311617760902E-2</v>
      </c>
      <c r="L34" s="23">
        <v>8.46539145587894E-2</v>
      </c>
      <c r="M34" s="23">
        <v>2.6672973468403301E-2</v>
      </c>
      <c r="N34" s="23">
        <v>8.4301386368843101E-2</v>
      </c>
    </row>
    <row r="35" spans="1:14" x14ac:dyDescent="0.2">
      <c r="A35" s="22">
        <v>1.8858999999999999</v>
      </c>
      <c r="B35" s="23">
        <v>3.7139270305633501</v>
      </c>
      <c r="C35" s="23">
        <v>3.8713395595550502</v>
      </c>
      <c r="D35" s="23">
        <v>0.339259356681262</v>
      </c>
      <c r="E35" s="23">
        <v>4.9657473564147896</v>
      </c>
      <c r="F35" s="23">
        <v>6.3248105049133301</v>
      </c>
      <c r="G35" s="23" t="s">
        <v>41</v>
      </c>
      <c r="H35" s="23">
        <v>1.3857445090175999</v>
      </c>
      <c r="I35" s="23">
        <v>1.1894052514129201</v>
      </c>
      <c r="J35" s="23">
        <v>2.5884596450944399E-2</v>
      </c>
      <c r="K35" s="23">
        <v>5.3908035205620299E-2</v>
      </c>
      <c r="L35" s="23">
        <v>8.46455826418476E-2</v>
      </c>
      <c r="M35" s="23">
        <v>2.6775852040388501E-2</v>
      </c>
      <c r="N35" s="23">
        <v>8.4270208170400901E-2</v>
      </c>
    </row>
    <row r="36" spans="1:14" x14ac:dyDescent="0.2">
      <c r="A36" s="22">
        <v>1.89398</v>
      </c>
      <c r="B36" s="23">
        <v>3.7229254245757999</v>
      </c>
      <c r="C36" s="23">
        <v>4.0084667205810502</v>
      </c>
      <c r="D36" s="23">
        <v>0.47339244203068098</v>
      </c>
      <c r="E36" s="23">
        <v>4.9753537178039497</v>
      </c>
      <c r="F36" s="23">
        <v>6.3345422744750897</v>
      </c>
      <c r="G36" s="23" t="s">
        <v>41</v>
      </c>
      <c r="H36" s="23">
        <v>1.3857231311417999</v>
      </c>
      <c r="I36" s="23">
        <v>1.1895408854940599</v>
      </c>
      <c r="J36" s="23">
        <v>2.59626411685163E-2</v>
      </c>
      <c r="K36" s="23">
        <v>5.3878439287468403E-2</v>
      </c>
      <c r="L36" s="23">
        <v>8.4677267602392997E-2</v>
      </c>
      <c r="M36" s="23">
        <v>2.69145046728567E-2</v>
      </c>
      <c r="N36" s="23">
        <v>8.4245664550607197E-2</v>
      </c>
    </row>
    <row r="37" spans="1:14" x14ac:dyDescent="0.2">
      <c r="A37" s="22">
        <v>1.9020600000000001</v>
      </c>
      <c r="B37" s="23">
        <v>3.73227858543396</v>
      </c>
      <c r="C37" s="23">
        <v>4.0182323455810502</v>
      </c>
      <c r="D37" s="23">
        <v>0.47332561122746297</v>
      </c>
      <c r="E37" s="23">
        <v>4.9849786758422798</v>
      </c>
      <c r="F37" s="23">
        <v>6.3455667495727504</v>
      </c>
      <c r="G37" s="23" t="s">
        <v>41</v>
      </c>
      <c r="H37" s="23">
        <v>1.38572204722758</v>
      </c>
      <c r="I37" s="23">
        <v>1.1897109438604601</v>
      </c>
      <c r="J37" s="23">
        <v>2.61701829233883E-2</v>
      </c>
      <c r="K37" s="23">
        <v>5.3846679897766397E-2</v>
      </c>
      <c r="L37" s="23">
        <v>8.4688182041551097E-2</v>
      </c>
      <c r="M37" s="23">
        <v>2.7074701337341699E-2</v>
      </c>
      <c r="N37" s="23">
        <v>8.4243101467724193E-2</v>
      </c>
    </row>
    <row r="38" spans="1:14" x14ac:dyDescent="0.2">
      <c r="A38" s="22">
        <v>1.9101399999999999</v>
      </c>
      <c r="B38" s="23">
        <v>3.7419161796569802</v>
      </c>
      <c r="C38" s="23">
        <v>4.0328960418701101</v>
      </c>
      <c r="D38" s="23">
        <v>0.473187881659898</v>
      </c>
      <c r="E38" s="23">
        <v>4.99460649490356</v>
      </c>
      <c r="F38" s="23">
        <v>6.3558750152587802</v>
      </c>
      <c r="G38" s="23" t="s">
        <v>41</v>
      </c>
      <c r="H38" s="23">
        <v>1.3857113720771499</v>
      </c>
      <c r="I38" s="23">
        <v>1.1899251758448699</v>
      </c>
      <c r="J38" s="23">
        <v>2.6376364634731898E-2</v>
      </c>
      <c r="K38" s="23">
        <v>5.3954653845718098E-2</v>
      </c>
      <c r="L38" s="23">
        <v>8.4767851208568598E-2</v>
      </c>
      <c r="M38" s="23">
        <v>2.7218579523330001E-2</v>
      </c>
      <c r="N38" s="23">
        <v>8.4246803813600904E-2</v>
      </c>
    </row>
    <row r="39" spans="1:14" x14ac:dyDescent="0.2">
      <c r="A39" s="22">
        <v>1.91822</v>
      </c>
      <c r="B39" s="23">
        <v>3.7518148422241202</v>
      </c>
      <c r="C39" s="23">
        <v>4.0426616668701101</v>
      </c>
      <c r="D39" s="23">
        <v>0.47311726601380899</v>
      </c>
      <c r="E39" s="23">
        <v>5.0042223930358798</v>
      </c>
      <c r="F39" s="23">
        <v>6.3659472465515101</v>
      </c>
      <c r="G39" s="23" t="s">
        <v>41</v>
      </c>
      <c r="H39" s="23">
        <v>1.38570700879955</v>
      </c>
      <c r="I39" s="23">
        <v>1.1901053282557801</v>
      </c>
      <c r="J39" s="23">
        <v>2.6544304198603201E-2</v>
      </c>
      <c r="K39" s="23">
        <v>5.3921828944047998E-2</v>
      </c>
      <c r="L39" s="23">
        <v>8.4837848244005698E-2</v>
      </c>
      <c r="M39" s="23">
        <v>2.73985356506357E-2</v>
      </c>
      <c r="N39" s="23">
        <v>8.4285978526367294E-2</v>
      </c>
    </row>
    <row r="40" spans="1:14" x14ac:dyDescent="0.2">
      <c r="A40" s="22">
        <v>1.9262999999999999</v>
      </c>
      <c r="B40" s="23">
        <v>3.7620506286621</v>
      </c>
      <c r="C40" s="23">
        <v>4.0524272918701101</v>
      </c>
      <c r="D40" s="23">
        <v>0.47299932492164398</v>
      </c>
      <c r="E40" s="23">
        <v>5.0138483047485298</v>
      </c>
      <c r="F40" s="23">
        <v>6.3760490417480398</v>
      </c>
      <c r="G40" s="23" t="s">
        <v>41</v>
      </c>
      <c r="H40" s="23">
        <v>1.38570533490377</v>
      </c>
      <c r="I40" s="23">
        <v>1.1903176301099101</v>
      </c>
      <c r="J40" s="23">
        <v>2.67965161279979E-2</v>
      </c>
      <c r="K40" s="23">
        <v>5.3887295160352497E-2</v>
      </c>
      <c r="L40" s="23">
        <v>8.4940248238923002E-2</v>
      </c>
      <c r="M40" s="23">
        <v>2.75741057473416E-2</v>
      </c>
      <c r="N40" s="23">
        <v>8.4334326503441207E-2</v>
      </c>
    </row>
    <row r="41" spans="1:14" x14ac:dyDescent="0.2">
      <c r="A41" s="22">
        <v>1.93438</v>
      </c>
      <c r="B41" s="23">
        <v>3.77265453338623</v>
      </c>
      <c r="C41" s="23">
        <v>4.2678990364074698</v>
      </c>
      <c r="D41" s="23">
        <v>0.42043121426861801</v>
      </c>
      <c r="E41" s="23">
        <v>5.0234651565551696</v>
      </c>
      <c r="F41" s="23">
        <v>6.3860626220703098</v>
      </c>
      <c r="G41" s="23" t="s">
        <v>41</v>
      </c>
      <c r="H41" s="23">
        <v>1.3856868254417201</v>
      </c>
      <c r="I41" s="23">
        <v>1.1905593536458601</v>
      </c>
      <c r="J41" s="23">
        <v>2.7048464562770901E-2</v>
      </c>
      <c r="K41" s="23">
        <v>5.3990709686711102E-2</v>
      </c>
      <c r="L41" s="23">
        <v>8.5020768922976303E-2</v>
      </c>
      <c r="M41" s="23">
        <v>2.77438945908965E-2</v>
      </c>
      <c r="N41" s="23">
        <v>8.4350443578353501E-2</v>
      </c>
    </row>
    <row r="42" spans="1:14" x14ac:dyDescent="0.2">
      <c r="A42" s="22">
        <v>1.9424600000000001</v>
      </c>
      <c r="B42" s="23">
        <v>3.7835419178009002</v>
      </c>
      <c r="C42" s="23">
        <v>3.9935774803161599</v>
      </c>
      <c r="D42" s="23">
        <v>0.40708315455931299</v>
      </c>
      <c r="E42" s="23">
        <v>5.03309869766235</v>
      </c>
      <c r="F42" s="23">
        <v>6.3959007263183496</v>
      </c>
      <c r="G42" s="23" t="s">
        <v>41</v>
      </c>
      <c r="H42" s="23">
        <v>1.38570376960537</v>
      </c>
      <c r="I42" s="23">
        <v>1.19076739898505</v>
      </c>
      <c r="J42" s="23">
        <v>2.7169636989976001E-2</v>
      </c>
      <c r="K42" s="23">
        <v>5.3955260772796401E-2</v>
      </c>
      <c r="L42" s="23">
        <v>8.5074284071149503E-2</v>
      </c>
      <c r="M42" s="23">
        <v>2.79152787317462E-2</v>
      </c>
      <c r="N42" s="23">
        <v>8.4371391176723695E-2</v>
      </c>
    </row>
    <row r="43" spans="1:14" x14ac:dyDescent="0.2">
      <c r="A43" s="22">
        <v>1.9505399999999999</v>
      </c>
      <c r="B43" s="23">
        <v>3.7952101230621298</v>
      </c>
      <c r="C43" s="23">
        <v>4.2923283576965297</v>
      </c>
      <c r="D43" s="23">
        <v>0.421107119359872</v>
      </c>
      <c r="E43" s="23">
        <v>5.0427217483520499</v>
      </c>
      <c r="F43" s="23">
        <v>6.4057736396789497</v>
      </c>
      <c r="G43" s="23" t="s">
        <v>41</v>
      </c>
      <c r="H43" s="23">
        <v>1.3856933116349299</v>
      </c>
      <c r="I43" s="23">
        <v>1.19097034134816</v>
      </c>
      <c r="J43" s="23">
        <v>2.7383748987167798E-2</v>
      </c>
      <c r="K43" s="23">
        <v>5.3919979515325803E-2</v>
      </c>
      <c r="L43" s="23">
        <v>8.5095179040908103E-2</v>
      </c>
      <c r="M43" s="23">
        <v>2.8080458189695099E-2</v>
      </c>
      <c r="N43" s="23">
        <v>8.4371072881503903E-2</v>
      </c>
    </row>
    <row r="44" spans="1:14" x14ac:dyDescent="0.2">
      <c r="A44" s="22">
        <v>1.95862</v>
      </c>
      <c r="B44" s="23">
        <v>3.8068954944610498</v>
      </c>
      <c r="C44" s="23">
        <v>4.3020939826965297</v>
      </c>
      <c r="D44" s="23">
        <v>0.42086414518411702</v>
      </c>
      <c r="E44" s="23">
        <v>5.0523648262023899</v>
      </c>
      <c r="F44" s="23">
        <v>6.4160242080688397</v>
      </c>
      <c r="G44" s="23" t="s">
        <v>41</v>
      </c>
      <c r="H44" s="23">
        <v>1.38569396466575</v>
      </c>
      <c r="I44" s="23">
        <v>1.19116297723207</v>
      </c>
      <c r="J44" s="23">
        <v>2.75787075654047E-2</v>
      </c>
      <c r="K44" s="23">
        <v>5.4021003314582303E-2</v>
      </c>
      <c r="L44" s="23">
        <v>8.5067762533436203E-2</v>
      </c>
      <c r="M44" s="23">
        <v>2.8248025558542299E-2</v>
      </c>
      <c r="N44" s="23">
        <v>8.4323893216965498E-2</v>
      </c>
    </row>
    <row r="45" spans="1:14" x14ac:dyDescent="0.2">
      <c r="A45" s="22">
        <v>1.9666999999999999</v>
      </c>
      <c r="B45" s="23">
        <v>3.8194046020507799</v>
      </c>
      <c r="C45" s="23">
        <v>3.93833327293396</v>
      </c>
      <c r="D45" s="23">
        <v>0.30789162457696501</v>
      </c>
      <c r="E45" s="23">
        <v>5.0619764328002903</v>
      </c>
      <c r="F45" s="23">
        <v>6.4256176948547301</v>
      </c>
      <c r="G45" s="23" t="s">
        <v>41</v>
      </c>
      <c r="H45" s="23">
        <v>1.38569500967137</v>
      </c>
      <c r="I45" s="23">
        <v>1.19133738655734</v>
      </c>
      <c r="J45" s="23">
        <v>2.77197999985253E-2</v>
      </c>
      <c r="K45" s="23">
        <v>5.3982993816363699E-2</v>
      </c>
      <c r="L45" s="23">
        <v>8.5037221667383395E-2</v>
      </c>
      <c r="M45" s="23">
        <v>2.8383785171772199E-2</v>
      </c>
      <c r="N45" s="23">
        <v>8.4286966315004305E-2</v>
      </c>
    </row>
    <row r="46" spans="1:14" x14ac:dyDescent="0.2">
      <c r="A46" s="22">
        <v>1.97478</v>
      </c>
      <c r="B46" s="23">
        <v>3.83078908920288</v>
      </c>
      <c r="C46" s="23">
        <v>3.9836466312408398</v>
      </c>
      <c r="D46" s="23">
        <v>0.35285261142632801</v>
      </c>
      <c r="E46" s="23">
        <v>5.0716228485107404</v>
      </c>
      <c r="F46" s="23">
        <v>6.4356126785278303</v>
      </c>
      <c r="G46" s="23" t="s">
        <v>41</v>
      </c>
      <c r="H46" s="23">
        <v>1.3856912945000299</v>
      </c>
      <c r="I46" s="23">
        <v>1.1915196882608099</v>
      </c>
      <c r="J46" s="23">
        <v>2.78993925757181E-2</v>
      </c>
      <c r="K46" s="23">
        <v>5.3948194315421603E-2</v>
      </c>
      <c r="L46" s="23">
        <v>8.4951998641252593E-2</v>
      </c>
      <c r="M46" s="23">
        <v>2.85664307855019E-2</v>
      </c>
      <c r="N46" s="23">
        <v>8.4214805792556302E-2</v>
      </c>
    </row>
    <row r="47" spans="1:14" x14ac:dyDescent="0.2">
      <c r="A47" s="22">
        <v>1.9828600000000001</v>
      </c>
      <c r="B47" s="23">
        <v>3.84120368957519</v>
      </c>
      <c r="C47" s="23">
        <v>4.3313798904418901</v>
      </c>
      <c r="D47" s="23">
        <v>0.42024876758326302</v>
      </c>
      <c r="E47" s="23">
        <v>5.0812511444091797</v>
      </c>
      <c r="F47" s="23">
        <v>6.4449825286865199</v>
      </c>
      <c r="G47" s="23" t="s">
        <v>41</v>
      </c>
      <c r="H47" s="23">
        <v>1.38569035924117</v>
      </c>
      <c r="I47" s="23">
        <v>1.1916326931266901</v>
      </c>
      <c r="J47" s="23">
        <v>2.8143085448939099E-2</v>
      </c>
      <c r="K47" s="23">
        <v>5.3912799428319599E-2</v>
      </c>
      <c r="L47" s="23">
        <v>8.4867285840689199E-2</v>
      </c>
      <c r="M47" s="23">
        <v>2.87372519950485E-2</v>
      </c>
      <c r="N47" s="23">
        <v>8.4124426442838504E-2</v>
      </c>
    </row>
    <row r="48" spans="1:14" x14ac:dyDescent="0.2">
      <c r="A48" s="22">
        <v>1.9909399999999999</v>
      </c>
      <c r="B48" s="23">
        <v>3.8533833026885902</v>
      </c>
      <c r="C48" s="23">
        <v>4.3460321426391602</v>
      </c>
      <c r="D48" s="23">
        <v>0.42096129909166802</v>
      </c>
      <c r="E48" s="23">
        <v>5.0908908843994096</v>
      </c>
      <c r="F48" s="23">
        <v>6.4546246528625399</v>
      </c>
      <c r="G48" s="23" t="s">
        <v>41</v>
      </c>
      <c r="H48" s="23">
        <v>1.3857142476884601</v>
      </c>
      <c r="I48" s="23">
        <v>1.1917471663536101</v>
      </c>
      <c r="J48" s="23">
        <v>2.8312212399026999E-2</v>
      </c>
      <c r="K48" s="23">
        <v>5.4010752071953598E-2</v>
      </c>
      <c r="L48" s="23">
        <v>8.4742728412429996E-2</v>
      </c>
      <c r="M48" s="23">
        <v>2.8896014402123599E-2</v>
      </c>
      <c r="N48" s="23">
        <v>8.3987059426631996E-2</v>
      </c>
    </row>
    <row r="49" spans="1:14" x14ac:dyDescent="0.2">
      <c r="A49" s="22">
        <v>1.99902</v>
      </c>
      <c r="B49" s="23">
        <v>3.86697793006896</v>
      </c>
      <c r="C49" s="23">
        <v>4.1549630165100098</v>
      </c>
      <c r="D49" s="23">
        <v>0.47135676246891101</v>
      </c>
      <c r="E49" s="23">
        <v>5.1005158424377397</v>
      </c>
      <c r="F49" s="23">
        <v>6.4646964073181099</v>
      </c>
      <c r="G49" s="23" t="s">
        <v>41</v>
      </c>
      <c r="H49" s="23">
        <v>1.3857120378157399</v>
      </c>
      <c r="I49" s="23">
        <v>1.1919028660479001</v>
      </c>
      <c r="J49" s="23">
        <v>2.8473308338545E-2</v>
      </c>
      <c r="K49" s="23">
        <v>5.3975895267539799E-2</v>
      </c>
      <c r="L49" s="23">
        <v>8.4581220508661903E-2</v>
      </c>
      <c r="M49" s="23">
        <v>2.90328253954488E-2</v>
      </c>
      <c r="N49" s="23">
        <v>8.3845662273070498E-2</v>
      </c>
    </row>
    <row r="50" spans="1:14" x14ac:dyDescent="0.2">
      <c r="A50" s="22">
        <v>2.0070999999999999</v>
      </c>
      <c r="B50" s="23">
        <v>3.8774678707122798</v>
      </c>
      <c r="C50" s="23">
        <v>4.1647286415100098</v>
      </c>
      <c r="D50" s="23">
        <v>0.471130193407788</v>
      </c>
      <c r="E50" s="23">
        <v>5.11016368865966</v>
      </c>
      <c r="F50" s="23">
        <v>6.4732685089111301</v>
      </c>
      <c r="G50" s="23" t="s">
        <v>41</v>
      </c>
      <c r="H50" s="23">
        <v>1.3857063488047301</v>
      </c>
      <c r="I50" s="23">
        <v>1.1920103721506701</v>
      </c>
      <c r="J50" s="23">
        <v>2.86628793480725E-2</v>
      </c>
      <c r="K50" s="23">
        <v>5.3942924876460602E-2</v>
      </c>
      <c r="L50" s="23">
        <v>8.4460540686688901E-2</v>
      </c>
      <c r="M50" s="23">
        <v>2.91881998405971E-2</v>
      </c>
      <c r="N50" s="23">
        <v>8.3698392645314604E-2</v>
      </c>
    </row>
    <row r="51" spans="1:14" x14ac:dyDescent="0.2">
      <c r="A51" s="22">
        <v>2.01518</v>
      </c>
      <c r="B51" s="23">
        <v>3.8897016048431299</v>
      </c>
      <c r="C51" s="23">
        <v>4.1744942665100098</v>
      </c>
      <c r="D51" s="23">
        <v>0.47085014481376197</v>
      </c>
      <c r="E51" s="23">
        <v>5.1197829246520996</v>
      </c>
      <c r="F51" s="23">
        <v>6.4816031455993599</v>
      </c>
      <c r="G51" s="23" t="s">
        <v>41</v>
      </c>
      <c r="H51" s="23">
        <v>1.3857226369879401</v>
      </c>
      <c r="I51" s="23">
        <v>1.1921202619834399</v>
      </c>
      <c r="J51" s="23">
        <v>2.8858778795280499E-2</v>
      </c>
      <c r="K51" s="23">
        <v>5.3911907886133197E-2</v>
      </c>
      <c r="L51" s="23">
        <v>8.4271617211498007E-2</v>
      </c>
      <c r="M51" s="23">
        <v>2.9336473268033101E-2</v>
      </c>
      <c r="N51" s="23">
        <v>8.3529871266281905E-2</v>
      </c>
    </row>
    <row r="52" spans="1:14" x14ac:dyDescent="0.2">
      <c r="A52" s="22">
        <v>2.0232600000000001</v>
      </c>
      <c r="B52" s="23">
        <v>3.9018356800079301</v>
      </c>
      <c r="C52" s="23">
        <v>4.38997030258178</v>
      </c>
      <c r="D52" s="23">
        <v>0.421143864994867</v>
      </c>
      <c r="E52" s="23">
        <v>5.1294322013854901</v>
      </c>
      <c r="F52" s="23">
        <v>6.4928202629089302</v>
      </c>
      <c r="G52" s="23" t="s">
        <v>41</v>
      </c>
      <c r="H52" s="23">
        <v>1.38572127943144</v>
      </c>
      <c r="I52" s="23">
        <v>1.19221968631126</v>
      </c>
      <c r="J52" s="23">
        <v>2.9053714204041601E-2</v>
      </c>
      <c r="K52" s="23">
        <v>5.3882195290482299E-2</v>
      </c>
      <c r="L52" s="23">
        <v>8.4052017408269897E-2</v>
      </c>
      <c r="M52" s="23">
        <v>2.9467752832176501E-2</v>
      </c>
      <c r="N52" s="23">
        <v>8.3336337728727394E-2</v>
      </c>
    </row>
    <row r="53" spans="1:14" x14ac:dyDescent="0.2">
      <c r="A53" s="22">
        <v>2.0313400000000001</v>
      </c>
      <c r="B53" s="23">
        <v>3.9148046970367401</v>
      </c>
      <c r="C53" s="23">
        <v>4.0513162612915004</v>
      </c>
      <c r="D53" s="23">
        <v>0.35715135884662302</v>
      </c>
      <c r="E53" s="23">
        <v>5.1390604972839302</v>
      </c>
      <c r="F53" s="23">
        <v>6.5003914833068803</v>
      </c>
      <c r="G53" s="23" t="s">
        <v>41</v>
      </c>
      <c r="H53" s="23">
        <v>1.38572256035653</v>
      </c>
      <c r="I53" s="23">
        <v>1.19233008370745</v>
      </c>
      <c r="J53" s="23">
        <v>2.9157319580541199E-2</v>
      </c>
      <c r="K53" s="23">
        <v>5.3983369078347498E-2</v>
      </c>
      <c r="L53" s="23">
        <v>8.3816555665509496E-2</v>
      </c>
      <c r="M53" s="23">
        <v>2.9563922081388201E-2</v>
      </c>
      <c r="N53" s="23">
        <v>8.3108552277693898E-2</v>
      </c>
    </row>
    <row r="54" spans="1:14" x14ac:dyDescent="0.2">
      <c r="A54" s="22">
        <v>2.0394199999999998</v>
      </c>
      <c r="B54" s="23">
        <v>3.9275984764099099</v>
      </c>
      <c r="C54" s="23">
        <v>4.4094901084899902</v>
      </c>
      <c r="D54" s="23">
        <v>0.42081138107605898</v>
      </c>
      <c r="E54" s="23">
        <v>5.1487045288085902</v>
      </c>
      <c r="F54" s="23">
        <v>6.5104818344116202</v>
      </c>
      <c r="G54" s="23" t="s">
        <v>41</v>
      </c>
      <c r="H54" s="23">
        <v>1.3857295678674499</v>
      </c>
      <c r="I54" s="23">
        <v>1.19240932021263</v>
      </c>
      <c r="J54" s="23">
        <v>2.9228741657923898E-2</v>
      </c>
      <c r="K54" s="23">
        <v>5.3957102373866903E-2</v>
      </c>
      <c r="L54" s="23">
        <v>8.3586124260603606E-2</v>
      </c>
      <c r="M54" s="23">
        <v>2.96475670775781E-2</v>
      </c>
      <c r="N54" s="23">
        <v>8.2890727626978203E-2</v>
      </c>
    </row>
    <row r="55" spans="1:14" x14ac:dyDescent="0.2">
      <c r="A55" s="22">
        <v>2.0474999999999999</v>
      </c>
      <c r="B55" s="23">
        <v>3.9390976428985498</v>
      </c>
      <c r="C55" s="23">
        <v>4.4192557334899902</v>
      </c>
      <c r="D55" s="23">
        <v>0.42070983140247598</v>
      </c>
      <c r="E55" s="23">
        <v>5.15834140777587</v>
      </c>
      <c r="F55" s="23">
        <v>6.5171298980712802</v>
      </c>
      <c r="G55" s="23" t="s">
        <v>41</v>
      </c>
      <c r="H55" s="23">
        <v>1.38571090208446</v>
      </c>
      <c r="I55" s="23">
        <v>1.1924983766589099</v>
      </c>
      <c r="J55" s="23">
        <v>2.9277381354340701E-2</v>
      </c>
      <c r="K55" s="23">
        <v>5.3931773378784603E-2</v>
      </c>
      <c r="L55" s="23">
        <v>8.33511551915148E-2</v>
      </c>
      <c r="M55" s="23">
        <v>2.97164384001622E-2</v>
      </c>
      <c r="N55" s="23">
        <v>8.2666074425216202E-2</v>
      </c>
    </row>
    <row r="56" spans="1:14" s="8" customFormat="1" x14ac:dyDescent="0.2">
      <c r="A56" s="22">
        <v>2.05558</v>
      </c>
      <c r="B56" s="23">
        <v>3.95121026039123</v>
      </c>
      <c r="C56" s="23">
        <v>4.4290103912353498</v>
      </c>
      <c r="D56" s="23">
        <v>0.42063645934243699</v>
      </c>
      <c r="E56" s="23">
        <v>5.1679825782775799</v>
      </c>
      <c r="F56" s="23">
        <v>6.5288023948669398</v>
      </c>
      <c r="G56" s="23" t="s">
        <v>41</v>
      </c>
      <c r="H56" s="23">
        <v>1.38572048456496</v>
      </c>
      <c r="I56" s="23">
        <v>1.19259639452328</v>
      </c>
      <c r="J56" s="23">
        <v>2.9305779150862101E-2</v>
      </c>
      <c r="K56" s="23">
        <v>5.3908027765503998E-2</v>
      </c>
      <c r="L56" s="23">
        <v>8.3109449612436395E-2</v>
      </c>
      <c r="M56" s="23">
        <v>2.9771012594634199E-2</v>
      </c>
      <c r="N56" s="23">
        <v>8.2438185114691795E-2</v>
      </c>
    </row>
    <row r="57" spans="1:14" x14ac:dyDescent="0.2">
      <c r="A57" s="22">
        <v>2.06366</v>
      </c>
      <c r="B57" s="23">
        <v>3.9636373519897399</v>
      </c>
      <c r="C57" s="23">
        <v>4.4387683868408203</v>
      </c>
      <c r="D57" s="23">
        <v>0.42057552953905503</v>
      </c>
      <c r="E57" s="23">
        <v>5.1776313781738201</v>
      </c>
      <c r="F57" s="23">
        <v>6.5380492210388104</v>
      </c>
      <c r="G57" s="23" t="s">
        <v>41</v>
      </c>
      <c r="H57" s="23">
        <v>1.38570402195116</v>
      </c>
      <c r="I57" s="23">
        <v>1.19249079058355</v>
      </c>
      <c r="J57" s="23">
        <v>2.9331831154714098E-2</v>
      </c>
      <c r="K57" s="23">
        <v>5.3885767490117802E-2</v>
      </c>
      <c r="L57" s="23">
        <v>8.2861034503416905E-2</v>
      </c>
      <c r="M57" s="23">
        <v>2.98014812675957E-2</v>
      </c>
      <c r="N57" s="23">
        <v>8.2197353434143097E-2</v>
      </c>
    </row>
    <row r="58" spans="1:14" x14ac:dyDescent="0.2">
      <c r="A58" s="22">
        <v>2.0717400000000001</v>
      </c>
      <c r="B58" s="23">
        <v>9.7350769042968697</v>
      </c>
      <c r="C58" s="23">
        <v>4.4387683868408203</v>
      </c>
      <c r="D58" s="23">
        <v>0.42057552953905503</v>
      </c>
      <c r="E58" s="23">
        <v>5.1776313781738201</v>
      </c>
      <c r="F58" s="23">
        <v>6.5380492210388104</v>
      </c>
      <c r="G58" s="23" t="s">
        <v>41</v>
      </c>
      <c r="H58" s="23">
        <v>1.38586564077457</v>
      </c>
      <c r="I58" s="23">
        <v>1.1822141879483501</v>
      </c>
      <c r="J58" s="23">
        <v>2.9331831154714098E-2</v>
      </c>
      <c r="K58" s="23">
        <v>5.3885767490117802E-2</v>
      </c>
      <c r="L58" s="23">
        <v>8.2861034503416905E-2</v>
      </c>
      <c r="M58" s="23">
        <v>2.98014812675957E-2</v>
      </c>
      <c r="N58" s="23">
        <v>8.2197353434143097E-2</v>
      </c>
    </row>
    <row r="59" spans="1:14" x14ac:dyDescent="0.2">
      <c r="A59" s="22">
        <v>2.0798199999999998</v>
      </c>
      <c r="B59" s="23">
        <v>3.9868152141571001</v>
      </c>
      <c r="C59" s="23">
        <v>4.4582996368408203</v>
      </c>
      <c r="D59" s="23">
        <v>0.42056958407769901</v>
      </c>
      <c r="E59" s="23">
        <v>5.19689512252807</v>
      </c>
      <c r="F59" s="23">
        <v>6.5566673278808496</v>
      </c>
      <c r="G59" s="23" t="s">
        <v>41</v>
      </c>
      <c r="H59" s="23">
        <v>1.38572044233283</v>
      </c>
      <c r="I59" s="23">
        <v>1.19268457604975</v>
      </c>
      <c r="J59" s="23">
        <v>2.9334405432991099E-2</v>
      </c>
      <c r="K59" s="23">
        <v>5.3848390759697398E-2</v>
      </c>
      <c r="L59" s="23">
        <v>8.22493787238604E-2</v>
      </c>
      <c r="M59" s="23">
        <v>2.9809291612097898E-2</v>
      </c>
      <c r="N59" s="23">
        <v>8.1659374076415894E-2</v>
      </c>
    </row>
    <row r="60" spans="1:14" x14ac:dyDescent="0.2">
      <c r="A60" s="22">
        <v>2.0878999999999999</v>
      </c>
      <c r="B60" s="23">
        <v>3.99757623672485</v>
      </c>
      <c r="C60" s="23">
        <v>4.4680652618408203</v>
      </c>
      <c r="D60" s="23">
        <v>0.42061448050650402</v>
      </c>
      <c r="E60" s="23">
        <v>5.20653820037841</v>
      </c>
      <c r="F60" s="23">
        <v>6.5658688545226997</v>
      </c>
      <c r="G60" s="23" t="s">
        <v>41</v>
      </c>
      <c r="H60" s="23">
        <v>1.3857160276903799</v>
      </c>
      <c r="I60" s="23">
        <v>1.1927454100033199</v>
      </c>
      <c r="J60" s="23">
        <v>2.9285842411623599E-2</v>
      </c>
      <c r="K60" s="23">
        <v>5.3832484386889999E-2</v>
      </c>
      <c r="L60" s="23">
        <v>8.1927073878947404E-2</v>
      </c>
      <c r="M60" s="23">
        <v>2.97807410589471E-2</v>
      </c>
      <c r="N60" s="23">
        <v>8.1363194750251305E-2</v>
      </c>
    </row>
    <row r="61" spans="1:14" x14ac:dyDescent="0.2">
      <c r="A61" s="22">
        <v>2.09598</v>
      </c>
      <c r="B61" s="23">
        <v>4.0087804794311497</v>
      </c>
      <c r="C61" s="23">
        <v>4.4778194427490199</v>
      </c>
      <c r="D61" s="23">
        <v>0.42070497370717902</v>
      </c>
      <c r="E61" s="23">
        <v>5.2161831855773899</v>
      </c>
      <c r="F61" s="23">
        <v>6.5751714706420898</v>
      </c>
      <c r="G61" s="23" t="s">
        <v>41</v>
      </c>
      <c r="H61" s="23">
        <v>1.3857081738111601</v>
      </c>
      <c r="I61" s="23">
        <v>1.1927809861360701</v>
      </c>
      <c r="J61" s="23">
        <v>2.92238695560669E-2</v>
      </c>
      <c r="K61" s="23">
        <v>5.3819640334432997E-2</v>
      </c>
      <c r="L61" s="23">
        <v>8.1583674608092696E-2</v>
      </c>
      <c r="M61" s="23">
        <v>2.97278200191676E-2</v>
      </c>
      <c r="N61" s="23">
        <v>8.1059361063587299E-2</v>
      </c>
    </row>
    <row r="62" spans="1:14" x14ac:dyDescent="0.2">
      <c r="A62" s="22">
        <v>2.10406</v>
      </c>
      <c r="B62" s="23">
        <v>4.0199832916259703</v>
      </c>
      <c r="C62" s="23">
        <v>4.4875888824462802</v>
      </c>
      <c r="D62" s="23">
        <v>0.42085343143270298</v>
      </c>
      <c r="E62" s="23">
        <v>5.2258267402648899</v>
      </c>
      <c r="F62" s="23">
        <v>6.5837583541870099</v>
      </c>
      <c r="G62" s="23" t="s">
        <v>41</v>
      </c>
      <c r="H62" s="23">
        <v>1.3856992646038599</v>
      </c>
      <c r="I62" s="23">
        <v>1.19278158996084</v>
      </c>
      <c r="J62" s="23">
        <v>2.9134559355519299E-2</v>
      </c>
      <c r="K62" s="23">
        <v>5.3809032794414999E-2</v>
      </c>
      <c r="L62" s="23">
        <v>8.1259566890613102E-2</v>
      </c>
      <c r="M62" s="23">
        <v>2.9665514512518799E-2</v>
      </c>
      <c r="N62" s="23">
        <v>8.0735236679901595E-2</v>
      </c>
    </row>
    <row r="63" spans="1:14" x14ac:dyDescent="0.2">
      <c r="A63" s="22">
        <v>2.1121400000000001</v>
      </c>
      <c r="B63" s="23">
        <v>4.0321264266967702</v>
      </c>
      <c r="C63" s="23">
        <v>4.1216878890991202</v>
      </c>
      <c r="D63" s="23">
        <v>0.32759546328466499</v>
      </c>
      <c r="E63" s="23">
        <v>5.2354683876037598</v>
      </c>
      <c r="F63" s="23">
        <v>6.5938310623168901</v>
      </c>
      <c r="G63" s="23" t="s">
        <v>41</v>
      </c>
      <c r="H63" s="23">
        <v>1.3857025972434001</v>
      </c>
      <c r="I63" s="23">
        <v>1.19277983406948</v>
      </c>
      <c r="J63" s="23">
        <v>2.9036336506964099E-2</v>
      </c>
      <c r="K63" s="23">
        <v>5.3798867915171099E-2</v>
      </c>
      <c r="L63" s="23">
        <v>8.0941782934051798E-2</v>
      </c>
      <c r="M63" s="23">
        <v>2.95849481149685E-2</v>
      </c>
      <c r="N63" s="23">
        <v>8.0414645157982897E-2</v>
      </c>
    </row>
    <row r="64" spans="1:14" x14ac:dyDescent="0.2">
      <c r="A64" s="22">
        <v>2.1202200000000002</v>
      </c>
      <c r="B64" s="23">
        <v>4.04284191131591</v>
      </c>
      <c r="C64" s="23">
        <v>4.3062772750854403</v>
      </c>
      <c r="D64" s="23">
        <v>0.46957483152852902</v>
      </c>
      <c r="E64" s="23">
        <v>5.2451014518737704</v>
      </c>
      <c r="F64" s="23">
        <v>6.6023354530334402</v>
      </c>
      <c r="G64" s="23" t="s">
        <v>41</v>
      </c>
      <c r="H64" s="23">
        <v>1.38570860007845</v>
      </c>
      <c r="I64" s="23">
        <v>1.1928004619738299</v>
      </c>
      <c r="J64" s="23">
        <v>2.8940557727367901E-2</v>
      </c>
      <c r="K64" s="23">
        <v>5.3793112271661503E-2</v>
      </c>
      <c r="L64" s="23">
        <v>8.0635984250154294E-2</v>
      </c>
      <c r="M64" s="23">
        <v>2.9493275770435898E-2</v>
      </c>
      <c r="N64" s="23">
        <v>8.0096092202276703E-2</v>
      </c>
    </row>
    <row r="65" spans="1:14" x14ac:dyDescent="0.2">
      <c r="A65" s="22">
        <v>2.1282999999999999</v>
      </c>
      <c r="B65" s="23">
        <v>4.0530323982238698</v>
      </c>
      <c r="C65" s="23">
        <v>4.3160429000854403</v>
      </c>
      <c r="D65" s="23">
        <v>0.46963090382681799</v>
      </c>
      <c r="E65" s="23">
        <v>5.2547512054443297</v>
      </c>
      <c r="F65" s="23">
        <v>6.6125526428222603</v>
      </c>
      <c r="G65" s="23" t="s">
        <v>41</v>
      </c>
      <c r="H65" s="23">
        <v>1.3857146006216099</v>
      </c>
      <c r="I65" s="23">
        <v>1.1927607353421199</v>
      </c>
      <c r="J65" s="23">
        <v>2.8839746761387799E-2</v>
      </c>
      <c r="K65" s="23">
        <v>5.3787317141468401E-2</v>
      </c>
      <c r="L65" s="23">
        <v>8.0324877724568797E-2</v>
      </c>
      <c r="M65" s="23">
        <v>2.9395329246487498E-2</v>
      </c>
      <c r="N65" s="23">
        <v>7.9791005204349896E-2</v>
      </c>
    </row>
    <row r="66" spans="1:14" x14ac:dyDescent="0.2">
      <c r="A66" s="22">
        <v>2.1363799999999999</v>
      </c>
      <c r="B66" s="23">
        <v>4.0622935295104901</v>
      </c>
      <c r="C66" s="23">
        <v>4.3209099769592196</v>
      </c>
      <c r="D66" s="23">
        <v>0.469738846354259</v>
      </c>
      <c r="E66" s="23">
        <v>5.2643880844116202</v>
      </c>
      <c r="F66" s="23">
        <v>6.6213507652282697</v>
      </c>
      <c r="G66" s="23" t="s">
        <v>41</v>
      </c>
      <c r="H66" s="23">
        <v>1.38571714904826</v>
      </c>
      <c r="I66" s="23">
        <v>1.1927535712206201</v>
      </c>
      <c r="J66" s="23">
        <v>2.8731822018061199E-2</v>
      </c>
      <c r="K66" s="23">
        <v>5.3655693834112603E-2</v>
      </c>
      <c r="L66" s="23">
        <v>8.0037444129339205E-2</v>
      </c>
      <c r="M66" s="23">
        <v>2.9228080775118102E-2</v>
      </c>
      <c r="N66" s="23">
        <v>7.9479528103098093E-2</v>
      </c>
    </row>
    <row r="67" spans="1:14" x14ac:dyDescent="0.2">
      <c r="A67" s="22">
        <v>2.14446</v>
      </c>
      <c r="B67" s="23">
        <v>4.0742778778076101</v>
      </c>
      <c r="C67" s="23">
        <v>4.3306756019592196</v>
      </c>
      <c r="D67" s="23">
        <v>0.46989603654349299</v>
      </c>
      <c r="E67" s="23">
        <v>5.2740406990051198</v>
      </c>
      <c r="F67" s="23">
        <v>6.6312704086303702</v>
      </c>
      <c r="G67" s="23" t="s">
        <v>41</v>
      </c>
      <c r="H67" s="23">
        <v>1.38570622085467</v>
      </c>
      <c r="I67" s="23">
        <v>1.19271962715025</v>
      </c>
      <c r="J67" s="23">
        <v>2.85444650575787E-2</v>
      </c>
      <c r="K67" s="23">
        <v>5.3656672384487201E-2</v>
      </c>
      <c r="L67" s="23">
        <v>7.9733882623286595E-2</v>
      </c>
      <c r="M67" s="23">
        <v>2.90721138921121E-2</v>
      </c>
      <c r="N67" s="23">
        <v>7.9181418508002893E-2</v>
      </c>
    </row>
    <row r="68" spans="1:14" x14ac:dyDescent="0.2">
      <c r="A68" s="22">
        <v>2.1521400000000002</v>
      </c>
      <c r="B68" s="23">
        <v>4.0845685005187899</v>
      </c>
      <c r="C68" s="23">
        <v>4.2326779365539497</v>
      </c>
      <c r="D68" s="23">
        <v>0.40656780734467801</v>
      </c>
      <c r="E68" s="23">
        <v>5.2832016944885201</v>
      </c>
      <c r="F68" s="23">
        <v>6.6404800415039</v>
      </c>
      <c r="G68" s="23" t="s">
        <v>41</v>
      </c>
      <c r="H68" s="23">
        <v>1.38570394700129</v>
      </c>
      <c r="I68" s="23">
        <v>1.19269262886155</v>
      </c>
      <c r="J68" s="23">
        <v>2.8371077023005599E-2</v>
      </c>
      <c r="K68" s="23">
        <v>5.3673864447738202E-2</v>
      </c>
      <c r="L68" s="23">
        <v>7.9464133239889406E-2</v>
      </c>
      <c r="M68" s="23">
        <v>2.8901877786794899E-2</v>
      </c>
      <c r="N68" s="23">
        <v>7.8893583007232093E-2</v>
      </c>
    </row>
    <row r="69" spans="1:14" x14ac:dyDescent="0.2">
      <c r="A69" s="22">
        <v>2.1602199999999998</v>
      </c>
      <c r="B69" s="23">
        <v>4.0953407287597603</v>
      </c>
      <c r="C69" s="23">
        <v>4.3502068519592196</v>
      </c>
      <c r="D69" s="23">
        <v>0.47027669638208103</v>
      </c>
      <c r="E69" s="23">
        <v>5.2928404808044398</v>
      </c>
      <c r="F69" s="23">
        <v>6.6495938301086399</v>
      </c>
      <c r="G69" s="23" t="s">
        <v>41</v>
      </c>
      <c r="H69" s="23">
        <v>1.38570433099346</v>
      </c>
      <c r="I69" s="23">
        <v>1.19264166823092</v>
      </c>
      <c r="J69" s="23">
        <v>2.81852810450532E-2</v>
      </c>
      <c r="K69" s="23">
        <v>5.3679151625537297E-2</v>
      </c>
      <c r="L69" s="23">
        <v>7.9186597568329603E-2</v>
      </c>
      <c r="M69" s="23">
        <v>2.8715824313747501E-2</v>
      </c>
      <c r="N69" s="23">
        <v>7.8605546609740895E-2</v>
      </c>
    </row>
    <row r="70" spans="1:14" x14ac:dyDescent="0.2">
      <c r="A70" s="22">
        <v>2.1682999999999999</v>
      </c>
      <c r="B70" s="23">
        <v>4.1061453819274902</v>
      </c>
      <c r="C70" s="23">
        <v>4.3550744056701598</v>
      </c>
      <c r="D70" s="23">
        <v>0.47055367536961101</v>
      </c>
      <c r="E70" s="23">
        <v>5.3024840354919398</v>
      </c>
      <c r="F70" s="23">
        <v>6.6585116386413503</v>
      </c>
      <c r="G70" s="23" t="s">
        <v>41</v>
      </c>
      <c r="H70" s="23">
        <v>1.3857092785153999</v>
      </c>
      <c r="I70" s="23">
        <v>1.19258159564678</v>
      </c>
      <c r="J70" s="23">
        <v>2.7969082590022599E-2</v>
      </c>
      <c r="K70" s="23">
        <v>5.35552354900957E-2</v>
      </c>
      <c r="L70" s="23">
        <v>7.8932666193567799E-2</v>
      </c>
      <c r="M70" s="23">
        <v>2.8505481081773799E-2</v>
      </c>
      <c r="N70" s="23">
        <v>7.8313869453431106E-2</v>
      </c>
    </row>
    <row r="71" spans="1:14" x14ac:dyDescent="0.2">
      <c r="A71" s="22">
        <v>2.17638</v>
      </c>
      <c r="B71" s="23">
        <v>4.1164016723632804</v>
      </c>
      <c r="C71" s="23">
        <v>4.6097450256347603</v>
      </c>
      <c r="D71" s="23">
        <v>0.42611118742204601</v>
      </c>
      <c r="E71" s="23">
        <v>5.3121261596679599</v>
      </c>
      <c r="F71" s="23">
        <v>6.6677517890930096</v>
      </c>
      <c r="G71" s="23" t="s">
        <v>41</v>
      </c>
      <c r="H71" s="23">
        <v>1.38570287328119</v>
      </c>
      <c r="I71" s="23">
        <v>1.1925299922625101</v>
      </c>
      <c r="J71" s="23">
        <v>2.7715458802080699E-2</v>
      </c>
      <c r="K71" s="23">
        <v>5.3564940948273097E-2</v>
      </c>
      <c r="L71" s="23">
        <v>7.8656329372558606E-2</v>
      </c>
      <c r="M71" s="23">
        <v>2.82834161891161E-2</v>
      </c>
      <c r="N71" s="23">
        <v>7.8058594650448898E-2</v>
      </c>
    </row>
    <row r="72" spans="1:14" x14ac:dyDescent="0.2">
      <c r="A72" s="22">
        <v>2.1844600000000001</v>
      </c>
      <c r="B72" s="23">
        <v>4.1272258758544904</v>
      </c>
      <c r="C72" s="23">
        <v>4.6146125793456996</v>
      </c>
      <c r="D72" s="23">
        <v>0.42534021424541102</v>
      </c>
      <c r="E72" s="23">
        <v>5.3217720985412598</v>
      </c>
      <c r="F72" s="23">
        <v>6.6768217086791903</v>
      </c>
      <c r="G72" s="23" t="s">
        <v>41</v>
      </c>
      <c r="H72" s="23">
        <v>1.3857034850679699</v>
      </c>
      <c r="I72" s="23">
        <v>1.1924590747755599</v>
      </c>
      <c r="J72" s="23">
        <v>2.7499178267543001E-2</v>
      </c>
      <c r="K72" s="23">
        <v>5.3579879524412601E-2</v>
      </c>
      <c r="L72" s="23">
        <v>7.8402922379734702E-2</v>
      </c>
      <c r="M72" s="23">
        <v>2.80501077000424E-2</v>
      </c>
      <c r="N72" s="23">
        <v>7.78026485151984E-2</v>
      </c>
    </row>
    <row r="73" spans="1:14" x14ac:dyDescent="0.2">
      <c r="A73" s="22">
        <v>2.1925400000000002</v>
      </c>
      <c r="B73" s="23">
        <v>4.13865041732788</v>
      </c>
      <c r="C73" s="23">
        <v>4.6243824958801198</v>
      </c>
      <c r="D73" s="23">
        <v>0.425433702563565</v>
      </c>
      <c r="E73" s="23">
        <v>5.3314132690429599</v>
      </c>
      <c r="F73" s="23">
        <v>6.68556308746337</v>
      </c>
      <c r="G73" s="23" t="s">
        <v>41</v>
      </c>
      <c r="H73" s="23">
        <v>1.38570465039593</v>
      </c>
      <c r="I73" s="23">
        <v>1.1923517176265399</v>
      </c>
      <c r="J73" s="23">
        <v>2.7272311795032401E-2</v>
      </c>
      <c r="K73" s="23">
        <v>5.3462326868161797E-2</v>
      </c>
      <c r="L73" s="23">
        <v>7.8176635070949602E-2</v>
      </c>
      <c r="M73" s="23">
        <v>2.77937697607329E-2</v>
      </c>
      <c r="N73" s="23">
        <v>7.7575108914259297E-2</v>
      </c>
    </row>
    <row r="74" spans="1:14" x14ac:dyDescent="0.2">
      <c r="A74" s="22">
        <v>2.2006199999999998</v>
      </c>
      <c r="B74" s="23">
        <v>4.1484622955322203</v>
      </c>
      <c r="C74" s="23">
        <v>4.6341366767883301</v>
      </c>
      <c r="D74" s="23">
        <v>0.42550407956858499</v>
      </c>
      <c r="E74" s="23">
        <v>5.3410568237304599</v>
      </c>
      <c r="F74" s="23">
        <v>6.69457960128784</v>
      </c>
      <c r="G74" s="23" t="s">
        <v>41</v>
      </c>
      <c r="H74" s="23">
        <v>1.3857031999266201</v>
      </c>
      <c r="I74" s="23">
        <v>1.1922487436454099</v>
      </c>
      <c r="J74" s="23">
        <v>2.6994268156217201E-2</v>
      </c>
      <c r="K74" s="23">
        <v>5.3480788479333199E-2</v>
      </c>
      <c r="L74" s="23">
        <v>7.7941737864486299E-2</v>
      </c>
      <c r="M74" s="23">
        <v>2.7533769252461201E-2</v>
      </c>
      <c r="N74" s="23">
        <v>7.7338372871891395E-2</v>
      </c>
    </row>
    <row r="75" spans="1:14" x14ac:dyDescent="0.2">
      <c r="A75" s="22">
        <v>2.2086999999999999</v>
      </c>
      <c r="B75" s="23">
        <v>4.1596307754516602</v>
      </c>
      <c r="C75" s="23">
        <v>4.3108100891113201</v>
      </c>
      <c r="D75" s="23">
        <v>0.42588154946537998</v>
      </c>
      <c r="E75" s="23">
        <v>5.3506903648376403</v>
      </c>
      <c r="F75" s="23">
        <v>6.7027778625488201</v>
      </c>
      <c r="G75" s="23" t="s">
        <v>41</v>
      </c>
      <c r="H75" s="23">
        <v>1.3857018994788299</v>
      </c>
      <c r="I75" s="23">
        <v>1.1921616735837399</v>
      </c>
      <c r="J75" s="23">
        <v>2.67284133779561E-2</v>
      </c>
      <c r="K75" s="23">
        <v>5.3365416890670501E-2</v>
      </c>
      <c r="L75" s="23">
        <v>7.7705019875583398E-2</v>
      </c>
      <c r="M75" s="23">
        <v>2.7231144258657299E-2</v>
      </c>
      <c r="N75" s="23">
        <v>7.7121581453932095E-2</v>
      </c>
    </row>
    <row r="76" spans="1:14" x14ac:dyDescent="0.2">
      <c r="A76" s="22">
        <v>2.21678</v>
      </c>
      <c r="B76" s="23">
        <v>4.1704421043395996</v>
      </c>
      <c r="C76" s="23">
        <v>4.6536679267883301</v>
      </c>
      <c r="D76" s="23">
        <v>0.42568087888526501</v>
      </c>
      <c r="E76" s="23">
        <v>5.3603343963623002</v>
      </c>
      <c r="F76" s="23">
        <v>6.7125091552734304</v>
      </c>
      <c r="G76" s="23" t="s">
        <v>41</v>
      </c>
      <c r="H76" s="23">
        <v>1.3857020056476701</v>
      </c>
      <c r="I76" s="23">
        <v>1.1920442796438599</v>
      </c>
      <c r="J76" s="23">
        <v>2.6367332341571698E-2</v>
      </c>
      <c r="K76" s="23">
        <v>5.33890321470381E-2</v>
      </c>
      <c r="L76" s="23">
        <v>7.7483745435141305E-2</v>
      </c>
      <c r="M76" s="23">
        <v>2.6928073867656801E-2</v>
      </c>
      <c r="N76" s="23">
        <v>7.6895510835667202E-2</v>
      </c>
    </row>
    <row r="77" spans="1:14" x14ac:dyDescent="0.2">
      <c r="A77" s="22">
        <v>2.2248600000000001</v>
      </c>
      <c r="B77" s="23">
        <v>4.1804480552673304</v>
      </c>
      <c r="C77" s="23">
        <v>4.4136171340942303</v>
      </c>
      <c r="D77" s="23">
        <v>0.47269157541478901</v>
      </c>
      <c r="E77" s="23">
        <v>5.3699622154235804</v>
      </c>
      <c r="F77" s="23">
        <v>6.72112989425659</v>
      </c>
      <c r="G77" s="23" t="s">
        <v>41</v>
      </c>
      <c r="H77" s="23">
        <v>1.3856948386266501</v>
      </c>
      <c r="I77" s="23">
        <v>1.19191469287966</v>
      </c>
      <c r="J77" s="23">
        <v>2.6065708712272501E-2</v>
      </c>
      <c r="K77" s="23">
        <v>5.34171796797967E-2</v>
      </c>
      <c r="L77" s="23">
        <v>7.7267252347441195E-2</v>
      </c>
      <c r="M77" s="23">
        <v>2.6609271861784502E-2</v>
      </c>
      <c r="N77" s="23">
        <v>7.6680476281191595E-2</v>
      </c>
    </row>
    <row r="78" spans="1:14" x14ac:dyDescent="0.2">
      <c r="A78" s="22">
        <v>2.2329400000000001</v>
      </c>
      <c r="B78" s="23">
        <v>4.1913719177245996</v>
      </c>
      <c r="C78" s="23">
        <v>4.2833967208862296</v>
      </c>
      <c r="D78" s="23">
        <v>0.35222536235533303</v>
      </c>
      <c r="E78" s="23">
        <v>5.3796024322509703</v>
      </c>
      <c r="F78" s="23">
        <v>6.72963047027587</v>
      </c>
      <c r="G78" s="23" t="s">
        <v>41</v>
      </c>
      <c r="H78" s="23">
        <v>1.3857075741675899</v>
      </c>
      <c r="I78" s="23">
        <v>1.19178231156468</v>
      </c>
      <c r="J78" s="23">
        <v>2.5681157001183601E-2</v>
      </c>
      <c r="K78" s="23">
        <v>5.3306050767043603E-2</v>
      </c>
      <c r="L78" s="23">
        <v>7.7031961883529496E-2</v>
      </c>
      <c r="M78" s="23">
        <v>2.6244391524965299E-2</v>
      </c>
      <c r="N78" s="23">
        <v>7.6469286990900498E-2</v>
      </c>
    </row>
    <row r="79" spans="1:14" x14ac:dyDescent="0.2">
      <c r="A79" s="22">
        <v>2.2410199999999998</v>
      </c>
      <c r="B79" s="23">
        <v>4.2019519805908203</v>
      </c>
      <c r="C79" s="23">
        <v>4.4282498359680096</v>
      </c>
      <c r="D79" s="23">
        <v>0.47333312131102201</v>
      </c>
      <c r="E79" s="23">
        <v>5.3892340660095197</v>
      </c>
      <c r="F79" s="23">
        <v>6.7384362220764098</v>
      </c>
      <c r="G79" s="23" t="s">
        <v>41</v>
      </c>
      <c r="H79" s="23">
        <v>1.38569289821288</v>
      </c>
      <c r="I79" s="23">
        <v>1.1916523905754099</v>
      </c>
      <c r="J79" s="23">
        <v>2.5332385615466399E-2</v>
      </c>
      <c r="K79" s="23">
        <v>5.3340578438567099E-2</v>
      </c>
      <c r="L79" s="23">
        <v>7.6841288823879403E-2</v>
      </c>
      <c r="M79" s="23">
        <v>2.58906018255563E-2</v>
      </c>
      <c r="N79" s="23">
        <v>7.6274325002165203E-2</v>
      </c>
    </row>
    <row r="80" spans="1:14" x14ac:dyDescent="0.2">
      <c r="A80" s="22">
        <v>2.2490999999999999</v>
      </c>
      <c r="B80" s="23">
        <v>4.2127685546875</v>
      </c>
      <c r="C80" s="23">
        <v>4.4331173896789497</v>
      </c>
      <c r="D80" s="23">
        <v>0.47363005273243902</v>
      </c>
      <c r="E80" s="23">
        <v>5.3988738059997496</v>
      </c>
      <c r="F80" s="23">
        <v>6.7473397254943803</v>
      </c>
      <c r="G80" s="23" t="s">
        <v>41</v>
      </c>
      <c r="H80" s="23">
        <v>1.38569361712142</v>
      </c>
      <c r="I80" s="23">
        <v>1.19149526927698</v>
      </c>
      <c r="J80" s="23">
        <v>2.4900151818931199E-2</v>
      </c>
      <c r="K80" s="23">
        <v>5.3233666176049098E-2</v>
      </c>
      <c r="L80" s="23">
        <v>7.6657435660295495E-2</v>
      </c>
      <c r="M80" s="23">
        <v>2.5509229979204E-2</v>
      </c>
      <c r="N80" s="23">
        <v>7.6088910644032295E-2</v>
      </c>
    </row>
    <row r="81" spans="1:14" x14ac:dyDescent="0.2">
      <c r="A81" s="22">
        <v>2.25718</v>
      </c>
      <c r="B81" s="23">
        <v>4.22383308410644</v>
      </c>
      <c r="C81" s="23">
        <v>4.6975898742675701</v>
      </c>
      <c r="D81" s="23">
        <v>0.425743701129356</v>
      </c>
      <c r="E81" s="23">
        <v>5.4085125923156703</v>
      </c>
      <c r="F81" s="23">
        <v>6.7561054229736301</v>
      </c>
      <c r="G81" s="23" t="s">
        <v>41</v>
      </c>
      <c r="H81" s="23">
        <v>1.3856652923584001</v>
      </c>
      <c r="I81" s="23">
        <v>1.1913470034618601</v>
      </c>
      <c r="J81" s="23">
        <v>2.4513789902109201E-2</v>
      </c>
      <c r="K81" s="23">
        <v>5.3273698377827999E-2</v>
      </c>
      <c r="L81" s="23">
        <v>7.6493597995816204E-2</v>
      </c>
      <c r="M81" s="23">
        <v>2.5127183475111101E-2</v>
      </c>
      <c r="N81" s="23">
        <v>7.5920720577079201E-2</v>
      </c>
    </row>
    <row r="82" spans="1:14" x14ac:dyDescent="0.2">
      <c r="A82" s="22">
        <v>2.2652600000000001</v>
      </c>
      <c r="B82" s="23">
        <v>4.2343630790710396</v>
      </c>
      <c r="C82" s="23">
        <v>4.3693618774414</v>
      </c>
      <c r="D82" s="23">
        <v>0.42599041552880601</v>
      </c>
      <c r="E82" s="23">
        <v>5.4181447029113698</v>
      </c>
      <c r="F82" s="23">
        <v>6.7647104263305602</v>
      </c>
      <c r="G82" s="23" t="s">
        <v>41</v>
      </c>
      <c r="H82" s="23">
        <v>1.38567745791581</v>
      </c>
      <c r="I82" s="23">
        <v>1.19120353344915</v>
      </c>
      <c r="J82" s="23">
        <v>2.4047880867799201E-2</v>
      </c>
      <c r="K82" s="23">
        <v>5.3168352202927399E-2</v>
      </c>
      <c r="L82" s="23">
        <v>7.6356517565658602E-2</v>
      </c>
      <c r="M82" s="23">
        <v>2.47174409379348E-2</v>
      </c>
      <c r="N82" s="23">
        <v>7.5756739062427594E-2</v>
      </c>
    </row>
    <row r="83" spans="1:14" x14ac:dyDescent="0.2">
      <c r="A83" s="22">
        <v>2.2733400000000001</v>
      </c>
      <c r="B83" s="23">
        <v>4.2472543716430602</v>
      </c>
      <c r="C83" s="23">
        <v>4.3497228622436497</v>
      </c>
      <c r="D83" s="23">
        <v>0.38517942269022898</v>
      </c>
      <c r="E83" s="23">
        <v>5.4277691841125399</v>
      </c>
      <c r="F83" s="23">
        <v>6.7737298011779696</v>
      </c>
      <c r="G83" s="23" t="s">
        <v>41</v>
      </c>
      <c r="H83" s="23">
        <v>1.3856769995851399</v>
      </c>
      <c r="I83" s="23">
        <v>1.1910496836171101</v>
      </c>
      <c r="J83" s="23">
        <v>2.36577046244161E-2</v>
      </c>
      <c r="K83" s="23">
        <v>5.3210995689254303E-2</v>
      </c>
      <c r="L83" s="23">
        <v>7.6226025247050494E-2</v>
      </c>
      <c r="M83" s="23">
        <v>2.4301565675773001E-2</v>
      </c>
      <c r="N83" s="23">
        <v>7.5619634670403196E-2</v>
      </c>
    </row>
    <row r="84" spans="1:14" x14ac:dyDescent="0.2">
      <c r="A84" s="22">
        <v>2.2814199999999998</v>
      </c>
      <c r="B84" s="23">
        <v>4.2582941055297798</v>
      </c>
      <c r="C84" s="23">
        <v>4.7219810485839799</v>
      </c>
      <c r="D84" s="23">
        <v>0.42572978367772102</v>
      </c>
      <c r="E84" s="23">
        <v>5.4373960494995099</v>
      </c>
      <c r="F84" s="23">
        <v>6.7792873382568297</v>
      </c>
      <c r="G84" s="23" t="s">
        <v>41</v>
      </c>
      <c r="H84" s="23">
        <v>1.3856855554373599</v>
      </c>
      <c r="I84" s="23">
        <v>1.19087653585639</v>
      </c>
      <c r="J84" s="23">
        <v>2.32112170388367E-2</v>
      </c>
      <c r="K84" s="23">
        <v>5.3108188620157197E-2</v>
      </c>
      <c r="L84" s="23">
        <v>7.6107658431296396E-2</v>
      </c>
      <c r="M84" s="23">
        <v>2.38626367691427E-2</v>
      </c>
      <c r="N84" s="23">
        <v>7.5489084093137704E-2</v>
      </c>
    </row>
    <row r="85" spans="1:14" x14ac:dyDescent="0.2">
      <c r="A85" s="22">
        <v>2.2894999999999999</v>
      </c>
      <c r="B85" s="23">
        <v>4.26836681365966</v>
      </c>
      <c r="C85" s="23">
        <v>4.7317466735839799</v>
      </c>
      <c r="D85" s="23">
        <v>0.42586119481962498</v>
      </c>
      <c r="E85" s="23">
        <v>5.4470119476318297</v>
      </c>
      <c r="F85" s="23">
        <v>6.7911710739135698</v>
      </c>
      <c r="G85" s="23" t="s">
        <v>41</v>
      </c>
      <c r="H85" s="23">
        <v>1.3856984159352801</v>
      </c>
      <c r="I85" s="23">
        <v>1.1907236943764401</v>
      </c>
      <c r="J85" s="23">
        <v>2.2766028573863801E-2</v>
      </c>
      <c r="K85" s="23">
        <v>5.3157140203812202E-2</v>
      </c>
      <c r="L85" s="23">
        <v>7.5989269225300804E-2</v>
      </c>
      <c r="M85" s="23">
        <v>2.3420452309544901E-2</v>
      </c>
      <c r="N85" s="23">
        <v>7.5385922871390301E-2</v>
      </c>
    </row>
    <row r="86" spans="1:14" x14ac:dyDescent="0.2">
      <c r="A86" s="22">
        <v>2.29758</v>
      </c>
      <c r="B86" s="23">
        <v>4.2793374061584402</v>
      </c>
      <c r="C86" s="23">
        <v>4.4034795761108398</v>
      </c>
      <c r="D86" s="23">
        <v>0.42611547888477502</v>
      </c>
      <c r="E86" s="23">
        <v>5.4566383361816397</v>
      </c>
      <c r="F86" s="23">
        <v>6.7995371818542401</v>
      </c>
      <c r="G86" s="23" t="s">
        <v>41</v>
      </c>
      <c r="H86" s="23">
        <v>1.38569307793264</v>
      </c>
      <c r="I86" s="23">
        <v>1.1905518205404699</v>
      </c>
      <c r="J86" s="23">
        <v>2.2281175105562399E-2</v>
      </c>
      <c r="K86" s="23">
        <v>5.3056136865303E-2</v>
      </c>
      <c r="L86" s="23">
        <v>7.5872648081041799E-2</v>
      </c>
      <c r="M86" s="23">
        <v>2.2958051304846998E-2</v>
      </c>
      <c r="N86" s="23">
        <v>7.5285580644912503E-2</v>
      </c>
    </row>
    <row r="87" spans="1:14" x14ac:dyDescent="0.2">
      <c r="A87" s="22">
        <v>2.30566</v>
      </c>
      <c r="B87" s="23">
        <v>4.2904882431030202</v>
      </c>
      <c r="C87" s="23">
        <v>4.3519082069396902</v>
      </c>
      <c r="D87" s="23">
        <v>0.31281758470549498</v>
      </c>
      <c r="E87" s="23">
        <v>5.46626472473144</v>
      </c>
      <c r="F87" s="23">
        <v>6.8087029457092196</v>
      </c>
      <c r="G87" s="23" t="s">
        <v>41</v>
      </c>
      <c r="H87" s="23">
        <v>1.38570094074254</v>
      </c>
      <c r="I87" s="23">
        <v>1.1903847857244201</v>
      </c>
      <c r="J87" s="23">
        <v>2.1878909348131401E-2</v>
      </c>
      <c r="K87" s="23">
        <v>5.3116811087278698E-2</v>
      </c>
      <c r="L87" s="23">
        <v>7.6716070391744301E-2</v>
      </c>
      <c r="M87" s="23">
        <v>2.2503135462738098E-2</v>
      </c>
      <c r="N87" s="23">
        <v>7.5202452495123001E-2</v>
      </c>
    </row>
    <row r="88" spans="1:14" x14ac:dyDescent="0.2">
      <c r="A88" s="22">
        <v>2.3137400000000001</v>
      </c>
      <c r="B88" s="23">
        <v>4.30198049545288</v>
      </c>
      <c r="C88" s="23">
        <v>4.7561373710632298</v>
      </c>
      <c r="D88" s="23">
        <v>0.42587785403920903</v>
      </c>
      <c r="E88" s="23">
        <v>5.4758834838867099</v>
      </c>
      <c r="F88" s="23">
        <v>6.8170399665832502</v>
      </c>
      <c r="G88" s="23" t="s">
        <v>41</v>
      </c>
      <c r="H88" s="23">
        <v>1.3857024083924001</v>
      </c>
      <c r="I88" s="23">
        <v>1.19021585800247</v>
      </c>
      <c r="J88" s="23">
        <v>2.1462882437947299E-2</v>
      </c>
      <c r="K88" s="23">
        <v>5.30168282371654E-2</v>
      </c>
      <c r="L88" s="23">
        <v>7.6718456699874704E-2</v>
      </c>
      <c r="M88" s="23">
        <v>2.2075976450418901E-2</v>
      </c>
      <c r="N88" s="23">
        <v>7.5126443011665406E-2</v>
      </c>
    </row>
    <row r="89" spans="1:14" x14ac:dyDescent="0.2">
      <c r="A89" s="22">
        <v>2.3218200000000002</v>
      </c>
      <c r="B89" s="23">
        <v>4.3132252693176198</v>
      </c>
      <c r="C89" s="23">
        <v>4.7659029960632298</v>
      </c>
      <c r="D89" s="23">
        <v>0.42595863188331101</v>
      </c>
      <c r="E89" s="23">
        <v>5.4854941368103001</v>
      </c>
      <c r="F89" s="23">
        <v>6.8264508247375399</v>
      </c>
      <c r="G89" s="23" t="s">
        <v>41</v>
      </c>
      <c r="H89" s="23">
        <v>1.3857250940687</v>
      </c>
      <c r="I89" s="23">
        <v>1.1900570214236901</v>
      </c>
      <c r="J89" s="23">
        <v>2.1053440213499499E-2</v>
      </c>
      <c r="K89" s="23">
        <v>5.3078566133574201E-2</v>
      </c>
      <c r="L89" s="23">
        <v>7.6714741928822605E-2</v>
      </c>
      <c r="M89" s="23">
        <v>2.1649104180569201E-2</v>
      </c>
      <c r="N89" s="23">
        <v>7.5083343277904196E-2</v>
      </c>
    </row>
    <row r="90" spans="1:14" x14ac:dyDescent="0.2">
      <c r="A90" s="22">
        <v>2.3298999999999999</v>
      </c>
      <c r="B90" s="23">
        <v>4.32452297210693</v>
      </c>
      <c r="C90" s="23">
        <v>4.7756571769714302</v>
      </c>
      <c r="D90" s="23">
        <v>0.426091354307852</v>
      </c>
      <c r="E90" s="23">
        <v>5.4951186180114702</v>
      </c>
      <c r="F90" s="23">
        <v>6.8355894088745099</v>
      </c>
      <c r="G90" s="23" t="s">
        <v>41</v>
      </c>
      <c r="H90" s="23">
        <v>1.3857120731221999</v>
      </c>
      <c r="I90" s="23">
        <v>1.1898992067679399</v>
      </c>
      <c r="J90" s="23">
        <v>2.0723049842800299E-2</v>
      </c>
      <c r="K90" s="23">
        <v>5.31434393330543E-2</v>
      </c>
      <c r="L90" s="23">
        <v>7.6735332885044902E-2</v>
      </c>
      <c r="M90" s="23">
        <v>2.1274782205096401E-2</v>
      </c>
      <c r="N90" s="23">
        <v>7.5036192539583393E-2</v>
      </c>
    </row>
    <row r="91" spans="1:14" x14ac:dyDescent="0.2">
      <c r="A91" s="22">
        <v>2.3379799999999999</v>
      </c>
      <c r="B91" s="23">
        <v>4.3365240097045898</v>
      </c>
      <c r="C91" s="23">
        <v>4.4462041854858398</v>
      </c>
      <c r="D91" s="23">
        <v>0.42611547888477502</v>
      </c>
      <c r="E91" s="23">
        <v>5.5047149658203098</v>
      </c>
      <c r="F91" s="23">
        <v>6.8447551727294904</v>
      </c>
      <c r="G91" s="23" t="s">
        <v>41</v>
      </c>
      <c r="H91" s="23">
        <v>1.3857502304200999</v>
      </c>
      <c r="I91" s="23">
        <v>1.1897490565652</v>
      </c>
      <c r="J91" s="23">
        <v>2.0366545753178599E-2</v>
      </c>
      <c r="K91" s="23">
        <v>5.3047758159120599E-2</v>
      </c>
      <c r="L91" s="23">
        <v>7.9673708836141999E-2</v>
      </c>
      <c r="M91" s="23">
        <v>2.0919336522976398E-2</v>
      </c>
      <c r="N91" s="23">
        <v>7.5012794542239497E-2</v>
      </c>
    </row>
    <row r="92" spans="1:14" x14ac:dyDescent="0.2">
      <c r="A92" s="22">
        <v>2.34606</v>
      </c>
      <c r="B92" s="23">
        <v>4.3473038673400799</v>
      </c>
      <c r="C92" s="23">
        <v>4.7902894020080504</v>
      </c>
      <c r="D92" s="23">
        <v>0.42591920407002098</v>
      </c>
      <c r="E92" s="23">
        <v>5.5143394470214799</v>
      </c>
      <c r="F92" s="23">
        <v>6.8538641929626403</v>
      </c>
      <c r="G92" s="23" t="s">
        <v>41</v>
      </c>
      <c r="H92" s="23">
        <v>1.3857331360816101</v>
      </c>
      <c r="I92" s="23">
        <v>1.1896065020529101</v>
      </c>
      <c r="J92" s="23">
        <v>2.0075237490799199E-2</v>
      </c>
      <c r="K92" s="23">
        <v>5.3122372274572498E-2</v>
      </c>
      <c r="L92" s="23">
        <v>7.6699235975949201E-2</v>
      </c>
      <c r="M92" s="23">
        <v>2.0616019390325101E-2</v>
      </c>
      <c r="N92" s="23">
        <v>7.49878574456984E-2</v>
      </c>
    </row>
    <row r="93" spans="1:14" x14ac:dyDescent="0.2">
      <c r="A93" s="22">
        <v>2.3541400000000001</v>
      </c>
      <c r="B93" s="23">
        <v>4.3586730957031197</v>
      </c>
      <c r="C93" s="23">
        <v>4.8000550270080504</v>
      </c>
      <c r="D93" s="23">
        <v>0.42602064947951701</v>
      </c>
      <c r="E93" s="23">
        <v>5.5239529609680096</v>
      </c>
      <c r="F93" s="23">
        <v>6.8627247810363698</v>
      </c>
      <c r="G93" s="23" t="s">
        <v>41</v>
      </c>
      <c r="H93" s="23">
        <v>1.3857355480073601</v>
      </c>
      <c r="I93" s="23">
        <v>1.1894847929358301</v>
      </c>
      <c r="J93" s="23">
        <v>1.98739771279949E-2</v>
      </c>
      <c r="K93" s="23">
        <v>5.31974089112284E-2</v>
      </c>
      <c r="L93" s="23">
        <v>7.6656902699788199E-2</v>
      </c>
      <c r="M93" s="23">
        <v>2.0378786347861898E-2</v>
      </c>
      <c r="N93" s="23">
        <v>7.4979527450539402E-2</v>
      </c>
    </row>
    <row r="94" spans="1:14" x14ac:dyDescent="0.2">
      <c r="A94" s="22">
        <v>2.3622200000000002</v>
      </c>
      <c r="B94" s="23">
        <v>4.3700413703918404</v>
      </c>
      <c r="C94" s="23">
        <v>4.8098249435424796</v>
      </c>
      <c r="D94" s="23">
        <v>0.42605955576119298</v>
      </c>
      <c r="E94" s="23">
        <v>5.5335769653320304</v>
      </c>
      <c r="F94" s="23">
        <v>6.8720369338989196</v>
      </c>
      <c r="G94" s="23" t="s">
        <v>41</v>
      </c>
      <c r="H94" s="23">
        <v>1.38571974961365</v>
      </c>
      <c r="I94" s="23">
        <v>1.1893585550518</v>
      </c>
      <c r="J94" s="23">
        <v>1.96985189052396E-2</v>
      </c>
      <c r="K94" s="23">
        <v>5.3106632536978199E-2</v>
      </c>
      <c r="L94" s="23">
        <v>7.9661664267185406E-2</v>
      </c>
      <c r="M94" s="23">
        <v>2.0160287565005999E-2</v>
      </c>
      <c r="N94" s="23">
        <v>7.5010921341099698E-2</v>
      </c>
    </row>
    <row r="95" spans="1:14" x14ac:dyDescent="0.2">
      <c r="A95" s="22">
        <v>2.3702999999999999</v>
      </c>
      <c r="B95" s="23">
        <v>4.3817605972290004</v>
      </c>
      <c r="C95" s="23">
        <v>4.4343700408935502</v>
      </c>
      <c r="D95" s="23">
        <v>0.33252144138534501</v>
      </c>
      <c r="E95" s="23">
        <v>5.5431923866271902</v>
      </c>
      <c r="F95" s="23">
        <v>6.8814368247985804</v>
      </c>
      <c r="G95" s="23" t="s">
        <v>41</v>
      </c>
      <c r="H95" s="23">
        <v>1.38572025544351</v>
      </c>
      <c r="I95" s="23">
        <v>1.1892349359479999</v>
      </c>
      <c r="J95" s="23">
        <v>1.9496694209008701E-2</v>
      </c>
      <c r="K95" s="23">
        <v>5.3184712205050201E-2</v>
      </c>
      <c r="L95" s="23">
        <v>7.9667873751751397E-2</v>
      </c>
      <c r="M95" s="23">
        <v>1.99857300181117E-2</v>
      </c>
      <c r="N95" s="23">
        <v>7.5035642143419498E-2</v>
      </c>
    </row>
    <row r="96" spans="1:14" x14ac:dyDescent="0.2">
      <c r="A96" s="22">
        <v>2.3783799999999999</v>
      </c>
      <c r="B96" s="23">
        <v>4.3925895690917898</v>
      </c>
      <c r="C96" s="23">
        <v>4.8244338035583496</v>
      </c>
      <c r="D96" s="23">
        <v>0.42588010407691801</v>
      </c>
      <c r="E96" s="23">
        <v>5.5528178215026802</v>
      </c>
      <c r="F96" s="23">
        <v>6.8905224800109801</v>
      </c>
      <c r="G96" s="23" t="s">
        <v>41</v>
      </c>
      <c r="H96" s="23">
        <v>1.3857018304991799</v>
      </c>
      <c r="I96" s="23">
        <v>1.1891222875187299</v>
      </c>
      <c r="J96" s="23">
        <v>1.9283272936096101E-2</v>
      </c>
      <c r="K96" s="23">
        <v>5.3264958945207601E-2</v>
      </c>
      <c r="L96" s="23">
        <v>7.9672365671743295E-2</v>
      </c>
      <c r="M96" s="23">
        <v>1.9857517744078901E-2</v>
      </c>
      <c r="N96" s="23">
        <v>7.5065080122933697E-2</v>
      </c>
    </row>
    <row r="97" spans="1:14" x14ac:dyDescent="0.2">
      <c r="A97" s="22">
        <v>2.38646</v>
      </c>
      <c r="B97" s="23">
        <v>4.40382528305053</v>
      </c>
      <c r="C97" s="23">
        <v>4.4489183425903303</v>
      </c>
      <c r="D97" s="23">
        <v>0.32266948937232198</v>
      </c>
      <c r="E97" s="23">
        <v>5.5624318122863698</v>
      </c>
      <c r="F97" s="23">
        <v>6.9016880989074698</v>
      </c>
      <c r="G97" s="23" t="s">
        <v>41</v>
      </c>
      <c r="H97" s="23">
        <v>1.38570223055606</v>
      </c>
      <c r="I97" s="23">
        <v>1.18904620414342</v>
      </c>
      <c r="J97" s="23">
        <v>1.9136796443694402E-2</v>
      </c>
      <c r="K97" s="23">
        <v>5.3341385831143603E-2</v>
      </c>
      <c r="L97" s="23">
        <v>7.9673070283020606E-2</v>
      </c>
      <c r="M97" s="23">
        <v>1.9809334616929901E-2</v>
      </c>
      <c r="N97" s="23">
        <v>7.5060432566495403E-2</v>
      </c>
    </row>
    <row r="98" spans="1:14" x14ac:dyDescent="0.2">
      <c r="A98" s="22">
        <v>2.3945400000000001</v>
      </c>
      <c r="B98" s="23">
        <v>4.4148807525634703</v>
      </c>
      <c r="C98" s="23">
        <v>4.8439650535583496</v>
      </c>
      <c r="D98" s="23">
        <v>0.42606110545609299</v>
      </c>
      <c r="E98" s="23">
        <v>5.5720491409301696</v>
      </c>
      <c r="F98" s="23">
        <v>6.90941905975341</v>
      </c>
      <c r="G98" s="23" t="s">
        <v>41</v>
      </c>
      <c r="H98" s="23">
        <v>1.3856996309127301</v>
      </c>
      <c r="I98" s="23">
        <v>1.1889854516940599</v>
      </c>
      <c r="J98" s="23">
        <v>1.9047897282017799E-2</v>
      </c>
      <c r="K98" s="23">
        <v>5.3421371882501602E-2</v>
      </c>
      <c r="L98" s="23">
        <v>7.9676439192109899E-2</v>
      </c>
      <c r="M98" s="23">
        <v>1.9832987899792699E-2</v>
      </c>
      <c r="N98" s="23">
        <v>7.5121707179662295E-2</v>
      </c>
    </row>
    <row r="99" spans="1:14" x14ac:dyDescent="0.2">
      <c r="A99" s="22">
        <v>2.4026200000000002</v>
      </c>
      <c r="B99" s="23">
        <v>4.4259386062621999</v>
      </c>
      <c r="C99" s="23">
        <v>4.46366119384765</v>
      </c>
      <c r="D99" s="23">
        <v>0.31281758470549498</v>
      </c>
      <c r="E99" s="23">
        <v>5.5816612243652299</v>
      </c>
      <c r="F99" s="23">
        <v>6.9209723472595197</v>
      </c>
      <c r="G99" s="23" t="s">
        <v>41</v>
      </c>
      <c r="H99" s="23">
        <v>1.38568659703144</v>
      </c>
      <c r="I99" s="23">
        <v>1.1889339983290601</v>
      </c>
      <c r="J99" s="23">
        <v>1.89098249325052E-2</v>
      </c>
      <c r="K99" s="23">
        <v>5.3323397604756698E-2</v>
      </c>
      <c r="L99" s="23">
        <v>7.9688307261505997E-2</v>
      </c>
      <c r="M99" s="23">
        <v>1.9819980951919301E-2</v>
      </c>
      <c r="N99" s="23">
        <v>7.5262438064796294E-2</v>
      </c>
    </row>
    <row r="100" spans="1:14" x14ac:dyDescent="0.2">
      <c r="A100" s="22">
        <v>2.4106999999999998</v>
      </c>
      <c r="B100" s="23">
        <v>4.4370098114013601</v>
      </c>
      <c r="C100" s="23">
        <v>4.5244908332824698</v>
      </c>
      <c r="D100" s="23">
        <v>0.42611547888477502</v>
      </c>
      <c r="E100" s="23">
        <v>5.5912704467773402</v>
      </c>
      <c r="F100" s="23">
        <v>6.9285497665405202</v>
      </c>
      <c r="G100" s="23" t="s">
        <v>41</v>
      </c>
      <c r="H100" s="23">
        <v>1.3856926449837099</v>
      </c>
      <c r="I100" s="23">
        <v>1.1888995781131</v>
      </c>
      <c r="J100" s="23">
        <v>1.8854452943136198E-2</v>
      </c>
      <c r="K100" s="23">
        <v>5.3398147086491897E-2</v>
      </c>
      <c r="L100" s="23">
        <v>7.9694274218897604E-2</v>
      </c>
      <c r="M100" s="23">
        <v>1.9819596885710299E-2</v>
      </c>
      <c r="N100" s="23">
        <v>7.5350093746999303E-2</v>
      </c>
    </row>
    <row r="101" spans="1:14" x14ac:dyDescent="0.2">
      <c r="A101" s="22">
        <v>2.4187799999999999</v>
      </c>
      <c r="B101" s="23">
        <v>4.4479947090148899</v>
      </c>
      <c r="C101" s="23">
        <v>4.8634648323059002</v>
      </c>
      <c r="D101" s="23">
        <v>0.42566892835404702</v>
      </c>
      <c r="E101" s="23">
        <v>5.6008834838867099</v>
      </c>
      <c r="F101" s="23">
        <v>6.9381856918334899</v>
      </c>
      <c r="G101" s="23" t="s">
        <v>41</v>
      </c>
      <c r="H101" s="23">
        <v>1.38568389694111</v>
      </c>
      <c r="I101" s="23">
        <v>1.1888539563041001</v>
      </c>
      <c r="J101" s="23">
        <v>1.8945795864153198E-2</v>
      </c>
      <c r="K101" s="23">
        <v>5.3470072097501001E-2</v>
      </c>
      <c r="L101" s="23">
        <v>7.9720078846662296E-2</v>
      </c>
      <c r="M101" s="23">
        <v>1.9969059606612501E-2</v>
      </c>
      <c r="N101" s="23">
        <v>7.5518265189348496E-2</v>
      </c>
    </row>
    <row r="102" spans="1:14" x14ac:dyDescent="0.2">
      <c r="A102" s="22">
        <v>2.42686</v>
      </c>
      <c r="B102" s="23">
        <v>4.4588923454284597</v>
      </c>
      <c r="C102" s="23">
        <v>4.8732185363769496</v>
      </c>
      <c r="D102" s="23">
        <v>0.42564940815968899</v>
      </c>
      <c r="E102" s="23">
        <v>5.6104869842529297</v>
      </c>
      <c r="F102" s="23">
        <v>6.9478650093078604</v>
      </c>
      <c r="G102" s="23" t="s">
        <v>41</v>
      </c>
      <c r="H102" s="23">
        <v>1.3856999037314299</v>
      </c>
      <c r="I102" s="23">
        <v>1.1888106458846599</v>
      </c>
      <c r="J102" s="23">
        <v>1.89856112449176E-2</v>
      </c>
      <c r="K102" s="23">
        <v>5.3536938262151598E-2</v>
      </c>
      <c r="L102" s="23">
        <v>7.9714948850749603E-2</v>
      </c>
      <c r="M102" s="23">
        <v>2.0045685430789599E-2</v>
      </c>
      <c r="N102" s="23">
        <v>7.5680441553774902E-2</v>
      </c>
    </row>
    <row r="103" spans="1:14" x14ac:dyDescent="0.2">
      <c r="A103" s="22">
        <v>2.4349400000000001</v>
      </c>
      <c r="B103" s="23">
        <v>4.4696946144104004</v>
      </c>
      <c r="C103" s="23">
        <v>4.50746393203735</v>
      </c>
      <c r="D103" s="23">
        <v>0.33744742349094198</v>
      </c>
      <c r="E103" s="23">
        <v>5.62009525299072</v>
      </c>
      <c r="F103" s="23">
        <v>6.9576168060302699</v>
      </c>
      <c r="G103" s="23" t="s">
        <v>41</v>
      </c>
      <c r="H103" s="23">
        <v>1.38569472406186</v>
      </c>
      <c r="I103" s="23">
        <v>1.1888180545004701</v>
      </c>
      <c r="J103" s="23">
        <v>1.91499390954511E-2</v>
      </c>
      <c r="K103" s="23">
        <v>5.35980911262132E-2</v>
      </c>
      <c r="L103" s="23">
        <v>7.9748061726590297E-2</v>
      </c>
      <c r="M103" s="23">
        <v>2.0259528791076301E-2</v>
      </c>
      <c r="N103" s="23">
        <v>7.5913929427838894E-2</v>
      </c>
    </row>
    <row r="104" spans="1:14" x14ac:dyDescent="0.2">
      <c r="A104" s="22">
        <v>2.4430200000000002</v>
      </c>
      <c r="B104" s="23">
        <v>4.4804048538207999</v>
      </c>
      <c r="C104" s="23">
        <v>4.8927373886108398</v>
      </c>
      <c r="D104" s="23">
        <v>0.42568074477705897</v>
      </c>
      <c r="E104" s="23">
        <v>5.6296882629394496</v>
      </c>
      <c r="F104" s="23">
        <v>6.9665255546569798</v>
      </c>
      <c r="G104" s="23" t="s">
        <v>41</v>
      </c>
      <c r="H104" s="23">
        <v>1.3857294441133601</v>
      </c>
      <c r="I104" s="23">
        <v>1.1888328061075899</v>
      </c>
      <c r="J104" s="23">
        <v>1.94221499349309E-2</v>
      </c>
      <c r="K104" s="23">
        <v>5.3654435562629603E-2</v>
      </c>
      <c r="L104" s="23">
        <v>7.9747004966227303E-2</v>
      </c>
      <c r="M104" s="23">
        <v>2.03608894475312E-2</v>
      </c>
      <c r="N104" s="23">
        <v>7.6170312506684004E-2</v>
      </c>
    </row>
    <row r="105" spans="1:14" x14ac:dyDescent="0.2">
      <c r="A105" s="22">
        <v>2.4510999999999998</v>
      </c>
      <c r="B105" s="23">
        <v>4.4910259246826101</v>
      </c>
      <c r="C105" s="23">
        <v>4.5219497680664</v>
      </c>
      <c r="D105" s="23">
        <v>0.32759546328466499</v>
      </c>
      <c r="E105" s="23">
        <v>5.63929891586303</v>
      </c>
      <c r="F105" s="23">
        <v>6.9772162437438903</v>
      </c>
      <c r="G105" s="23" t="s">
        <v>41</v>
      </c>
      <c r="H105" s="23">
        <v>1.38572752743928</v>
      </c>
      <c r="I105" s="23">
        <v>1.1888435287946999</v>
      </c>
      <c r="J105" s="23">
        <v>1.96893242441014E-2</v>
      </c>
      <c r="K105" s="23">
        <v>5.3538798778555198E-2</v>
      </c>
      <c r="L105" s="23">
        <v>7.9807566974417807E-2</v>
      </c>
      <c r="M105" s="23">
        <v>2.04555422298821E-2</v>
      </c>
      <c r="N105" s="23">
        <v>7.6490047370057004E-2</v>
      </c>
    </row>
    <row r="106" spans="1:14" x14ac:dyDescent="0.2">
      <c r="A106" s="22">
        <v>2.4591799999999999</v>
      </c>
      <c r="B106" s="23">
        <v>4.5017013549804599</v>
      </c>
      <c r="C106" s="23">
        <v>4.5723876953125</v>
      </c>
      <c r="D106" s="23">
        <v>0.41626344662248699</v>
      </c>
      <c r="E106" s="23">
        <v>5.6488928794860804</v>
      </c>
      <c r="F106" s="23">
        <v>6.9841780662536603</v>
      </c>
      <c r="G106" s="23" t="s">
        <v>41</v>
      </c>
      <c r="H106" s="23">
        <v>1.3857592998351</v>
      </c>
      <c r="I106" s="23">
        <v>1.1888710015816799</v>
      </c>
      <c r="J106" s="23">
        <v>1.9890870229208199E-2</v>
      </c>
      <c r="K106" s="23">
        <v>5.3589725308715502E-2</v>
      </c>
      <c r="L106" s="23">
        <v>8.0258020736746802E-2</v>
      </c>
      <c r="M106" s="23">
        <v>2.07065273768294E-2</v>
      </c>
      <c r="N106" s="23">
        <v>7.6849979822926601E-2</v>
      </c>
    </row>
    <row r="107" spans="1:14" x14ac:dyDescent="0.2">
      <c r="A107" s="22">
        <v>2.46726</v>
      </c>
      <c r="B107" s="23">
        <v>4.5121707916259703</v>
      </c>
      <c r="C107" s="23">
        <v>4.5882225036620996</v>
      </c>
      <c r="D107" s="23">
        <v>0.42611547888477502</v>
      </c>
      <c r="E107" s="23">
        <v>5.6585154533386204</v>
      </c>
      <c r="F107" s="23">
        <v>6.9941143989562899</v>
      </c>
      <c r="G107" s="23" t="s">
        <v>41</v>
      </c>
      <c r="H107" s="23">
        <v>1.38574224041774</v>
      </c>
      <c r="I107" s="23">
        <v>1.1889230625613301</v>
      </c>
      <c r="J107" s="23">
        <v>2.0097264382649499E-2</v>
      </c>
      <c r="K107" s="23">
        <v>5.36382034921404E-2</v>
      </c>
      <c r="L107" s="23">
        <v>8.0300982947177593E-2</v>
      </c>
      <c r="M107" s="23">
        <v>2.09563307884497E-2</v>
      </c>
      <c r="N107" s="23">
        <v>7.7257321303912399E-2</v>
      </c>
    </row>
    <row r="108" spans="1:14" x14ac:dyDescent="0.2">
      <c r="A108" s="22">
        <v>2.4830199999999998</v>
      </c>
      <c r="B108" s="23">
        <v>4.5317978858947701</v>
      </c>
      <c r="C108" s="23">
        <v>4.9415655136108398</v>
      </c>
      <c r="D108" s="23">
        <v>0.42570379648755602</v>
      </c>
      <c r="E108" s="23">
        <v>5.6772518157958896</v>
      </c>
      <c r="F108" s="23">
        <v>7.0136218070983798</v>
      </c>
      <c r="G108" s="23" t="s">
        <v>41</v>
      </c>
      <c r="H108" s="23">
        <v>1.3857547770005501</v>
      </c>
      <c r="I108" s="23">
        <v>1.1890204007682199</v>
      </c>
      <c r="J108" s="23">
        <v>2.0548167543058399E-2</v>
      </c>
      <c r="K108" s="23">
        <v>5.3732847783923302E-2</v>
      </c>
      <c r="L108" s="23">
        <v>8.0087893422216797E-2</v>
      </c>
      <c r="M108" s="23">
        <v>2.1481831444982499E-2</v>
      </c>
      <c r="N108" s="23">
        <v>7.8077365623970205E-2</v>
      </c>
    </row>
    <row r="109" spans="1:14" x14ac:dyDescent="0.2">
      <c r="A109" s="22">
        <v>2.4910999999999999</v>
      </c>
      <c r="B109" s="23">
        <v>4.5423231124877903</v>
      </c>
      <c r="C109" s="23">
        <v>4.9513273239135698</v>
      </c>
      <c r="D109" s="23">
        <v>0.42568542366334899</v>
      </c>
      <c r="E109" s="23">
        <v>5.6868567466735804</v>
      </c>
      <c r="F109" s="23">
        <v>7.0284194946289</v>
      </c>
      <c r="G109" s="23" t="s">
        <v>41</v>
      </c>
      <c r="H109" s="23">
        <v>1.3857806081300299</v>
      </c>
      <c r="I109" s="23">
        <v>1.1890839175894701</v>
      </c>
      <c r="J109" s="23">
        <v>2.08219880613249E-2</v>
      </c>
      <c r="K109" s="23">
        <v>5.3765928583094501E-2</v>
      </c>
      <c r="L109" s="23">
        <v>8.0472794190873095E-2</v>
      </c>
      <c r="M109" s="23">
        <v>2.1910796909552398E-2</v>
      </c>
      <c r="N109" s="23">
        <v>7.84870397401701E-2</v>
      </c>
    </row>
    <row r="110" spans="1:14" x14ac:dyDescent="0.2">
      <c r="A110" s="22">
        <v>2.49918</v>
      </c>
      <c r="B110" s="23">
        <v>4.5545005798339799</v>
      </c>
      <c r="C110" s="23">
        <v>4.6223268508911097</v>
      </c>
      <c r="D110" s="23">
        <v>0.42118947666927697</v>
      </c>
      <c r="E110" s="23">
        <v>5.6964817047119096</v>
      </c>
      <c r="F110" s="23">
        <v>7.0387220382690403</v>
      </c>
      <c r="G110" s="23" t="s">
        <v>41</v>
      </c>
      <c r="H110" s="23">
        <v>1.3857685494609899</v>
      </c>
      <c r="I110" s="23">
        <v>1.18916723190767</v>
      </c>
      <c r="J110" s="23">
        <v>2.1067108200186601E-2</v>
      </c>
      <c r="K110" s="23">
        <v>5.3795011540739998E-2</v>
      </c>
      <c r="L110" s="23">
        <v>8.0534919065914798E-2</v>
      </c>
      <c r="M110" s="23">
        <v>2.2542105201051901E-2</v>
      </c>
      <c r="N110" s="23">
        <v>7.8787720075757503E-2</v>
      </c>
    </row>
    <row r="111" spans="1:14" x14ac:dyDescent="0.2">
      <c r="A111" s="22">
        <v>2.50726</v>
      </c>
      <c r="B111" s="23">
        <v>4.5624928474426198</v>
      </c>
      <c r="C111" s="23">
        <v>4.6320214271545401</v>
      </c>
      <c r="D111" s="23">
        <v>0.42118947666927697</v>
      </c>
      <c r="E111" s="23">
        <v>5.70611095428466</v>
      </c>
      <c r="F111" s="23">
        <v>7.0486721992492596</v>
      </c>
      <c r="G111" s="23" t="s">
        <v>41</v>
      </c>
      <c r="H111" s="23">
        <v>1.3857386059739101</v>
      </c>
      <c r="I111" s="23">
        <v>1.18920926610282</v>
      </c>
      <c r="J111" s="23">
        <v>2.1321802795738198E-2</v>
      </c>
      <c r="K111" s="23">
        <v>5.3822462269343702E-2</v>
      </c>
      <c r="L111" s="23">
        <v>8.0685387026087504E-2</v>
      </c>
      <c r="M111" s="23">
        <v>2.24324502375262E-2</v>
      </c>
      <c r="N111" s="23">
        <v>7.9467880004817804E-2</v>
      </c>
    </row>
    <row r="112" spans="1:14" x14ac:dyDescent="0.2">
      <c r="A112" s="22">
        <v>2.5153400000000001</v>
      </c>
      <c r="B112" s="23">
        <v>4.5720200538635201</v>
      </c>
      <c r="C112" s="23">
        <v>4.6230192184448198</v>
      </c>
      <c r="D112" s="23">
        <v>0.390889164403597</v>
      </c>
      <c r="E112" s="23">
        <v>5.7157278060912997</v>
      </c>
      <c r="F112" s="23">
        <v>7.0588245391845703</v>
      </c>
      <c r="G112" s="23" t="s">
        <v>41</v>
      </c>
      <c r="H112" s="23">
        <v>1.3857424464124299</v>
      </c>
      <c r="I112" s="23">
        <v>1.1892732881483601</v>
      </c>
      <c r="J112" s="23">
        <v>2.1568924310856601E-2</v>
      </c>
      <c r="K112" s="23">
        <v>5.3843047655533299E-2</v>
      </c>
      <c r="L112" s="23">
        <v>8.0381762729523895E-2</v>
      </c>
      <c r="M112" s="23">
        <v>2.28019390162871E-2</v>
      </c>
      <c r="N112" s="23">
        <v>7.9889822901414595E-2</v>
      </c>
    </row>
    <row r="113" spans="1:14" x14ac:dyDescent="0.2">
      <c r="A113" s="22">
        <v>2.5234200000000002</v>
      </c>
      <c r="B113" s="23">
        <v>4.5818862915039</v>
      </c>
      <c r="C113" s="23">
        <v>4.6516795158386204</v>
      </c>
      <c r="D113" s="23">
        <v>0.42118947666927697</v>
      </c>
      <c r="E113" s="23">
        <v>5.7253918647766104</v>
      </c>
      <c r="F113" s="23">
        <v>7.0679688453674299</v>
      </c>
      <c r="G113" s="23" t="s">
        <v>41</v>
      </c>
      <c r="H113" s="23">
        <v>1.3856740928282401</v>
      </c>
      <c r="I113" s="23">
        <v>1.18932235998673</v>
      </c>
      <c r="J113" s="23">
        <v>2.18326970416357E-2</v>
      </c>
      <c r="K113" s="23">
        <v>5.3859503665166598E-2</v>
      </c>
      <c r="L113" s="23">
        <v>8.0937164849122403E-2</v>
      </c>
      <c r="M113" s="23">
        <v>2.2664259377764999E-2</v>
      </c>
      <c r="N113" s="23">
        <v>8.0606507811316896E-2</v>
      </c>
    </row>
    <row r="114" spans="1:14" x14ac:dyDescent="0.2">
      <c r="A114" s="22">
        <v>2.5314999999999999</v>
      </c>
      <c r="B114" s="23">
        <v>4.5904307365417401</v>
      </c>
      <c r="C114" s="23">
        <v>4.6616015434265101</v>
      </c>
      <c r="D114" s="23">
        <v>0.42118947666927697</v>
      </c>
      <c r="E114" s="23">
        <v>5.7349982261657697</v>
      </c>
      <c r="F114" s="23">
        <v>7.0776333808898899</v>
      </c>
      <c r="G114" s="23" t="s">
        <v>41</v>
      </c>
      <c r="H114" s="23">
        <v>1.3856845518998699</v>
      </c>
      <c r="I114" s="23">
        <v>1.1893883285299101</v>
      </c>
      <c r="J114" s="23">
        <v>2.20003884388347E-2</v>
      </c>
      <c r="K114" s="23">
        <v>5.3873664143814601E-2</v>
      </c>
      <c r="L114" s="23">
        <v>8.1432821145634798E-2</v>
      </c>
      <c r="M114" s="23">
        <v>2.3905161131953501E-2</v>
      </c>
      <c r="N114" s="23">
        <v>8.0476078332582204E-2</v>
      </c>
    </row>
    <row r="115" spans="1:14" x14ac:dyDescent="0.2">
      <c r="A115" s="22">
        <v>2.5395799999999999</v>
      </c>
      <c r="B115" s="23">
        <v>4.6003260612487704</v>
      </c>
      <c r="C115" s="23">
        <v>4.6715440750121999</v>
      </c>
      <c r="D115" s="23">
        <v>0.42118947666927697</v>
      </c>
      <c r="E115" s="23">
        <v>5.7446022033691397</v>
      </c>
      <c r="F115" s="23">
        <v>7.0877270698547301</v>
      </c>
      <c r="G115" s="23" t="s">
        <v>41</v>
      </c>
      <c r="H115" s="23">
        <v>1.3856960978025299</v>
      </c>
      <c r="I115" s="23">
        <v>1.1894348794851199</v>
      </c>
      <c r="J115" s="23">
        <v>2.2225621558856198E-2</v>
      </c>
      <c r="K115" s="23">
        <v>5.3880309729219297E-2</v>
      </c>
      <c r="L115" s="23">
        <v>8.1970402672879902E-2</v>
      </c>
      <c r="M115" s="23">
        <v>2.3208449053667701E-2</v>
      </c>
      <c r="N115" s="23">
        <v>8.1508342077473997E-2</v>
      </c>
    </row>
    <row r="116" spans="1:14" x14ac:dyDescent="0.2">
      <c r="A116" s="22">
        <v>2.54766</v>
      </c>
      <c r="B116" s="23">
        <v>4.6097955703735298</v>
      </c>
      <c r="C116" s="23">
        <v>4.6815853118896396</v>
      </c>
      <c r="D116" s="23">
        <v>0.42118947666927697</v>
      </c>
      <c r="E116" s="23">
        <v>5.75417137145996</v>
      </c>
      <c r="F116" s="23">
        <v>7.0974559783935502</v>
      </c>
      <c r="G116" s="23" t="s">
        <v>41</v>
      </c>
      <c r="H116" s="23">
        <v>1.3857537043955701</v>
      </c>
      <c r="I116" s="23">
        <v>1.1894587337226801</v>
      </c>
      <c r="J116" s="23">
        <v>2.2380337375044999E-2</v>
      </c>
      <c r="K116" s="23">
        <v>5.3884923872581598E-2</v>
      </c>
      <c r="L116" s="23">
        <v>8.2468946161171494E-2</v>
      </c>
      <c r="M116" s="23">
        <v>2.3467827985194801E-2</v>
      </c>
      <c r="N116" s="23">
        <v>8.1944672402993302E-2</v>
      </c>
    </row>
    <row r="117" spans="1:14" x14ac:dyDescent="0.2">
      <c r="A117" s="22">
        <v>2.5557400000000001</v>
      </c>
      <c r="B117" s="23">
        <v>4.6188840866088796</v>
      </c>
      <c r="C117" s="23">
        <v>4.64453125</v>
      </c>
      <c r="D117" s="23">
        <v>0.33252144138534501</v>
      </c>
      <c r="E117" s="23">
        <v>5.7637848854064897</v>
      </c>
      <c r="F117" s="23">
        <v>7.1083292961120597</v>
      </c>
      <c r="G117" s="23" t="s">
        <v>41</v>
      </c>
      <c r="H117" s="23">
        <v>1.3857662599426399</v>
      </c>
      <c r="I117" s="23">
        <v>1.18950669266197</v>
      </c>
      <c r="J117" s="23">
        <v>2.2569692573885799E-2</v>
      </c>
      <c r="K117" s="23">
        <v>5.3885503847931802E-2</v>
      </c>
      <c r="L117" s="23">
        <v>8.2967542467760003E-2</v>
      </c>
      <c r="M117" s="23">
        <v>2.3683707559410901E-2</v>
      </c>
      <c r="N117" s="23">
        <v>8.2387887955445896E-2</v>
      </c>
    </row>
    <row r="118" spans="1:14" x14ac:dyDescent="0.2">
      <c r="A118" s="22">
        <v>2.5638200000000002</v>
      </c>
      <c r="B118" s="23">
        <v>4.6277513504028303</v>
      </c>
      <c r="C118" s="23">
        <v>4.7167301177978498</v>
      </c>
      <c r="D118" s="23">
        <v>0.44089358609942297</v>
      </c>
      <c r="E118" s="23">
        <v>5.77337169647216</v>
      </c>
      <c r="F118" s="23">
        <v>7.1186738014221103</v>
      </c>
      <c r="G118" s="23" t="s">
        <v>41</v>
      </c>
      <c r="H118" s="23">
        <v>1.3858004370393</v>
      </c>
      <c r="I118" s="23">
        <v>1.18951287091056</v>
      </c>
      <c r="J118" s="23">
        <v>2.2740083041107299E-2</v>
      </c>
      <c r="K118" s="23">
        <v>5.3884084588505902E-2</v>
      </c>
      <c r="L118" s="23">
        <v>8.34629590196517E-2</v>
      </c>
      <c r="M118" s="23">
        <v>2.38510876524048E-2</v>
      </c>
      <c r="N118" s="23">
        <v>8.2837695688012497E-2</v>
      </c>
    </row>
    <row r="119" spans="1:14" x14ac:dyDescent="0.2">
      <c r="A119" s="22">
        <v>2.5718999999999999</v>
      </c>
      <c r="B119" s="23">
        <v>4.6358246803283603</v>
      </c>
      <c r="C119" s="23">
        <v>4.7795820236206001</v>
      </c>
      <c r="D119" s="23">
        <v>0.47710984439238102</v>
      </c>
      <c r="E119" s="23">
        <v>5.7829813957214302</v>
      </c>
      <c r="F119" s="23">
        <v>7.1290254592895499</v>
      </c>
      <c r="G119" s="23" t="s">
        <v>41</v>
      </c>
      <c r="H119" s="23">
        <v>1.3858031250078799</v>
      </c>
      <c r="I119" s="23">
        <v>1.1895192716352401</v>
      </c>
      <c r="J119" s="23">
        <v>2.2871842324539302E-2</v>
      </c>
      <c r="K119" s="23">
        <v>5.3879737302472898E-2</v>
      </c>
      <c r="L119" s="23">
        <v>8.3918387358683094E-2</v>
      </c>
      <c r="M119" s="23">
        <v>2.40376762574749E-2</v>
      </c>
      <c r="N119" s="23">
        <v>8.3252103697057003E-2</v>
      </c>
    </row>
    <row r="120" spans="1:14" x14ac:dyDescent="0.2">
      <c r="A120" s="22">
        <v>2.5799799999999999</v>
      </c>
      <c r="B120" s="23">
        <v>4.6449851989745996</v>
      </c>
      <c r="C120" s="23">
        <v>4.7893476486206001</v>
      </c>
      <c r="D120" s="23">
        <v>0.47696301030724497</v>
      </c>
      <c r="E120" s="23">
        <v>5.7926073074340803</v>
      </c>
      <c r="F120" s="23">
        <v>7.1391305923461896</v>
      </c>
      <c r="G120" s="23" t="s">
        <v>41</v>
      </c>
      <c r="H120" s="23">
        <v>1.38579747362704</v>
      </c>
      <c r="I120" s="23">
        <v>1.18952073580129</v>
      </c>
      <c r="J120" s="23">
        <v>2.3029494508612299E-2</v>
      </c>
      <c r="K120" s="23">
        <v>5.3869624366426699E-2</v>
      </c>
      <c r="L120" s="23">
        <v>8.4372754468210506E-2</v>
      </c>
      <c r="M120" s="23">
        <v>2.42012848314111E-2</v>
      </c>
      <c r="N120" s="23">
        <v>8.36417506950312E-2</v>
      </c>
    </row>
    <row r="121" spans="1:14" x14ac:dyDescent="0.2">
      <c r="A121" s="22">
        <v>2.58806</v>
      </c>
      <c r="B121" s="23">
        <v>4.6530442237854004</v>
      </c>
      <c r="C121" s="23">
        <v>4.7991132736206001</v>
      </c>
      <c r="D121" s="23">
        <v>0.47685529124961501</v>
      </c>
      <c r="E121" s="23">
        <v>5.8022685050964302</v>
      </c>
      <c r="F121" s="23">
        <v>7.1488060951232901</v>
      </c>
      <c r="G121" s="23" t="s">
        <v>41</v>
      </c>
      <c r="H121" s="23">
        <v>1.38574129884669</v>
      </c>
      <c r="I121" s="23">
        <v>1.1895054499983899</v>
      </c>
      <c r="J121" s="23">
        <v>2.31424736060225E-2</v>
      </c>
      <c r="K121" s="23">
        <v>5.3858951545292799E-2</v>
      </c>
      <c r="L121" s="23">
        <v>8.47579802497022E-2</v>
      </c>
      <c r="M121" s="23">
        <v>2.4351835663034099E-2</v>
      </c>
      <c r="N121" s="23">
        <v>8.3983638174964806E-2</v>
      </c>
    </row>
    <row r="122" spans="1:14" x14ac:dyDescent="0.2">
      <c r="A122" s="22">
        <v>2.5961400000000001</v>
      </c>
      <c r="B122" s="23">
        <v>4.6613788604736301</v>
      </c>
      <c r="C122" s="23">
        <v>4.7033586502075098</v>
      </c>
      <c r="D122" s="23">
        <v>0.35222536235533303</v>
      </c>
      <c r="E122" s="23">
        <v>5.8118805885314897</v>
      </c>
      <c r="F122" s="23">
        <v>7.1597762107849103</v>
      </c>
      <c r="G122" s="23" t="s">
        <v>41</v>
      </c>
      <c r="H122" s="23">
        <v>1.3857439048692499</v>
      </c>
      <c r="I122" s="23">
        <v>1.1894943583709801</v>
      </c>
      <c r="J122" s="23">
        <v>2.32909467949384E-2</v>
      </c>
      <c r="K122" s="23">
        <v>5.3844366455696797E-2</v>
      </c>
      <c r="L122" s="23">
        <v>8.5106866232656203E-2</v>
      </c>
      <c r="M122" s="23">
        <v>2.4482865685511598E-2</v>
      </c>
      <c r="N122" s="23">
        <v>8.4318508294773095E-2</v>
      </c>
    </row>
    <row r="123" spans="1:14" x14ac:dyDescent="0.2">
      <c r="A123" s="22">
        <v>2.6042200000000002</v>
      </c>
      <c r="B123" s="23">
        <v>4.6691966056823704</v>
      </c>
      <c r="C123" s="23">
        <v>4.7495527267456001</v>
      </c>
      <c r="D123" s="23">
        <v>0.41626344662248699</v>
      </c>
      <c r="E123" s="23">
        <v>5.8215126991271902</v>
      </c>
      <c r="F123" s="23">
        <v>7.16892290115356</v>
      </c>
      <c r="G123" s="23" t="s">
        <v>41</v>
      </c>
      <c r="H123" s="23">
        <v>1.38571547204773</v>
      </c>
      <c r="I123" s="23">
        <v>1.1894782569441</v>
      </c>
      <c r="J123" s="23">
        <v>2.3423833576182902E-2</v>
      </c>
      <c r="K123" s="23">
        <v>5.3829701973930902E-2</v>
      </c>
      <c r="L123" s="23">
        <v>8.5480508692633905E-2</v>
      </c>
      <c r="M123" s="23">
        <v>2.4606716732326499E-2</v>
      </c>
      <c r="N123" s="23">
        <v>8.4634578516922507E-2</v>
      </c>
    </row>
    <row r="124" spans="1:14" x14ac:dyDescent="0.2">
      <c r="A124" s="22">
        <v>2.6122999999999998</v>
      </c>
      <c r="B124" s="23">
        <v>4.6782250404357901</v>
      </c>
      <c r="C124" s="23">
        <v>4.7598404884338299</v>
      </c>
      <c r="D124" s="23">
        <v>0.41608222187399302</v>
      </c>
      <c r="E124" s="23">
        <v>5.8311166763305602</v>
      </c>
      <c r="F124" s="23">
        <v>7.1782503128051696</v>
      </c>
      <c r="G124" s="23" t="s">
        <v>41</v>
      </c>
      <c r="H124" s="23">
        <v>1.3857326503341301</v>
      </c>
      <c r="I124" s="23">
        <v>1.1894407653507899</v>
      </c>
      <c r="J124" s="23">
        <v>2.3545306219486799E-2</v>
      </c>
      <c r="K124" s="23">
        <v>5.3810103907266899E-2</v>
      </c>
      <c r="L124" s="23">
        <v>8.5856657332645997E-2</v>
      </c>
      <c r="M124" s="23">
        <v>2.4715157264796901E-2</v>
      </c>
      <c r="N124" s="23">
        <v>8.4957264949413497E-2</v>
      </c>
    </row>
    <row r="125" spans="1:14" x14ac:dyDescent="0.2">
      <c r="A125" s="22">
        <v>2.6203799999999999</v>
      </c>
      <c r="B125" s="23">
        <v>4.6845831871032697</v>
      </c>
      <c r="C125" s="23">
        <v>5.0684328079223597</v>
      </c>
      <c r="D125" s="23">
        <v>0.41618110424751997</v>
      </c>
      <c r="E125" s="23">
        <v>5.8407087326049796</v>
      </c>
      <c r="F125" s="23">
        <v>7.1909708976745597</v>
      </c>
      <c r="G125" s="23" t="s">
        <v>41</v>
      </c>
      <c r="H125" s="23">
        <v>1.3857532595081401</v>
      </c>
      <c r="I125" s="23">
        <v>1.18936582171892</v>
      </c>
      <c r="J125" s="23">
        <v>2.3682395070111401E-2</v>
      </c>
      <c r="K125" s="23">
        <v>5.3789319456115502E-2</v>
      </c>
      <c r="L125" s="23">
        <v>8.6198738526951299E-2</v>
      </c>
      <c r="M125" s="23">
        <v>2.4821553507662499E-2</v>
      </c>
      <c r="N125" s="23">
        <v>8.5255740125660798E-2</v>
      </c>
    </row>
    <row r="126" spans="1:14" x14ac:dyDescent="0.2">
      <c r="A126" s="22">
        <v>2.62846</v>
      </c>
      <c r="B126" s="23">
        <v>4.6919889450073198</v>
      </c>
      <c r="C126" s="23">
        <v>5.0781984329223597</v>
      </c>
      <c r="D126" s="23">
        <v>0.41581945940440002</v>
      </c>
      <c r="E126" s="23">
        <v>5.8503293991088796</v>
      </c>
      <c r="F126" s="23">
        <v>7.2013163566589302</v>
      </c>
      <c r="G126" s="23" t="s">
        <v>41</v>
      </c>
      <c r="H126" s="23">
        <v>1.3857469912867599</v>
      </c>
      <c r="I126" s="23">
        <v>1.18930696821967</v>
      </c>
      <c r="J126" s="23">
        <v>2.3800261678881E-2</v>
      </c>
      <c r="K126" s="23">
        <v>5.3767689148296702E-2</v>
      </c>
      <c r="L126" s="23">
        <v>8.6544909260979103E-2</v>
      </c>
      <c r="M126" s="23">
        <v>2.4919894842859901E-2</v>
      </c>
      <c r="N126" s="23">
        <v>8.5533146558744194E-2</v>
      </c>
    </row>
    <row r="127" spans="1:14" x14ac:dyDescent="0.2">
      <c r="A127" s="22">
        <v>2.6365400000000001</v>
      </c>
      <c r="B127" s="23">
        <v>4.6988391876220703</v>
      </c>
      <c r="C127" s="23">
        <v>5.0928626060485804</v>
      </c>
      <c r="D127" s="23">
        <v>0.41621624057031897</v>
      </c>
      <c r="E127" s="23">
        <v>5.8599481582641602</v>
      </c>
      <c r="F127" s="23">
        <v>7.2086048126220703</v>
      </c>
      <c r="G127" s="23" t="s">
        <v>41</v>
      </c>
      <c r="H127" s="23">
        <v>1.38573357590329</v>
      </c>
      <c r="I127" s="23">
        <v>1.18922750484478</v>
      </c>
      <c r="J127" s="23">
        <v>2.3937648546777799E-2</v>
      </c>
      <c r="K127" s="23">
        <v>5.3739547137849002E-2</v>
      </c>
      <c r="L127" s="23">
        <v>8.6848738050486707E-2</v>
      </c>
      <c r="M127" s="23">
        <v>2.5017279887046599E-2</v>
      </c>
      <c r="N127" s="23">
        <v>8.5795283659144295E-2</v>
      </c>
    </row>
    <row r="128" spans="1:14" x14ac:dyDescent="0.2">
      <c r="A128" s="22">
        <v>2.6446200000000002</v>
      </c>
      <c r="B128" s="23">
        <v>4.7061781883239702</v>
      </c>
      <c r="C128" s="23">
        <v>5.1026363372802699</v>
      </c>
      <c r="D128" s="23">
        <v>0.41591983186572801</v>
      </c>
      <c r="E128" s="23">
        <v>5.8695688247680602</v>
      </c>
      <c r="F128" s="23">
        <v>7.2223944664001403</v>
      </c>
      <c r="G128" s="23" t="s">
        <v>41</v>
      </c>
      <c r="H128" s="23">
        <v>1.3857218802933899</v>
      </c>
      <c r="I128" s="23">
        <v>1.1891301766706199</v>
      </c>
      <c r="J128" s="23">
        <v>2.4037186971011801E-2</v>
      </c>
      <c r="K128" s="23">
        <v>5.3715427402705601E-2</v>
      </c>
      <c r="L128" s="23">
        <v>8.7149821209041203E-2</v>
      </c>
      <c r="M128" s="23">
        <v>2.5107554962573001E-2</v>
      </c>
      <c r="N128" s="23">
        <v>8.6032237062147104E-2</v>
      </c>
    </row>
    <row r="129" spans="1:14" x14ac:dyDescent="0.2">
      <c r="A129" s="22">
        <v>2.6526999999999998</v>
      </c>
      <c r="B129" s="23">
        <v>4.7128529548645002</v>
      </c>
      <c r="C129" s="23">
        <v>5.1124138832092196</v>
      </c>
      <c r="D129" s="23">
        <v>0.41567237262360601</v>
      </c>
      <c r="E129" s="23">
        <v>5.8791718482971103</v>
      </c>
      <c r="F129" s="23">
        <v>7.2336916923522896</v>
      </c>
      <c r="G129" s="23" t="s">
        <v>41</v>
      </c>
      <c r="H129" s="23">
        <v>1.3857349955796101</v>
      </c>
      <c r="I129" s="23">
        <v>1.1890358054890799</v>
      </c>
      <c r="J129" s="23">
        <v>2.4176868585156899E-2</v>
      </c>
      <c r="K129" s="23">
        <v>5.3682209784678497E-2</v>
      </c>
      <c r="L129" s="23">
        <v>8.7422717319814297E-2</v>
      </c>
      <c r="M129" s="23">
        <v>2.5179167810788598E-2</v>
      </c>
      <c r="N129" s="23">
        <v>8.6258411660543696E-2</v>
      </c>
    </row>
    <row r="130" spans="1:14" x14ac:dyDescent="0.2">
      <c r="A130" s="22">
        <v>2.6607799999999999</v>
      </c>
      <c r="B130" s="23">
        <v>4.7195487022399902</v>
      </c>
      <c r="C130" s="23">
        <v>4.8222351074218697</v>
      </c>
      <c r="D130" s="23">
        <v>0.41626344662248699</v>
      </c>
      <c r="E130" s="23">
        <v>5.8887825012206996</v>
      </c>
      <c r="F130" s="23">
        <v>7.2440938949584899</v>
      </c>
      <c r="G130" s="23" t="s">
        <v>41</v>
      </c>
      <c r="H130" s="23">
        <v>1.3857392520142999</v>
      </c>
      <c r="I130" s="23">
        <v>1.18893919433819</v>
      </c>
      <c r="J130" s="23">
        <v>2.4264665050409001E-2</v>
      </c>
      <c r="K130" s="23">
        <v>5.3652943503385897E-2</v>
      </c>
      <c r="L130" s="23">
        <v>8.7657556396047498E-2</v>
      </c>
      <c r="M130" s="23">
        <v>2.52391002326969E-2</v>
      </c>
      <c r="N130" s="23">
        <v>8.6469391175000396E-2</v>
      </c>
    </row>
    <row r="131" spans="1:14" x14ac:dyDescent="0.2">
      <c r="A131" s="22">
        <v>2.66886</v>
      </c>
      <c r="B131" s="23">
        <v>4.7268404960632298</v>
      </c>
      <c r="C131" s="23">
        <v>4.8326930999755797</v>
      </c>
      <c r="D131" s="23">
        <v>0.41626344662248699</v>
      </c>
      <c r="E131" s="23">
        <v>5.8984026908874503</v>
      </c>
      <c r="F131" s="23">
        <v>7.25414943695068</v>
      </c>
      <c r="G131" s="23" t="s">
        <v>41</v>
      </c>
      <c r="H131" s="23">
        <v>1.3857213111800299</v>
      </c>
      <c r="I131" s="23">
        <v>1.1888355880891199</v>
      </c>
      <c r="J131" s="23">
        <v>2.4366885645861199E-2</v>
      </c>
      <c r="K131" s="23">
        <v>5.3762272890773601E-2</v>
      </c>
      <c r="L131" s="23">
        <v>8.7919470099980995E-2</v>
      </c>
      <c r="M131" s="23">
        <v>2.5324390220346601E-2</v>
      </c>
      <c r="N131" s="23">
        <v>8.6683770564108698E-2</v>
      </c>
    </row>
    <row r="132" spans="1:14" x14ac:dyDescent="0.2">
      <c r="A132" s="22">
        <v>2.6769400000000001</v>
      </c>
      <c r="B132" s="23">
        <v>4.7329244613647399</v>
      </c>
      <c r="C132" s="23">
        <v>5.1466212272643999</v>
      </c>
      <c r="D132" s="23">
        <v>0.415840812393801</v>
      </c>
      <c r="E132" s="23">
        <v>5.9080038070678702</v>
      </c>
      <c r="F132" s="23">
        <v>7.2636556625366202</v>
      </c>
      <c r="G132" s="23" t="s">
        <v>41</v>
      </c>
      <c r="H132" s="23">
        <v>1.38573987612635</v>
      </c>
      <c r="I132" s="23">
        <v>1.18869798334193</v>
      </c>
      <c r="J132" s="23">
        <v>2.4397164399386401E-2</v>
      </c>
      <c r="K132" s="23">
        <v>5.3726086515156403E-2</v>
      </c>
      <c r="L132" s="23">
        <v>8.8116706733583405E-2</v>
      </c>
      <c r="M132" s="23">
        <v>2.53725855142162E-2</v>
      </c>
      <c r="N132" s="23">
        <v>8.68626726207537E-2</v>
      </c>
    </row>
    <row r="133" spans="1:14" x14ac:dyDescent="0.2">
      <c r="A133" s="22">
        <v>2.6850200000000002</v>
      </c>
      <c r="B133" s="23">
        <v>4.7392940521240199</v>
      </c>
      <c r="C133" s="23">
        <v>4.9212732315063397</v>
      </c>
      <c r="D133" s="23">
        <v>0.47549021413495302</v>
      </c>
      <c r="E133" s="23">
        <v>5.9176182746887198</v>
      </c>
      <c r="F133" s="23">
        <v>7.2741947174072203</v>
      </c>
      <c r="G133" s="23" t="s">
        <v>41</v>
      </c>
      <c r="H133" s="23">
        <v>1.38571773251092</v>
      </c>
      <c r="I133" s="23">
        <v>1.18856716381496</v>
      </c>
      <c r="J133" s="23">
        <v>2.4475580439911802E-2</v>
      </c>
      <c r="K133" s="23">
        <v>5.3691670200367601E-2</v>
      </c>
      <c r="L133" s="23">
        <v>8.83439625409638E-2</v>
      </c>
      <c r="M133" s="23">
        <v>2.54380646431684E-2</v>
      </c>
      <c r="N133" s="23">
        <v>8.7023917383017096E-2</v>
      </c>
    </row>
    <row r="134" spans="1:14" x14ac:dyDescent="0.2">
      <c r="A134" s="22">
        <v>2.6930999999999998</v>
      </c>
      <c r="B134" s="23">
        <v>4.7459688186645499</v>
      </c>
      <c r="C134" s="23">
        <v>4.9310388565063397</v>
      </c>
      <c r="D134" s="23">
        <v>0.47537027630103801</v>
      </c>
      <c r="E134" s="23">
        <v>5.92722368240356</v>
      </c>
      <c r="F134" s="23">
        <v>7.2839560508728001</v>
      </c>
      <c r="G134" s="23" t="s">
        <v>41</v>
      </c>
      <c r="H134" s="23">
        <v>1.3857292763904701</v>
      </c>
      <c r="I134" s="23">
        <v>1.1884432566115</v>
      </c>
      <c r="J134" s="23">
        <v>2.45434008390574E-2</v>
      </c>
      <c r="K134" s="23">
        <v>5.36514469547415E-2</v>
      </c>
      <c r="L134" s="23">
        <v>8.8500729256101002E-2</v>
      </c>
      <c r="M134" s="23">
        <v>2.5532752974921202E-2</v>
      </c>
      <c r="N134" s="23">
        <v>8.7171401966746401E-2</v>
      </c>
    </row>
    <row r="135" spans="1:14" x14ac:dyDescent="0.2">
      <c r="A135" s="22">
        <v>2.7011799999999999</v>
      </c>
      <c r="B135" s="23">
        <v>4.7525482177734304</v>
      </c>
      <c r="C135" s="23">
        <v>5.17594146728515</v>
      </c>
      <c r="D135" s="23">
        <v>0.41538906182304097</v>
      </c>
      <c r="E135" s="23">
        <v>5.9368352890014604</v>
      </c>
      <c r="F135" s="23">
        <v>7.2935824394226003</v>
      </c>
      <c r="G135" s="23" t="s">
        <v>41</v>
      </c>
      <c r="H135" s="23">
        <v>1.3857142514018601</v>
      </c>
      <c r="I135" s="23">
        <v>1.18830919168017</v>
      </c>
      <c r="J135" s="23">
        <v>2.46281761420695E-2</v>
      </c>
      <c r="K135" s="23">
        <v>5.3616193434155898E-2</v>
      </c>
      <c r="L135" s="23">
        <v>8.8684989716348694E-2</v>
      </c>
      <c r="M135" s="23">
        <v>2.55931270341784E-2</v>
      </c>
      <c r="N135" s="23">
        <v>8.7300394068085305E-2</v>
      </c>
    </row>
    <row r="136" spans="1:14" x14ac:dyDescent="0.2">
      <c r="A136" s="22">
        <v>2.70926</v>
      </c>
      <c r="B136" s="23">
        <v>4.7586340904235804</v>
      </c>
      <c r="C136" s="23">
        <v>5.1906056404113698</v>
      </c>
      <c r="D136" s="23">
        <v>0.41614176587097301</v>
      </c>
      <c r="E136" s="23">
        <v>5.9464387893676696</v>
      </c>
      <c r="F136" s="23">
        <v>7.3033871650695801</v>
      </c>
      <c r="G136" s="23" t="s">
        <v>41</v>
      </c>
      <c r="H136" s="23">
        <v>1.3857199254494601</v>
      </c>
      <c r="I136" s="23">
        <v>1.1881901614543</v>
      </c>
      <c r="J136" s="23">
        <v>2.4728130826872901E-2</v>
      </c>
      <c r="K136" s="23">
        <v>5.3569225322548597E-2</v>
      </c>
      <c r="L136" s="23">
        <v>8.88308926986765E-2</v>
      </c>
      <c r="M136" s="23">
        <v>2.56610186938897E-2</v>
      </c>
      <c r="N136" s="23">
        <v>8.74139770317853E-2</v>
      </c>
    </row>
    <row r="137" spans="1:14" x14ac:dyDescent="0.2">
      <c r="A137" s="22">
        <v>2.7173400000000001</v>
      </c>
      <c r="B137" s="23">
        <v>4.7667064666748002</v>
      </c>
      <c r="C137" s="23">
        <v>5.1416020393371502</v>
      </c>
      <c r="D137" s="23">
        <v>0.41146312255992001</v>
      </c>
      <c r="E137" s="23">
        <v>5.9560451507568297</v>
      </c>
      <c r="F137" s="23">
        <v>7.3138670921325604</v>
      </c>
      <c r="G137" s="23" t="s">
        <v>41</v>
      </c>
      <c r="H137" s="23">
        <v>1.3857158444659201</v>
      </c>
      <c r="I137" s="23">
        <v>1.18808981096973</v>
      </c>
      <c r="J137" s="23">
        <v>2.4817077813836502E-2</v>
      </c>
      <c r="K137" s="23">
        <v>5.3527078956766803E-2</v>
      </c>
      <c r="L137" s="23">
        <v>8.8995891743613997E-2</v>
      </c>
      <c r="M137" s="23">
        <v>2.5736515364064901E-2</v>
      </c>
      <c r="N137" s="23">
        <v>8.7520245857173204E-2</v>
      </c>
    </row>
    <row r="138" spans="1:14" x14ac:dyDescent="0.2">
      <c r="A138" s="22">
        <v>2.7254200000000002</v>
      </c>
      <c r="B138" s="23">
        <v>4.7724514007568297</v>
      </c>
      <c r="C138" s="23">
        <v>5.1660747528076101</v>
      </c>
      <c r="D138" s="23">
        <v>0.41127243581826001</v>
      </c>
      <c r="E138" s="23">
        <v>5.9656476974487296</v>
      </c>
      <c r="F138" s="23">
        <v>7.3236002922058097</v>
      </c>
      <c r="G138" s="23" t="s">
        <v>41</v>
      </c>
      <c r="H138" s="23">
        <v>1.3857195624851</v>
      </c>
      <c r="I138" s="23">
        <v>1.1879709801760401</v>
      </c>
      <c r="J138" s="23">
        <v>2.4941950447588498E-2</v>
      </c>
      <c r="K138" s="23">
        <v>5.3480079694541098E-2</v>
      </c>
      <c r="L138" s="23">
        <v>8.9093611394846395E-2</v>
      </c>
      <c r="M138" s="23">
        <v>2.5802799188892701E-2</v>
      </c>
      <c r="N138" s="23">
        <v>8.7610798674128298E-2</v>
      </c>
    </row>
    <row r="139" spans="1:14" x14ac:dyDescent="0.2">
      <c r="A139" s="22">
        <v>2.7334999999999998</v>
      </c>
      <c r="B139" s="23">
        <v>4.7785291671752903</v>
      </c>
      <c r="C139" s="23">
        <v>4.9848175048828098</v>
      </c>
      <c r="D139" s="23">
        <v>0.47458556189823597</v>
      </c>
      <c r="E139" s="23">
        <v>5.9752478599548304</v>
      </c>
      <c r="F139" s="23">
        <v>7.3340277671813903</v>
      </c>
      <c r="G139" s="23" t="s">
        <v>41</v>
      </c>
      <c r="H139" s="23">
        <v>1.38573106627667</v>
      </c>
      <c r="I139" s="23">
        <v>1.1878438974204999</v>
      </c>
      <c r="J139" s="23">
        <v>2.5064213235772102E-2</v>
      </c>
      <c r="K139" s="23">
        <v>5.3429362774340003E-2</v>
      </c>
      <c r="L139" s="23">
        <v>8.9187264944437197E-2</v>
      </c>
      <c r="M139" s="23">
        <v>2.5878852140908699E-2</v>
      </c>
      <c r="N139" s="23">
        <v>8.7691980920686197E-2</v>
      </c>
    </row>
    <row r="140" spans="1:14" x14ac:dyDescent="0.2">
      <c r="A140" s="22">
        <v>2.7415799999999999</v>
      </c>
      <c r="B140" s="23">
        <v>4.7858366966247496</v>
      </c>
      <c r="C140" s="23">
        <v>4.9945831298828098</v>
      </c>
      <c r="D140" s="23">
        <v>0.47449615613540103</v>
      </c>
      <c r="E140" s="23">
        <v>5.9848499298095703</v>
      </c>
      <c r="F140" s="23">
        <v>7.3435354232787997</v>
      </c>
      <c r="G140" s="23" t="s">
        <v>41</v>
      </c>
      <c r="H140" s="23">
        <v>1.3857205690877501</v>
      </c>
      <c r="I140" s="23">
        <v>1.18773653388761</v>
      </c>
      <c r="J140" s="23">
        <v>2.5156258172580999E-2</v>
      </c>
      <c r="K140" s="23">
        <v>5.3521284140774603E-2</v>
      </c>
      <c r="L140" s="23">
        <v>8.9275455138845494E-2</v>
      </c>
      <c r="M140" s="23">
        <v>2.59712515584361E-2</v>
      </c>
      <c r="N140" s="23">
        <v>8.7777720682241794E-2</v>
      </c>
    </row>
    <row r="141" spans="1:14" x14ac:dyDescent="0.2">
      <c r="A141" s="22">
        <v>2.74966</v>
      </c>
      <c r="B141" s="23">
        <v>4.7937116622924796</v>
      </c>
      <c r="C141" s="23">
        <v>4.9341773986816397</v>
      </c>
      <c r="D141" s="23">
        <v>0.411337418617027</v>
      </c>
      <c r="E141" s="23">
        <v>5.9944515228271396</v>
      </c>
      <c r="F141" s="23">
        <v>7.3542346954345703</v>
      </c>
      <c r="G141" s="23" t="s">
        <v>41</v>
      </c>
      <c r="H141" s="23">
        <v>1.3857221685629499</v>
      </c>
      <c r="I141" s="23">
        <v>1.1876379415582199</v>
      </c>
      <c r="J141" s="23">
        <v>2.52069464901476E-2</v>
      </c>
      <c r="K141" s="23">
        <v>5.3469299435761397E-2</v>
      </c>
      <c r="L141" s="23">
        <v>8.9364055849777801E-2</v>
      </c>
      <c r="M141" s="23">
        <v>2.6099846109892501E-2</v>
      </c>
      <c r="N141" s="23">
        <v>8.7847458854925897E-2</v>
      </c>
    </row>
    <row r="142" spans="1:14" x14ac:dyDescent="0.2">
      <c r="A142" s="22">
        <v>2.7577400000000001</v>
      </c>
      <c r="B142" s="23">
        <v>4.7996363639831499</v>
      </c>
      <c r="C142" s="23">
        <v>4.9446897506713796</v>
      </c>
      <c r="D142" s="23">
        <v>0.411337418617027</v>
      </c>
      <c r="E142" s="23">
        <v>6.0040473937988201</v>
      </c>
      <c r="F142" s="23">
        <v>7.3643083572387598</v>
      </c>
      <c r="G142" s="23" t="s">
        <v>41</v>
      </c>
      <c r="H142" s="23">
        <v>1.38571889614641</v>
      </c>
      <c r="I142" s="23">
        <v>1.1875505650576099</v>
      </c>
      <c r="J142" s="23">
        <v>2.5279260920700802E-2</v>
      </c>
      <c r="K142" s="23">
        <v>5.3417225665588298E-2</v>
      </c>
      <c r="L142" s="23">
        <v>8.9426460790062098E-2</v>
      </c>
      <c r="M142" s="23">
        <v>2.61167120971765E-2</v>
      </c>
      <c r="N142" s="23">
        <v>8.7901165282433594E-2</v>
      </c>
    </row>
    <row r="143" spans="1:14" x14ac:dyDescent="0.2">
      <c r="A143" s="22">
        <v>2.7658200000000002</v>
      </c>
      <c r="B143" s="23">
        <v>4.8067259788513104</v>
      </c>
      <c r="C143" s="23">
        <v>4.9357361793518004</v>
      </c>
      <c r="D143" s="23">
        <v>0.38020174819517899</v>
      </c>
      <c r="E143" s="23">
        <v>6.0136513710021902</v>
      </c>
      <c r="F143" s="23">
        <v>7.3746066093444798</v>
      </c>
      <c r="G143" s="23" t="s">
        <v>41</v>
      </c>
      <c r="H143" s="23">
        <v>1.3857168308091701</v>
      </c>
      <c r="I143" s="23">
        <v>1.1874794541893201</v>
      </c>
      <c r="J143" s="23">
        <v>2.5359455425298699E-2</v>
      </c>
      <c r="K143" s="23">
        <v>5.33643397699212E-2</v>
      </c>
      <c r="L143" s="23">
        <v>8.9506597792629303E-2</v>
      </c>
      <c r="M143" s="23">
        <v>2.6158796381925899E-2</v>
      </c>
      <c r="N143" s="23">
        <v>8.7952898268835997E-2</v>
      </c>
    </row>
    <row r="144" spans="1:14" x14ac:dyDescent="0.2">
      <c r="A144" s="22">
        <v>2.7734899999999998</v>
      </c>
      <c r="B144" s="23">
        <v>4.8155131340026802</v>
      </c>
      <c r="C144" s="23">
        <v>4.9455018043518004</v>
      </c>
      <c r="D144" s="23">
        <v>0.38016375103157402</v>
      </c>
      <c r="E144" s="23">
        <v>6.0227622985839799</v>
      </c>
      <c r="F144" s="23">
        <v>7.3831162452697701</v>
      </c>
      <c r="G144" s="23" t="s">
        <v>41</v>
      </c>
      <c r="H144" s="23">
        <v>1.3857106179419101</v>
      </c>
      <c r="I144" s="23">
        <v>1.1874494473450801</v>
      </c>
      <c r="J144" s="23">
        <v>2.5467674792290701E-2</v>
      </c>
      <c r="K144" s="23">
        <v>5.3327900772663403E-2</v>
      </c>
      <c r="L144" s="23">
        <v>8.9543373196370901E-2</v>
      </c>
      <c r="M144" s="23">
        <v>2.6215398074750901E-2</v>
      </c>
      <c r="N144" s="23">
        <v>8.7994609436289006E-2</v>
      </c>
    </row>
    <row r="145" spans="1:14" x14ac:dyDescent="0.2">
      <c r="A145" s="22">
        <v>2.7815699999999999</v>
      </c>
      <c r="B145" s="23">
        <v>4.8226380348205504</v>
      </c>
      <c r="C145" s="23">
        <v>5.2442779541015598</v>
      </c>
      <c r="D145" s="23">
        <v>0.41115075511878402</v>
      </c>
      <c r="E145" s="23">
        <v>6.03236579895019</v>
      </c>
      <c r="F145" s="23">
        <v>7.3944101333618102</v>
      </c>
      <c r="G145" s="23" t="s">
        <v>41</v>
      </c>
      <c r="H145" s="23">
        <v>1.3857150236925899</v>
      </c>
      <c r="I145" s="23">
        <v>1.18740339836924</v>
      </c>
      <c r="J145" s="23">
        <v>2.55874434541872E-2</v>
      </c>
      <c r="K145" s="23">
        <v>5.3271999545454897E-2</v>
      </c>
      <c r="L145" s="23">
        <v>8.9596658789264094E-2</v>
      </c>
      <c r="M145" s="23">
        <v>2.6262481067067401E-2</v>
      </c>
      <c r="N145" s="23">
        <v>8.8026654324384196E-2</v>
      </c>
    </row>
    <row r="146" spans="1:14" x14ac:dyDescent="0.2">
      <c r="A146" s="22">
        <v>2.78965</v>
      </c>
      <c r="B146" s="23">
        <v>4.8297390937805096</v>
      </c>
      <c r="C146" s="23">
        <v>5.2540435791015598</v>
      </c>
      <c r="D146" s="23">
        <v>0.41109048100349299</v>
      </c>
      <c r="E146" s="23">
        <v>6.0419650077819798</v>
      </c>
      <c r="F146" s="23">
        <v>7.4044713973998997</v>
      </c>
      <c r="G146" s="23" t="s">
        <v>41</v>
      </c>
      <c r="H146" s="23">
        <v>1.3857055608029401</v>
      </c>
      <c r="I146" s="23">
        <v>1.18737082031772</v>
      </c>
      <c r="J146" s="23">
        <v>2.5728610423241201E-2</v>
      </c>
      <c r="K146" s="23">
        <v>5.3218541340424801E-2</v>
      </c>
      <c r="L146" s="23">
        <v>8.9618086273136804E-2</v>
      </c>
      <c r="M146" s="23">
        <v>2.6328737121863E-2</v>
      </c>
      <c r="N146" s="23">
        <v>8.8059595012503905E-2</v>
      </c>
    </row>
    <row r="147" spans="1:14" x14ac:dyDescent="0.2">
      <c r="A147" s="22">
        <v>2.7977300000000001</v>
      </c>
      <c r="B147" s="23">
        <v>4.8378758430480904</v>
      </c>
      <c r="C147" s="23">
        <v>5.0678763389587402</v>
      </c>
      <c r="D147" s="23">
        <v>0.473789835724028</v>
      </c>
      <c r="E147" s="23">
        <v>6.0515618324279696</v>
      </c>
      <c r="F147" s="23">
        <v>7.4147305488586399</v>
      </c>
      <c r="G147" s="23" t="s">
        <v>41</v>
      </c>
      <c r="H147" s="23">
        <v>1.3857114685487</v>
      </c>
      <c r="I147" s="23">
        <v>1.18731769235048</v>
      </c>
      <c r="J147" s="23">
        <v>2.5830274110626598E-2</v>
      </c>
      <c r="K147" s="23">
        <v>5.3297370921746898E-2</v>
      </c>
      <c r="L147" s="23">
        <v>8.96596597639851E-2</v>
      </c>
      <c r="M147" s="23">
        <v>2.64895515379251E-2</v>
      </c>
      <c r="N147" s="23">
        <v>8.8088974012023494E-2</v>
      </c>
    </row>
    <row r="148" spans="1:14" x14ac:dyDescent="0.2">
      <c r="A148" s="22">
        <v>2.8058100000000001</v>
      </c>
      <c r="B148" s="23">
        <v>4.8457927703857404</v>
      </c>
      <c r="C148" s="23">
        <v>5.2735829353332502</v>
      </c>
      <c r="D148" s="23">
        <v>0.41101761563339101</v>
      </c>
      <c r="E148" s="23">
        <v>6.06115674972534</v>
      </c>
      <c r="F148" s="23">
        <v>7.4243812561035103</v>
      </c>
      <c r="G148" s="23" t="s">
        <v>41</v>
      </c>
      <c r="H148" s="23">
        <v>1.3857209964969399</v>
      </c>
      <c r="I148" s="23">
        <v>1.18728219136501</v>
      </c>
      <c r="J148" s="23">
        <v>2.58766870121496E-2</v>
      </c>
      <c r="K148" s="23">
        <v>5.3238736401214598E-2</v>
      </c>
      <c r="L148" s="23">
        <v>8.9652686146175997E-2</v>
      </c>
      <c r="M148" s="23">
        <v>2.6483038710003699E-2</v>
      </c>
      <c r="N148" s="23">
        <v>8.8109962607341802E-2</v>
      </c>
    </row>
    <row r="149" spans="1:14" x14ac:dyDescent="0.2">
      <c r="A149" s="22">
        <v>2.8138899999999998</v>
      </c>
      <c r="B149" s="23">
        <v>4.8547186851501403</v>
      </c>
      <c r="C149" s="23">
        <v>5.0174622535705504</v>
      </c>
      <c r="D149" s="23">
        <v>0.411337418617027</v>
      </c>
      <c r="E149" s="23">
        <v>6.0707540512084899</v>
      </c>
      <c r="F149" s="23">
        <v>7.4349045753479004</v>
      </c>
      <c r="G149" s="23" t="s">
        <v>41</v>
      </c>
      <c r="H149" s="23">
        <v>1.3857213225289</v>
      </c>
      <c r="I149" s="23">
        <v>1.1872655578668301</v>
      </c>
      <c r="J149" s="23">
        <v>2.59905206221865E-2</v>
      </c>
      <c r="K149" s="23">
        <v>5.3181919497724599E-2</v>
      </c>
      <c r="L149" s="23">
        <v>8.9639036928400501E-2</v>
      </c>
      <c r="M149" s="23">
        <v>2.65075721606957E-2</v>
      </c>
      <c r="N149" s="23">
        <v>8.8117589870109994E-2</v>
      </c>
    </row>
    <row r="150" spans="1:14" x14ac:dyDescent="0.2">
      <c r="A150" s="22">
        <v>2.8219699999999999</v>
      </c>
      <c r="B150" s="23">
        <v>4.8639602661132804</v>
      </c>
      <c r="C150" s="23">
        <v>5.0278387069702104</v>
      </c>
      <c r="D150" s="23">
        <v>0.411337418617027</v>
      </c>
      <c r="E150" s="23">
        <v>6.0803503990173304</v>
      </c>
      <c r="F150" s="23">
        <v>7.44435262680053</v>
      </c>
      <c r="G150" s="23" t="s">
        <v>41</v>
      </c>
      <c r="H150" s="23">
        <v>1.3857214233032999</v>
      </c>
      <c r="I150" s="23">
        <v>1.1872529188490999</v>
      </c>
      <c r="J150" s="23">
        <v>2.6100731362063999E-2</v>
      </c>
      <c r="K150" s="23">
        <v>5.3123490639409403E-2</v>
      </c>
      <c r="L150" s="23">
        <v>8.9690038081772894E-2</v>
      </c>
      <c r="M150" s="23">
        <v>2.6548349230168199E-2</v>
      </c>
      <c r="N150" s="23">
        <v>8.8125356999943394E-2</v>
      </c>
    </row>
    <row r="151" spans="1:14" x14ac:dyDescent="0.2">
      <c r="A151" s="22">
        <v>2.83005</v>
      </c>
      <c r="B151" s="23">
        <v>4.8740329742431596</v>
      </c>
      <c r="C151" s="23">
        <v>5.0382280349731401</v>
      </c>
      <c r="D151" s="23">
        <v>0.411337418617027</v>
      </c>
      <c r="E151" s="23">
        <v>6.0899524688720703</v>
      </c>
      <c r="F151" s="23">
        <v>7.4549331665039</v>
      </c>
      <c r="G151" s="23" t="s">
        <v>41</v>
      </c>
      <c r="H151" s="23">
        <v>1.3857098416609099</v>
      </c>
      <c r="I151" s="23">
        <v>1.18724811959274</v>
      </c>
      <c r="J151" s="23">
        <v>2.6209890274481801E-2</v>
      </c>
      <c r="K151" s="23">
        <v>5.30691072406674E-2</v>
      </c>
      <c r="L151" s="23">
        <v>8.9572847162493002E-2</v>
      </c>
      <c r="M151" s="23">
        <v>2.6612802149566999E-2</v>
      </c>
      <c r="N151" s="23">
        <v>8.8122641845763794E-2</v>
      </c>
    </row>
    <row r="152" spans="1:14" x14ac:dyDescent="0.2">
      <c r="A152" s="22">
        <v>2.83813</v>
      </c>
      <c r="B152" s="23">
        <v>4.8825411796569798</v>
      </c>
      <c r="C152" s="23">
        <v>5.3126454353332502</v>
      </c>
      <c r="D152" s="23">
        <v>0.41103919212739298</v>
      </c>
      <c r="E152" s="23">
        <v>6.09954786300659</v>
      </c>
      <c r="F152" s="23">
        <v>7.4624037742614702</v>
      </c>
      <c r="G152" s="23" t="s">
        <v>41</v>
      </c>
      <c r="H152" s="23">
        <v>1.3857174927709399</v>
      </c>
      <c r="I152" s="23">
        <v>1.1872505546824901</v>
      </c>
      <c r="J152" s="23">
        <v>2.6332066216215502E-2</v>
      </c>
      <c r="K152" s="23">
        <v>5.30079081104608E-2</v>
      </c>
      <c r="L152" s="23">
        <v>8.9539916189217097E-2</v>
      </c>
      <c r="M152" s="23">
        <v>2.66727053939847E-2</v>
      </c>
      <c r="N152" s="23">
        <v>8.8116409158767103E-2</v>
      </c>
    </row>
    <row r="153" spans="1:14" x14ac:dyDescent="0.2">
      <c r="A153" s="22">
        <v>2.8462100000000001</v>
      </c>
      <c r="B153" s="23">
        <v>4.8920631408691397</v>
      </c>
      <c r="C153" s="23">
        <v>5.3224110603332502</v>
      </c>
      <c r="D153" s="23">
        <v>0.41106121564824699</v>
      </c>
      <c r="E153" s="23">
        <v>6.1091494560241699</v>
      </c>
      <c r="F153" s="23">
        <v>7.4748172760009703</v>
      </c>
      <c r="G153" s="23" t="s">
        <v>41</v>
      </c>
      <c r="H153" s="23">
        <v>1.3857097869571999</v>
      </c>
      <c r="I153" s="23">
        <v>1.18726850704581</v>
      </c>
      <c r="J153" s="23">
        <v>2.6422254476001199E-2</v>
      </c>
      <c r="K153" s="23">
        <v>5.3088201009169701E-2</v>
      </c>
      <c r="L153" s="23">
        <v>8.9469166749477205E-2</v>
      </c>
      <c r="M153" s="23">
        <v>2.6831754924880699E-2</v>
      </c>
      <c r="N153" s="23">
        <v>8.8096862477521395E-2</v>
      </c>
    </row>
    <row r="154" spans="1:14" x14ac:dyDescent="0.2">
      <c r="A154" s="22">
        <v>2.8542900000000002</v>
      </c>
      <c r="B154" s="23">
        <v>4.9009809494018501</v>
      </c>
      <c r="C154" s="23">
        <v>5.3321766853332502</v>
      </c>
      <c r="D154" s="23">
        <v>0.41110821306704398</v>
      </c>
      <c r="E154" s="23">
        <v>6.1187424659729004</v>
      </c>
      <c r="F154" s="23">
        <v>7.48178911209106</v>
      </c>
      <c r="G154" s="23" t="s">
        <v>41</v>
      </c>
      <c r="H154" s="23">
        <v>1.3857215521500099</v>
      </c>
      <c r="I154" s="23">
        <v>1.1872632179925799</v>
      </c>
      <c r="J154" s="23">
        <v>2.64557548668467E-2</v>
      </c>
      <c r="K154" s="23">
        <v>5.3026605569670898E-2</v>
      </c>
      <c r="L154" s="23">
        <v>8.9405927359413995E-2</v>
      </c>
      <c r="M154" s="23">
        <v>2.68425915297727E-2</v>
      </c>
      <c r="N154" s="23">
        <v>8.8075320010482294E-2</v>
      </c>
    </row>
    <row r="155" spans="1:14" x14ac:dyDescent="0.2">
      <c r="A155" s="22">
        <v>2.8623699999999999</v>
      </c>
      <c r="B155" s="23">
        <v>4.9109001159667898</v>
      </c>
      <c r="C155" s="23">
        <v>5.04315137863159</v>
      </c>
      <c r="D155" s="23">
        <v>0.35974564936540498</v>
      </c>
      <c r="E155" s="23">
        <v>6.1283459663391104</v>
      </c>
      <c r="F155" s="23">
        <v>7.4945764541625897</v>
      </c>
      <c r="G155" s="23" t="s">
        <v>41</v>
      </c>
      <c r="H155" s="23">
        <v>1.38571506543731</v>
      </c>
      <c r="I155" s="23">
        <v>1.1872684980411701</v>
      </c>
      <c r="J155" s="23">
        <v>2.6497996356894898E-2</v>
      </c>
      <c r="K155" s="23">
        <v>5.2971259214198103E-2</v>
      </c>
      <c r="L155" s="23">
        <v>8.9321230682823702E-2</v>
      </c>
      <c r="M155" s="23">
        <v>2.6892888969351401E-2</v>
      </c>
      <c r="N155" s="23">
        <v>8.8043463605429501E-2</v>
      </c>
    </row>
    <row r="156" spans="1:14" x14ac:dyDescent="0.2">
      <c r="A156" s="22">
        <v>2.8704499999999999</v>
      </c>
      <c r="B156" s="23">
        <v>4.9210305213928196</v>
      </c>
      <c r="C156" s="23">
        <v>5.3517079353332502</v>
      </c>
      <c r="D156" s="23">
        <v>0.411217585627705</v>
      </c>
      <c r="E156" s="23">
        <v>6.1379361152648899</v>
      </c>
      <c r="F156" s="23">
        <v>7.5014371871948198</v>
      </c>
      <c r="G156" s="23" t="s">
        <v>41</v>
      </c>
      <c r="H156" s="23">
        <v>1.38572199577473</v>
      </c>
      <c r="I156" s="23">
        <v>1.18727320327746</v>
      </c>
      <c r="J156" s="23">
        <v>2.6547079563151801E-2</v>
      </c>
      <c r="K156" s="23">
        <v>5.29093201660688E-2</v>
      </c>
      <c r="L156" s="23">
        <v>8.9236877782894103E-2</v>
      </c>
      <c r="M156" s="23">
        <v>2.6952848558466299E-2</v>
      </c>
      <c r="N156" s="23">
        <v>8.8001181048179694E-2</v>
      </c>
    </row>
    <row r="157" spans="1:14" x14ac:dyDescent="0.2">
      <c r="A157" s="22">
        <v>2.8866100000000001</v>
      </c>
      <c r="B157" s="23">
        <v>4.9417600631713796</v>
      </c>
      <c r="C157" s="23">
        <v>5.4104247093200604</v>
      </c>
      <c r="D157" s="23">
        <v>0.415865413779403</v>
      </c>
      <c r="E157" s="23">
        <v>6.1571307182312003</v>
      </c>
      <c r="F157" s="23">
        <v>7.5241422653198198</v>
      </c>
      <c r="G157" s="23" t="s">
        <v>41</v>
      </c>
      <c r="H157" s="23">
        <v>1.3857200080101699</v>
      </c>
      <c r="I157" s="23">
        <v>1.18730999866362</v>
      </c>
      <c r="J157" s="23">
        <v>2.6691676155024002E-2</v>
      </c>
      <c r="K157" s="23">
        <v>5.2794279035773099E-2</v>
      </c>
      <c r="L157" s="23">
        <v>8.9017101468849599E-2</v>
      </c>
      <c r="M157" s="23">
        <v>2.7114633677400999E-2</v>
      </c>
      <c r="N157" s="23">
        <v>8.7901018928130306E-2</v>
      </c>
    </row>
    <row r="158" spans="1:14" x14ac:dyDescent="0.2">
      <c r="A158" s="22">
        <v>2.8946900000000002</v>
      </c>
      <c r="B158" s="23">
        <v>4.9511289596557599</v>
      </c>
      <c r="C158" s="23">
        <v>5.4201903343200604</v>
      </c>
      <c r="D158" s="23">
        <v>0.415808969170961</v>
      </c>
      <c r="E158" s="23">
        <v>6.1667308807373002</v>
      </c>
      <c r="F158" s="23">
        <v>7.5339617729187003</v>
      </c>
      <c r="G158" s="23" t="s">
        <v>41</v>
      </c>
      <c r="H158" s="23">
        <v>1.3857182566489099</v>
      </c>
      <c r="I158" s="23">
        <v>1.1873058803252201</v>
      </c>
      <c r="J158" s="23">
        <v>2.67796509852656E-2</v>
      </c>
      <c r="K158" s="23">
        <v>5.2739589733041901E-2</v>
      </c>
      <c r="L158" s="23">
        <v>8.8883328421686295E-2</v>
      </c>
      <c r="M158" s="23">
        <v>2.7209489368550301E-2</v>
      </c>
      <c r="N158" s="23">
        <v>8.7837254212770097E-2</v>
      </c>
    </row>
    <row r="159" spans="1:14" x14ac:dyDescent="0.2">
      <c r="A159" s="22">
        <v>2.9027699999999999</v>
      </c>
      <c r="B159" s="23">
        <v>4.9615526199340803</v>
      </c>
      <c r="C159" s="23">
        <v>5.4299559593200604</v>
      </c>
      <c r="D159" s="23">
        <v>0.41578128329922998</v>
      </c>
      <c r="E159" s="23">
        <v>6.1763272285461399</v>
      </c>
      <c r="F159" s="23">
        <v>7.54097127914428</v>
      </c>
      <c r="G159" s="23" t="s">
        <v>41</v>
      </c>
      <c r="H159" s="23">
        <v>1.38570947479372</v>
      </c>
      <c r="I159" s="23">
        <v>1.18731000995479</v>
      </c>
      <c r="J159" s="23">
        <v>2.6898242325981599E-2</v>
      </c>
      <c r="K159" s="23">
        <v>5.2682674270817097E-2</v>
      </c>
      <c r="L159" s="23">
        <v>8.8737068158664195E-2</v>
      </c>
      <c r="M159" s="23">
        <v>2.7288868911426001E-2</v>
      </c>
      <c r="N159" s="23">
        <v>8.7757500137747496E-2</v>
      </c>
    </row>
    <row r="160" spans="1:14" x14ac:dyDescent="0.2">
      <c r="A160" s="22">
        <v>2.9108499999999999</v>
      </c>
      <c r="B160" s="23">
        <v>4.97220611572265</v>
      </c>
      <c r="C160" s="23">
        <v>5.4397215843200604</v>
      </c>
      <c r="D160" s="23">
        <v>0.415751183481814</v>
      </c>
      <c r="E160" s="23">
        <v>6.1859254837036097</v>
      </c>
      <c r="F160" s="23">
        <v>7.5535016059875399</v>
      </c>
      <c r="G160" s="23" t="s">
        <v>41</v>
      </c>
      <c r="H160" s="23">
        <v>1.38572196487069</v>
      </c>
      <c r="I160" s="23">
        <v>1.18732952127706</v>
      </c>
      <c r="J160" s="23">
        <v>2.69576149917591E-2</v>
      </c>
      <c r="K160" s="23">
        <v>5.27563773068652E-2</v>
      </c>
      <c r="L160" s="23">
        <v>8.8616610941747401E-2</v>
      </c>
      <c r="M160" s="23">
        <v>2.7370568212635001E-2</v>
      </c>
      <c r="N160" s="23">
        <v>8.7673148962966296E-2</v>
      </c>
    </row>
    <row r="161" spans="1:14" x14ac:dyDescent="0.2">
      <c r="A161" s="22">
        <v>2.91893</v>
      </c>
      <c r="B161" s="23">
        <v>4.9817705154418901</v>
      </c>
      <c r="C161" s="23">
        <v>5.0968165397643999</v>
      </c>
      <c r="D161" s="23">
        <v>0.34002841518971499</v>
      </c>
      <c r="E161" s="23">
        <v>6.1955213546752903</v>
      </c>
      <c r="F161" s="23">
        <v>7.5603055953979403</v>
      </c>
      <c r="G161" s="23" t="s">
        <v>41</v>
      </c>
      <c r="H161" s="23">
        <v>1.3857102486395201</v>
      </c>
      <c r="I161" s="23">
        <v>1.1873608518499801</v>
      </c>
      <c r="J161" s="23">
        <v>2.6994731137336601E-2</v>
      </c>
      <c r="K161" s="23">
        <v>5.27023303745104E-2</v>
      </c>
      <c r="L161" s="23">
        <v>8.84670420096835E-2</v>
      </c>
      <c r="M161" s="23">
        <v>2.7434499149575499E-2</v>
      </c>
      <c r="N161" s="23">
        <v>8.7579110735415605E-2</v>
      </c>
    </row>
    <row r="162" spans="1:14" x14ac:dyDescent="0.2">
      <c r="A162" s="22">
        <v>2.9270100000000001</v>
      </c>
      <c r="B162" s="23">
        <v>4.9936752319335902</v>
      </c>
      <c r="C162" s="23">
        <v>5.4592528343200604</v>
      </c>
      <c r="D162" s="23">
        <v>0.41574119987902503</v>
      </c>
      <c r="E162" s="23">
        <v>6.2051196098327601</v>
      </c>
      <c r="F162" s="23">
        <v>7.5729646682739196</v>
      </c>
      <c r="G162" s="23" t="s">
        <v>41</v>
      </c>
      <c r="H162" s="23">
        <v>1.38571942599461</v>
      </c>
      <c r="I162" s="23">
        <v>1.1873598461454</v>
      </c>
      <c r="J162" s="23">
        <v>2.70470727241632E-2</v>
      </c>
      <c r="K162" s="23">
        <v>5.2645891877837303E-2</v>
      </c>
      <c r="L162" s="23">
        <v>8.8300842860215195E-2</v>
      </c>
      <c r="M162" s="23">
        <v>2.7515316835675301E-2</v>
      </c>
      <c r="N162" s="23">
        <v>8.7476839175822205E-2</v>
      </c>
    </row>
    <row r="163" spans="1:14" x14ac:dyDescent="0.2">
      <c r="A163" s="22">
        <v>2.9350900000000002</v>
      </c>
      <c r="B163" s="23">
        <v>5.0044574737548801</v>
      </c>
      <c r="C163" s="23">
        <v>5.2485866546630797</v>
      </c>
      <c r="D163" s="23">
        <v>0.47230505944620699</v>
      </c>
      <c r="E163" s="23">
        <v>6.2147202491760201</v>
      </c>
      <c r="F163" s="23">
        <v>7.5797324180603001</v>
      </c>
      <c r="G163" s="23" t="s">
        <v>41</v>
      </c>
      <c r="H163" s="23">
        <v>1.3857067951808</v>
      </c>
      <c r="I163" s="23">
        <v>1.1873719466725701</v>
      </c>
      <c r="J163" s="23">
        <v>2.7111088802234999E-2</v>
      </c>
      <c r="K163" s="23">
        <v>5.2592747256832099E-2</v>
      </c>
      <c r="L163" s="23">
        <v>8.8105557463835402E-2</v>
      </c>
      <c r="M163" s="23">
        <v>2.7606490044124701E-2</v>
      </c>
      <c r="N163" s="23">
        <v>8.7359174150376501E-2</v>
      </c>
    </row>
    <row r="164" spans="1:14" x14ac:dyDescent="0.2">
      <c r="A164" s="22">
        <v>2.9431699999999998</v>
      </c>
      <c r="B164" s="23">
        <v>5.0153074264526296</v>
      </c>
      <c r="C164" s="23">
        <v>5.2583522796630797</v>
      </c>
      <c r="D164" s="23">
        <v>0.47219573111354102</v>
      </c>
      <c r="E164" s="23">
        <v>6.2243218421936</v>
      </c>
      <c r="F164" s="23">
        <v>7.5923476219177202</v>
      </c>
      <c r="G164" s="23" t="s">
        <v>41</v>
      </c>
      <c r="H164" s="23">
        <v>1.3857110169636999</v>
      </c>
      <c r="I164" s="23">
        <v>1.18735185918871</v>
      </c>
      <c r="J164" s="23">
        <v>2.71809655578731E-2</v>
      </c>
      <c r="K164" s="23">
        <v>5.2540416027881003E-2</v>
      </c>
      <c r="L164" s="23">
        <v>8.7923065278222398E-2</v>
      </c>
      <c r="M164" s="23">
        <v>2.76754981561977E-2</v>
      </c>
      <c r="N164" s="23">
        <v>8.7237883320487694E-2</v>
      </c>
    </row>
    <row r="165" spans="1:14" x14ac:dyDescent="0.2">
      <c r="A165" s="22">
        <v>2.9512499999999999</v>
      </c>
      <c r="B165" s="23">
        <v>5.0253567695617596</v>
      </c>
      <c r="C165" s="23">
        <v>5.2681179046630797</v>
      </c>
      <c r="D165" s="23">
        <v>0.472102495816621</v>
      </c>
      <c r="E165" s="23">
        <v>6.2339205741882298</v>
      </c>
      <c r="F165" s="23">
        <v>7.5994062423706001</v>
      </c>
      <c r="G165" s="23" t="s">
        <v>41</v>
      </c>
      <c r="H165" s="23">
        <v>1.3856967228547601</v>
      </c>
      <c r="I165" s="23">
        <v>1.18735004210974</v>
      </c>
      <c r="J165" s="23">
        <v>2.72570012216133E-2</v>
      </c>
      <c r="K165" s="23">
        <v>5.2490552507001E-2</v>
      </c>
      <c r="L165" s="23">
        <v>8.7715327448365799E-2</v>
      </c>
      <c r="M165" s="23">
        <v>2.77478693229831E-2</v>
      </c>
      <c r="N165" s="23">
        <v>8.7097260409788504E-2</v>
      </c>
    </row>
    <row r="166" spans="1:14" x14ac:dyDescent="0.2">
      <c r="A166" s="22">
        <v>2.95933</v>
      </c>
      <c r="B166" s="23">
        <v>5.0391001701354901</v>
      </c>
      <c r="C166" s="23">
        <v>5.4982924461364702</v>
      </c>
      <c r="D166" s="23">
        <v>0.415869302914261</v>
      </c>
      <c r="E166" s="23">
        <v>6.2435212135314897</v>
      </c>
      <c r="F166" s="23">
        <v>7.6115765571594203</v>
      </c>
      <c r="G166" s="23" t="s">
        <v>41</v>
      </c>
      <c r="H166" s="23">
        <v>1.3856947547379701</v>
      </c>
      <c r="I166" s="23">
        <v>1.1873360286188801</v>
      </c>
      <c r="J166" s="23">
        <v>2.7328872859100201E-2</v>
      </c>
      <c r="K166" s="23">
        <v>5.2441028659510801E-2</v>
      </c>
      <c r="L166" s="23">
        <v>8.7474780555357096E-2</v>
      </c>
      <c r="M166" s="23">
        <v>2.78051542091311E-2</v>
      </c>
      <c r="N166" s="23">
        <v>8.6939065097576498E-2</v>
      </c>
    </row>
    <row r="167" spans="1:14" x14ac:dyDescent="0.2">
      <c r="A167" s="22">
        <v>2.9674100000000001</v>
      </c>
      <c r="B167" s="23">
        <v>5.0491886138915998</v>
      </c>
      <c r="C167" s="23">
        <v>5.5080580711364702</v>
      </c>
      <c r="D167" s="23">
        <v>0.41594292826060097</v>
      </c>
      <c r="E167" s="23">
        <v>6.2531189918518004</v>
      </c>
      <c r="F167" s="23">
        <v>7.6195774078369096</v>
      </c>
      <c r="G167" s="23" t="s">
        <v>41</v>
      </c>
      <c r="H167" s="23">
        <v>1.3856857793698101</v>
      </c>
      <c r="I167" s="23">
        <v>1.1873463881075399</v>
      </c>
      <c r="J167" s="23">
        <v>2.7381415830492001E-2</v>
      </c>
      <c r="K167" s="23">
        <v>5.2393508361572597E-2</v>
      </c>
      <c r="L167" s="23">
        <v>8.7233786090835902E-2</v>
      </c>
      <c r="M167" s="23">
        <v>2.7856082171063699E-2</v>
      </c>
      <c r="N167" s="23">
        <v>8.67746358084278E-2</v>
      </c>
    </row>
    <row r="168" spans="1:14" x14ac:dyDescent="0.2">
      <c r="A168" s="22">
        <v>2.9754900000000002</v>
      </c>
      <c r="B168" s="23">
        <v>5.0597949028015101</v>
      </c>
      <c r="C168" s="23">
        <v>5.5178236961364702</v>
      </c>
      <c r="D168" s="23">
        <v>0.41605571317272999</v>
      </c>
      <c r="E168" s="23">
        <v>6.2627182006835902</v>
      </c>
      <c r="F168" s="23">
        <v>7.6306471824645996</v>
      </c>
      <c r="G168" s="23" t="s">
        <v>41</v>
      </c>
      <c r="H168" s="23">
        <v>1.3856833061201901</v>
      </c>
      <c r="I168" s="23">
        <v>1.1873341046916699</v>
      </c>
      <c r="J168" s="23">
        <v>2.7418219297077301E-2</v>
      </c>
      <c r="K168" s="23">
        <v>5.2345770953920498E-2</v>
      </c>
      <c r="L168" s="23">
        <v>8.6990726246503294E-2</v>
      </c>
      <c r="M168" s="23">
        <v>2.7890597812274098E-2</v>
      </c>
      <c r="N168" s="23">
        <v>8.6593829980819895E-2</v>
      </c>
    </row>
    <row r="169" spans="1:14" x14ac:dyDescent="0.2">
      <c r="A169" s="22">
        <v>2.9835699999999998</v>
      </c>
      <c r="B169" s="23">
        <v>5.0702972412109304</v>
      </c>
      <c r="C169" s="23">
        <v>5.5275893211364702</v>
      </c>
      <c r="D169" s="23">
        <v>0.41617208920288301</v>
      </c>
      <c r="E169" s="23">
        <v>6.2723159790039</v>
      </c>
      <c r="F169" s="23">
        <v>7.6395983695983798</v>
      </c>
      <c r="G169" s="23" t="s">
        <v>41</v>
      </c>
      <c r="H169" s="23">
        <v>1.3856815478820299</v>
      </c>
      <c r="I169" s="23">
        <v>1.1873324061936299</v>
      </c>
      <c r="J169" s="23">
        <v>2.7448296574381699E-2</v>
      </c>
      <c r="K169" s="23">
        <v>5.2426801492990199E-2</v>
      </c>
      <c r="L169" s="23">
        <v>8.6735572640753905E-2</v>
      </c>
      <c r="M169" s="23">
        <v>2.79346508789904E-2</v>
      </c>
      <c r="N169" s="23">
        <v>8.6408956123106395E-2</v>
      </c>
    </row>
    <row r="170" spans="1:14" x14ac:dyDescent="0.2">
      <c r="A170" s="22">
        <v>2.9916499999999999</v>
      </c>
      <c r="B170" s="23">
        <v>5.0814266204833896</v>
      </c>
      <c r="C170" s="23">
        <v>5.5324563980102504</v>
      </c>
      <c r="D170" s="23">
        <v>0.41556849845299998</v>
      </c>
      <c r="E170" s="23">
        <v>6.2819175720214799</v>
      </c>
      <c r="F170" s="23">
        <v>7.6494784355163503</v>
      </c>
      <c r="G170" s="23" t="s">
        <v>41</v>
      </c>
      <c r="H170" s="23">
        <v>1.38566771885298</v>
      </c>
      <c r="I170" s="23">
        <v>1.1873043357794</v>
      </c>
      <c r="J170" s="23">
        <v>2.7460051470703201E-2</v>
      </c>
      <c r="K170" s="23">
        <v>5.2384761870242498E-2</v>
      </c>
      <c r="L170" s="23">
        <v>8.6458830544887996E-2</v>
      </c>
      <c r="M170" s="23">
        <v>2.79537730188976E-2</v>
      </c>
      <c r="N170" s="23">
        <v>8.6197145734139502E-2</v>
      </c>
    </row>
    <row r="171" spans="1:14" x14ac:dyDescent="0.2">
      <c r="A171" s="22">
        <v>2.99973</v>
      </c>
      <c r="B171" s="23">
        <v>5.0925760269165004</v>
      </c>
      <c r="C171" s="23">
        <v>5.24832916259765</v>
      </c>
      <c r="D171" s="23">
        <v>0.41588389089521399</v>
      </c>
      <c r="E171" s="23">
        <v>6.2915186882018999</v>
      </c>
      <c r="F171" s="23">
        <v>7.6586356163024902</v>
      </c>
      <c r="G171" s="23" t="s">
        <v>41</v>
      </c>
      <c r="H171" s="23">
        <v>1.3856681554569501</v>
      </c>
      <c r="I171" s="23">
        <v>1.1872847942457101</v>
      </c>
      <c r="J171" s="23">
        <v>2.7458328732929301E-2</v>
      </c>
      <c r="K171" s="23">
        <v>5.2342000612606299E-2</v>
      </c>
      <c r="L171" s="23">
        <v>8.6165148593536106E-2</v>
      </c>
      <c r="M171" s="23">
        <v>2.796849376113E-2</v>
      </c>
      <c r="N171" s="23">
        <v>8.59714334038644E-2</v>
      </c>
    </row>
    <row r="172" spans="1:14" x14ac:dyDescent="0.2">
      <c r="A172" s="22">
        <v>3.0078100000000001</v>
      </c>
      <c r="B172" s="23">
        <v>5.1044244766235298</v>
      </c>
      <c r="C172" s="23">
        <v>5.2578668594360298</v>
      </c>
      <c r="D172" s="23">
        <v>0.41626344662248699</v>
      </c>
      <c r="E172" s="23">
        <v>6.3011150360107404</v>
      </c>
      <c r="F172" s="23">
        <v>7.6680493354797301</v>
      </c>
      <c r="G172" s="23" t="s">
        <v>41</v>
      </c>
      <c r="H172" s="23">
        <v>1.3856570616933399</v>
      </c>
      <c r="I172" s="23">
        <v>1.18721714025943</v>
      </c>
      <c r="J172" s="23">
        <v>2.7441343385862901E-2</v>
      </c>
      <c r="K172" s="23">
        <v>5.2177138832576603E-2</v>
      </c>
      <c r="L172" s="23">
        <v>8.5936783768868805E-2</v>
      </c>
      <c r="M172" s="23">
        <v>2.79438840496972E-2</v>
      </c>
      <c r="N172" s="23">
        <v>8.5721169085586496E-2</v>
      </c>
    </row>
    <row r="173" spans="1:14" x14ac:dyDescent="0.2">
      <c r="A173" s="22">
        <v>3.0158900000000002</v>
      </c>
      <c r="B173" s="23">
        <v>5.1159858703613201</v>
      </c>
      <c r="C173" s="23">
        <v>5.3511056900024396</v>
      </c>
      <c r="D173" s="23">
        <v>0.47163497825332801</v>
      </c>
      <c r="E173" s="23">
        <v>6.3107089996337802</v>
      </c>
      <c r="F173" s="23">
        <v>7.6772742271423304</v>
      </c>
      <c r="G173" s="23" t="s">
        <v>41</v>
      </c>
      <c r="H173" s="23">
        <v>1.3856547427300101</v>
      </c>
      <c r="I173" s="23">
        <v>1.1871640341121601</v>
      </c>
      <c r="J173" s="23">
        <v>2.7407583323522999E-2</v>
      </c>
      <c r="K173" s="23">
        <v>5.2138466092196897E-2</v>
      </c>
      <c r="L173" s="23">
        <v>8.57095704968555E-2</v>
      </c>
      <c r="M173" s="23">
        <v>2.79260581557478E-2</v>
      </c>
      <c r="N173" s="23">
        <v>8.5463131118464999E-2</v>
      </c>
    </row>
    <row r="174" spans="1:14" x14ac:dyDescent="0.2">
      <c r="A174" s="22">
        <v>3.0239699999999998</v>
      </c>
      <c r="B174" s="23">
        <v>5.1263079643249503</v>
      </c>
      <c r="C174" s="23">
        <v>5.5666017532348597</v>
      </c>
      <c r="D174" s="23">
        <v>0.41587390729231299</v>
      </c>
      <c r="E174" s="23">
        <v>6.3203053474426198</v>
      </c>
      <c r="F174" s="23">
        <v>7.6865205764770499</v>
      </c>
      <c r="G174" s="23" t="s">
        <v>41</v>
      </c>
      <c r="H174" s="23">
        <v>1.3856502283152301</v>
      </c>
      <c r="I174" s="23">
        <v>1.18710311445488</v>
      </c>
      <c r="J174" s="23">
        <v>2.73559335767493E-2</v>
      </c>
      <c r="K174" s="23">
        <v>5.2102594536602397E-2</v>
      </c>
      <c r="L174" s="23">
        <v>8.5480458210611093E-2</v>
      </c>
      <c r="M174" s="23">
        <v>2.7892472786463701E-2</v>
      </c>
      <c r="N174" s="23">
        <v>8.5181549037855603E-2</v>
      </c>
    </row>
    <row r="175" spans="1:14" x14ac:dyDescent="0.2">
      <c r="A175" s="22">
        <v>3.0320499999999999</v>
      </c>
      <c r="B175" s="23">
        <v>5.1371898651123002</v>
      </c>
      <c r="C175" s="23">
        <v>5.2495622634887598</v>
      </c>
      <c r="D175" s="23">
        <v>0.371929337397648</v>
      </c>
      <c r="E175" s="23">
        <v>6.3298964500427202</v>
      </c>
      <c r="F175" s="23">
        <v>7.69581747055053</v>
      </c>
      <c r="G175" s="23" t="s">
        <v>41</v>
      </c>
      <c r="H175" s="23">
        <v>1.3856571214729201</v>
      </c>
      <c r="I175" s="23">
        <v>1.1870744258670201</v>
      </c>
      <c r="J175" s="23">
        <v>2.7268476869681899E-2</v>
      </c>
      <c r="K175" s="23">
        <v>5.2067540568703198E-2</v>
      </c>
      <c r="L175" s="23">
        <v>8.5218234741047602E-2</v>
      </c>
      <c r="M175" s="23">
        <v>2.7843455933380001E-2</v>
      </c>
      <c r="N175" s="23">
        <v>8.4886829726596294E-2</v>
      </c>
    </row>
    <row r="176" spans="1:14" x14ac:dyDescent="0.2">
      <c r="A176" s="22">
        <v>3.04013</v>
      </c>
      <c r="B176" s="23">
        <v>5.1484484672546298</v>
      </c>
      <c r="C176" s="23">
        <v>5.3804025650024396</v>
      </c>
      <c r="D176" s="23">
        <v>0.47168021756184902</v>
      </c>
      <c r="E176" s="23">
        <v>6.3395018577575604</v>
      </c>
      <c r="F176" s="23">
        <v>7.7051682472229004</v>
      </c>
      <c r="G176" s="23" t="s">
        <v>41</v>
      </c>
      <c r="H176" s="23">
        <v>1.3856464260931101</v>
      </c>
      <c r="I176" s="23">
        <v>1.1870186190390299</v>
      </c>
      <c r="J176" s="23">
        <v>2.71762496441743E-2</v>
      </c>
      <c r="K176" s="23">
        <v>5.2034570557726999E-2</v>
      </c>
      <c r="L176" s="23">
        <v>8.4949248568540997E-2</v>
      </c>
      <c r="M176" s="23">
        <v>2.7769760143915499E-2</v>
      </c>
      <c r="N176" s="23">
        <v>8.4578925540484406E-2</v>
      </c>
    </row>
    <row r="177" spans="1:14" x14ac:dyDescent="0.2">
      <c r="A177" s="22">
        <v>3.0482100000000001</v>
      </c>
      <c r="B177" s="23">
        <v>5.1599693298339799</v>
      </c>
      <c r="C177" s="23">
        <v>5.2547116279601997</v>
      </c>
      <c r="D177" s="23">
        <v>0.35222536235533303</v>
      </c>
      <c r="E177" s="23">
        <v>6.34909868240356</v>
      </c>
      <c r="F177" s="23">
        <v>7.7145476341247496</v>
      </c>
      <c r="G177" s="23" t="s">
        <v>41</v>
      </c>
      <c r="H177" s="23">
        <v>1.3856442765270001</v>
      </c>
      <c r="I177" s="23">
        <v>1.1869480481983401</v>
      </c>
      <c r="J177" s="23">
        <v>2.7072110024044801E-2</v>
      </c>
      <c r="K177" s="23">
        <v>5.2004057967230399E-2</v>
      </c>
      <c r="L177" s="23">
        <v>8.4652118131785595E-2</v>
      </c>
      <c r="M177" s="23">
        <v>2.7680883723571199E-2</v>
      </c>
      <c r="N177" s="23">
        <v>8.4260439144808005E-2</v>
      </c>
    </row>
    <row r="178" spans="1:14" x14ac:dyDescent="0.2">
      <c r="A178" s="22">
        <v>3.0562900000000002</v>
      </c>
      <c r="B178" s="23">
        <v>5.17138195037841</v>
      </c>
      <c r="C178" s="23">
        <v>5.6350426673889098</v>
      </c>
      <c r="D178" s="23">
        <v>0.42066818337077899</v>
      </c>
      <c r="E178" s="23">
        <v>6.3586921691894496</v>
      </c>
      <c r="F178" s="23">
        <v>7.7238779067993102</v>
      </c>
      <c r="G178" s="23" t="s">
        <v>41</v>
      </c>
      <c r="H178" s="23">
        <v>1.38563822955927</v>
      </c>
      <c r="I178" s="23">
        <v>1.18686320533849</v>
      </c>
      <c r="J178" s="23">
        <v>2.6966031842186499E-2</v>
      </c>
      <c r="K178" s="23">
        <v>5.1975549690780498E-2</v>
      </c>
      <c r="L178" s="23">
        <v>8.4396735349226704E-2</v>
      </c>
      <c r="M178" s="23">
        <v>2.7578348330262702E-2</v>
      </c>
      <c r="N178" s="23">
        <v>8.3936364976368805E-2</v>
      </c>
    </row>
    <row r="179" spans="1:14" x14ac:dyDescent="0.2">
      <c r="A179" s="22">
        <v>3.0643699999999998</v>
      </c>
      <c r="B179" s="23">
        <v>5.1826763153076101</v>
      </c>
      <c r="C179" s="23">
        <v>5.3260946273803702</v>
      </c>
      <c r="D179" s="23">
        <v>0.42118947666927697</v>
      </c>
      <c r="E179" s="23">
        <v>6.3682847023010201</v>
      </c>
      <c r="F179" s="23">
        <v>7.7332081794738698</v>
      </c>
      <c r="G179" s="23" t="s">
        <v>41</v>
      </c>
      <c r="H179" s="23">
        <v>1.3856470330025501</v>
      </c>
      <c r="I179" s="23">
        <v>1.18676795082697</v>
      </c>
      <c r="J179" s="23">
        <v>2.6827420978799098E-2</v>
      </c>
      <c r="K179" s="23">
        <v>5.1949060661895002E-2</v>
      </c>
      <c r="L179" s="23">
        <v>8.4089598792053397E-2</v>
      </c>
      <c r="M179" s="23">
        <v>2.7474420370280601E-2</v>
      </c>
      <c r="N179" s="23">
        <v>8.3610492623228005E-2</v>
      </c>
    </row>
    <row r="180" spans="1:14" x14ac:dyDescent="0.2">
      <c r="A180" s="22">
        <v>3.0724499999999999</v>
      </c>
      <c r="B180" s="23">
        <v>5.1941142082214302</v>
      </c>
      <c r="C180" s="23">
        <v>5.6545624732971103</v>
      </c>
      <c r="D180" s="23">
        <v>0.42105095784414898</v>
      </c>
      <c r="E180" s="23">
        <v>6.3778710365295401</v>
      </c>
      <c r="F180" s="23">
        <v>7.7423892021179199</v>
      </c>
      <c r="G180" s="23" t="s">
        <v>41</v>
      </c>
      <c r="H180" s="23">
        <v>1.38564773001873</v>
      </c>
      <c r="I180" s="23">
        <v>1.1866646016284801</v>
      </c>
      <c r="J180" s="23">
        <v>2.6691358394695702E-2</v>
      </c>
      <c r="K180" s="23">
        <v>5.1926542958802099E-2</v>
      </c>
      <c r="L180" s="23">
        <v>8.3767939841855293E-2</v>
      </c>
      <c r="M180" s="23">
        <v>2.73469184984961E-2</v>
      </c>
      <c r="N180" s="23">
        <v>8.3275320365242295E-2</v>
      </c>
    </row>
    <row r="181" spans="1:14" x14ac:dyDescent="0.2">
      <c r="A181" s="22">
        <v>3.08053</v>
      </c>
      <c r="B181" s="23">
        <v>5.2062926292419398</v>
      </c>
      <c r="C181" s="23">
        <v>5.6594295501708896</v>
      </c>
      <c r="D181" s="23">
        <v>0.42040993577560898</v>
      </c>
      <c r="E181" s="23">
        <v>6.3874592781066797</v>
      </c>
      <c r="F181" s="23">
        <v>7.7517781257629297</v>
      </c>
      <c r="G181" s="23" t="s">
        <v>41</v>
      </c>
      <c r="H181" s="23">
        <v>1.3856645171581901</v>
      </c>
      <c r="I181" s="23">
        <v>1.1865561618940801</v>
      </c>
      <c r="J181" s="23">
        <v>2.6539116253079299E-2</v>
      </c>
      <c r="K181" s="23">
        <v>5.1903670733656197E-2</v>
      </c>
      <c r="L181" s="23">
        <v>8.3445336695322905E-2</v>
      </c>
      <c r="M181" s="23">
        <v>2.7188994791800598E-2</v>
      </c>
      <c r="N181" s="23">
        <v>8.2938628450543103E-2</v>
      </c>
    </row>
    <row r="182" spans="1:14" x14ac:dyDescent="0.2">
      <c r="A182" s="22">
        <v>3.0886100000000001</v>
      </c>
      <c r="B182" s="23">
        <v>5.2165794372558496</v>
      </c>
      <c r="C182" s="23">
        <v>5.3263082504272399</v>
      </c>
      <c r="D182" s="23">
        <v>0.388592628401558</v>
      </c>
      <c r="E182" s="23">
        <v>6.3970489501953098</v>
      </c>
      <c r="F182" s="23">
        <v>7.7609338760375897</v>
      </c>
      <c r="G182" s="23" t="s">
        <v>41</v>
      </c>
      <c r="H182" s="23">
        <v>1.38566609175627</v>
      </c>
      <c r="I182" s="23">
        <v>1.1864589017096401</v>
      </c>
      <c r="J182" s="23">
        <v>2.6398446094851001E-2</v>
      </c>
      <c r="K182" s="23">
        <v>5.18855545405527E-2</v>
      </c>
      <c r="L182" s="23">
        <v>8.3156902215404102E-2</v>
      </c>
      <c r="M182" s="23">
        <v>2.7019418904876798E-2</v>
      </c>
      <c r="N182" s="23">
        <v>8.2600411229814805E-2</v>
      </c>
    </row>
    <row r="183" spans="1:14" x14ac:dyDescent="0.2">
      <c r="A183" s="22">
        <v>3.0966900000000002</v>
      </c>
      <c r="B183" s="23">
        <v>5.2255744934081996</v>
      </c>
      <c r="C183" s="23">
        <v>5.6789646148681596</v>
      </c>
      <c r="D183" s="23">
        <v>0.42086959891571701</v>
      </c>
      <c r="E183" s="23">
        <v>6.4066472053527797</v>
      </c>
      <c r="F183" s="23">
        <v>7.7702612876892001</v>
      </c>
      <c r="G183" s="23" t="s">
        <v>41</v>
      </c>
      <c r="H183" s="23">
        <v>1.38565874760939</v>
      </c>
      <c r="I183" s="23">
        <v>1.1863256387327099</v>
      </c>
      <c r="J183" s="23">
        <v>2.6209438812861498E-2</v>
      </c>
      <c r="K183" s="23">
        <v>5.1743174948906297E-2</v>
      </c>
      <c r="L183" s="23">
        <v>8.2858944416793007E-2</v>
      </c>
      <c r="M183" s="23">
        <v>2.6820178514720201E-2</v>
      </c>
      <c r="N183" s="23">
        <v>8.2269874741533203E-2</v>
      </c>
    </row>
    <row r="184" spans="1:14" x14ac:dyDescent="0.2">
      <c r="A184" s="22">
        <v>3.1047699999999998</v>
      </c>
      <c r="B184" s="23">
        <v>5.2380194664001403</v>
      </c>
      <c r="C184" s="23">
        <v>5.6887302398681596</v>
      </c>
      <c r="D184" s="23">
        <v>0.421128099835963</v>
      </c>
      <c r="E184" s="23">
        <v>6.4162340164184499</v>
      </c>
      <c r="F184" s="23">
        <v>7.7795462608337402</v>
      </c>
      <c r="G184" s="23" t="s">
        <v>41</v>
      </c>
      <c r="H184" s="23">
        <v>1.38567389132246</v>
      </c>
      <c r="I184" s="23">
        <v>1.18617652403273</v>
      </c>
      <c r="J184" s="23">
        <v>2.5948685800177201E-2</v>
      </c>
      <c r="K184" s="23">
        <v>5.1729283568382099E-2</v>
      </c>
      <c r="L184" s="23">
        <v>8.2565042224236704E-2</v>
      </c>
      <c r="M184" s="23">
        <v>2.6636584147649599E-2</v>
      </c>
      <c r="N184" s="23">
        <v>8.1943308332632803E-2</v>
      </c>
    </row>
    <row r="185" spans="1:14" x14ac:dyDescent="0.2">
      <c r="A185" s="22">
        <v>3.1128499999999999</v>
      </c>
      <c r="B185" s="23">
        <v>5.2490043640136701</v>
      </c>
      <c r="C185" s="23">
        <v>5.6935977935790998</v>
      </c>
      <c r="D185" s="23">
        <v>0.42072975391357298</v>
      </c>
      <c r="E185" s="23">
        <v>6.4258360862731898</v>
      </c>
      <c r="F185" s="23">
        <v>7.7889485359191797</v>
      </c>
      <c r="G185" s="23" t="s">
        <v>41</v>
      </c>
      <c r="H185" s="23">
        <v>1.3856551679737501</v>
      </c>
      <c r="I185" s="23">
        <v>1.18603215334003</v>
      </c>
      <c r="J185" s="23">
        <v>2.5728231728278501E-2</v>
      </c>
      <c r="K185" s="23">
        <v>5.1721355336388601E-2</v>
      </c>
      <c r="L185" s="23">
        <v>8.2262424353967994E-2</v>
      </c>
      <c r="M185" s="23">
        <v>2.6410498066665001E-2</v>
      </c>
      <c r="N185" s="23">
        <v>8.1620122259193503E-2</v>
      </c>
    </row>
    <row r="186" spans="1:14" x14ac:dyDescent="0.2">
      <c r="A186" s="22">
        <v>3.12053</v>
      </c>
      <c r="B186" s="23">
        <v>5.2593245506286603</v>
      </c>
      <c r="C186" s="23">
        <v>5.70334768295288</v>
      </c>
      <c r="D186" s="23">
        <v>0.42102812965582098</v>
      </c>
      <c r="E186" s="23">
        <v>6.4349331855773899</v>
      </c>
      <c r="F186" s="23">
        <v>7.7986068725585902</v>
      </c>
      <c r="G186" s="23" t="s">
        <v>41</v>
      </c>
      <c r="H186" s="23">
        <v>1.38567443011156</v>
      </c>
      <c r="I186" s="23">
        <v>1.18580447726174</v>
      </c>
      <c r="J186" s="23">
        <v>2.5540618934733798E-2</v>
      </c>
      <c r="K186" s="23">
        <v>5.1727598871009597E-2</v>
      </c>
      <c r="L186" s="23">
        <v>8.1962003566626501E-2</v>
      </c>
      <c r="M186" s="23">
        <v>2.6208480976927798E-2</v>
      </c>
      <c r="N186" s="23">
        <v>8.1321109582943293E-2</v>
      </c>
    </row>
    <row r="187" spans="1:14" x14ac:dyDescent="0.2">
      <c r="A187" s="22">
        <v>3.1286100000000001</v>
      </c>
      <c r="B187" s="23">
        <v>5.2701897621154696</v>
      </c>
      <c r="C187" s="23">
        <v>5.7082185745239196</v>
      </c>
      <c r="D187" s="23">
        <v>0.42077560400094099</v>
      </c>
      <c r="E187" s="23">
        <v>6.4445295333862296</v>
      </c>
      <c r="F187" s="23">
        <v>7.80745029449462</v>
      </c>
      <c r="G187" s="23" t="s">
        <v>41</v>
      </c>
      <c r="H187" s="23">
        <v>1.38566372604943</v>
      </c>
      <c r="I187" s="23">
        <v>1.18565859897905</v>
      </c>
      <c r="J187" s="23">
        <v>2.5317074454625901E-2</v>
      </c>
      <c r="K187" s="23">
        <v>5.1591719298924803E-2</v>
      </c>
      <c r="L187" s="23">
        <v>8.1657081299438702E-2</v>
      </c>
      <c r="M187" s="23">
        <v>2.5956302694625701E-2</v>
      </c>
      <c r="N187" s="23">
        <v>8.1028304320235306E-2</v>
      </c>
    </row>
    <row r="188" spans="1:14" x14ac:dyDescent="0.2">
      <c r="A188" s="22">
        <v>3.1366900000000002</v>
      </c>
      <c r="B188" s="23">
        <v>5.2808675765991202</v>
      </c>
      <c r="C188" s="23">
        <v>5.71797275543212</v>
      </c>
      <c r="D188" s="23">
        <v>0.42107155089658099</v>
      </c>
      <c r="E188" s="23">
        <v>6.4541020393371502</v>
      </c>
      <c r="F188" s="23">
        <v>7.8168549537658603</v>
      </c>
      <c r="G188" s="23" t="s">
        <v>41</v>
      </c>
      <c r="H188" s="23">
        <v>1.3856736650761401</v>
      </c>
      <c r="I188" s="23">
        <v>1.1855047599292601</v>
      </c>
      <c r="J188" s="23">
        <v>2.5031771975089798E-2</v>
      </c>
      <c r="K188" s="23">
        <v>5.1591040592737503E-2</v>
      </c>
      <c r="L188" s="23">
        <v>8.1355205436819997E-2</v>
      </c>
      <c r="M188" s="23">
        <v>2.5707887120839198E-2</v>
      </c>
      <c r="N188" s="23">
        <v>8.0720522443439094E-2</v>
      </c>
    </row>
    <row r="189" spans="1:14" x14ac:dyDescent="0.2">
      <c r="A189" s="22">
        <v>3.1447699999999998</v>
      </c>
      <c r="B189" s="23">
        <v>5.2917752265930096</v>
      </c>
      <c r="C189" s="23">
        <v>5.41396141052246</v>
      </c>
      <c r="D189" s="23">
        <v>0.42118947666927697</v>
      </c>
      <c r="E189" s="23">
        <v>6.4636816978454501</v>
      </c>
      <c r="F189" s="23">
        <v>7.8263974189758301</v>
      </c>
      <c r="G189" s="23" t="s">
        <v>41</v>
      </c>
      <c r="H189" s="23">
        <v>1.38568259959437</v>
      </c>
      <c r="I189" s="23">
        <v>1.18536912136877</v>
      </c>
      <c r="J189" s="23">
        <v>2.4765909329363602E-2</v>
      </c>
      <c r="K189" s="23">
        <v>5.1591378034002801E-2</v>
      </c>
      <c r="L189" s="23">
        <v>8.1056896366098599E-2</v>
      </c>
      <c r="M189" s="23">
        <v>2.5443422923750899E-2</v>
      </c>
      <c r="N189" s="23">
        <v>8.0420750979663405E-2</v>
      </c>
    </row>
    <row r="190" spans="1:14" x14ac:dyDescent="0.2">
      <c r="A190" s="22">
        <v>3.1528499999999999</v>
      </c>
      <c r="B190" s="23">
        <v>5.3023304939270002</v>
      </c>
      <c r="C190" s="23">
        <v>5.7277069091796804</v>
      </c>
      <c r="D190" s="23">
        <v>0.42094203222006399</v>
      </c>
      <c r="E190" s="23">
        <v>6.4732532501220703</v>
      </c>
      <c r="F190" s="23">
        <v>7.8352079391479403</v>
      </c>
      <c r="G190" s="23" t="s">
        <v>41</v>
      </c>
      <c r="H190" s="23">
        <v>1.38568810868097</v>
      </c>
      <c r="I190" s="23">
        <v>1.1851943370059099</v>
      </c>
      <c r="J190" s="23">
        <v>2.4504834250747301E-2</v>
      </c>
      <c r="K190" s="23">
        <v>5.15959905019438E-2</v>
      </c>
      <c r="L190" s="23">
        <v>8.0784670550613294E-2</v>
      </c>
      <c r="M190" s="23">
        <v>2.51704358329434E-2</v>
      </c>
      <c r="N190" s="23">
        <v>8.0130145953353202E-2</v>
      </c>
    </row>
    <row r="191" spans="1:14" x14ac:dyDescent="0.2">
      <c r="A191" s="22">
        <v>3.16093</v>
      </c>
      <c r="B191" s="23">
        <v>5.3122606277465803</v>
      </c>
      <c r="C191" s="23">
        <v>5.7325739860534597</v>
      </c>
      <c r="D191" s="23">
        <v>0.42102771243044701</v>
      </c>
      <c r="E191" s="23">
        <v>6.4828400611877397</v>
      </c>
      <c r="F191" s="23">
        <v>7.8453226089477504</v>
      </c>
      <c r="G191" s="23" t="s">
        <v>41</v>
      </c>
      <c r="H191" s="23">
        <v>1.3856881055885499</v>
      </c>
      <c r="I191" s="23">
        <v>1.18503079263702</v>
      </c>
      <c r="J191" s="23">
        <v>2.4256460194680501E-2</v>
      </c>
      <c r="K191" s="23">
        <v>5.1469796437438903E-2</v>
      </c>
      <c r="L191" s="23">
        <v>8.0571928006683502E-2</v>
      </c>
      <c r="M191" s="23">
        <v>2.4865375379401301E-2</v>
      </c>
      <c r="N191" s="23">
        <v>7.98635822475873E-2</v>
      </c>
    </row>
    <row r="192" spans="1:14" x14ac:dyDescent="0.2">
      <c r="A192" s="22">
        <v>3.1690100000000001</v>
      </c>
      <c r="B192" s="23">
        <v>5.3240652084350497</v>
      </c>
      <c r="C192" s="23">
        <v>5.7864260673522896</v>
      </c>
      <c r="D192" s="23">
        <v>0.425755472849702</v>
      </c>
      <c r="E192" s="23">
        <v>6.4924254417419398</v>
      </c>
      <c r="F192" s="23">
        <v>7.8542718887329102</v>
      </c>
      <c r="G192" s="23" t="s">
        <v>41</v>
      </c>
      <c r="H192" s="23">
        <v>1.3856707569853199</v>
      </c>
      <c r="I192" s="23">
        <v>1.18486472257359</v>
      </c>
      <c r="J192" s="23">
        <v>2.39504879900285E-2</v>
      </c>
      <c r="K192" s="23">
        <v>5.1482863128114502E-2</v>
      </c>
      <c r="L192" s="23">
        <v>8.0520144465348595E-2</v>
      </c>
      <c r="M192" s="23">
        <v>2.4578882583173398E-2</v>
      </c>
      <c r="N192" s="23">
        <v>7.9602151578833602E-2</v>
      </c>
    </row>
    <row r="193" spans="1:14" x14ac:dyDescent="0.2">
      <c r="A193" s="22">
        <v>3.1770900000000002</v>
      </c>
      <c r="B193" s="23">
        <v>5.33473777770996</v>
      </c>
      <c r="C193" s="23">
        <v>5.4528031349182102</v>
      </c>
      <c r="D193" s="23">
        <v>0.42611547888477502</v>
      </c>
      <c r="E193" s="23">
        <v>6.5020003318786603</v>
      </c>
      <c r="F193" s="23">
        <v>7.8639287948608398</v>
      </c>
      <c r="G193" s="23" t="s">
        <v>41</v>
      </c>
      <c r="H193" s="23">
        <v>1.3856910891427301</v>
      </c>
      <c r="I193" s="23">
        <v>1.1846812487481799</v>
      </c>
      <c r="J193" s="23">
        <v>2.36530590079552E-2</v>
      </c>
      <c r="K193" s="23">
        <v>5.1495268656445298E-2</v>
      </c>
      <c r="L193" s="23">
        <v>8.0485860362967399E-2</v>
      </c>
      <c r="M193" s="23">
        <v>2.4287868926656599E-2</v>
      </c>
      <c r="N193" s="23">
        <v>7.9364844470404802E-2</v>
      </c>
    </row>
    <row r="194" spans="1:14" x14ac:dyDescent="0.2">
      <c r="A194" s="22">
        <v>3.1851699999999998</v>
      </c>
      <c r="B194" s="23">
        <v>5.3455758094787598</v>
      </c>
      <c r="C194" s="23">
        <v>5.8059611320495597</v>
      </c>
      <c r="D194" s="23">
        <v>0.42611409309993598</v>
      </c>
      <c r="E194" s="23">
        <v>6.5115947723388601</v>
      </c>
      <c r="F194" s="23">
        <v>7.8732452392578098</v>
      </c>
      <c r="G194" s="23" t="s">
        <v>41</v>
      </c>
      <c r="H194" s="23">
        <v>1.38565863124045</v>
      </c>
      <c r="I194" s="23">
        <v>1.1844976001515399</v>
      </c>
      <c r="J194" s="23">
        <v>2.3404496691213798E-2</v>
      </c>
      <c r="K194" s="23">
        <v>5.1516481599402197E-2</v>
      </c>
      <c r="L194" s="23">
        <v>8.0458375716908698E-2</v>
      </c>
      <c r="M194" s="23">
        <v>2.3991344146297701E-2</v>
      </c>
      <c r="N194" s="23">
        <v>7.9151909256068395E-2</v>
      </c>
    </row>
    <row r="195" spans="1:14" x14ac:dyDescent="0.2">
      <c r="A195" s="22">
        <v>3.1932499999999999</v>
      </c>
      <c r="B195" s="23">
        <v>5.3562479019165004</v>
      </c>
      <c r="C195" s="23">
        <v>5.8108282089233398</v>
      </c>
      <c r="D195" s="23">
        <v>0.42542431498934902</v>
      </c>
      <c r="E195" s="23">
        <v>6.5211515426635698</v>
      </c>
      <c r="F195" s="23">
        <v>7.8822836875915501</v>
      </c>
      <c r="G195" s="23" t="s">
        <v>41</v>
      </c>
      <c r="H195" s="23">
        <v>1.38569962349487</v>
      </c>
      <c r="I195" s="23">
        <v>1.1843224669391299</v>
      </c>
      <c r="J195" s="23">
        <v>2.3150299939450801E-2</v>
      </c>
      <c r="K195" s="23">
        <v>5.1391904902721601E-2</v>
      </c>
      <c r="L195" s="23">
        <v>8.0436028517442804E-2</v>
      </c>
      <c r="M195" s="23">
        <v>2.3693325928573001E-2</v>
      </c>
      <c r="N195" s="23">
        <v>7.89228408721422E-2</v>
      </c>
    </row>
    <row r="196" spans="1:14" x14ac:dyDescent="0.2">
      <c r="A196" s="22">
        <v>3.20133</v>
      </c>
      <c r="B196" s="23">
        <v>5.3669090270995996</v>
      </c>
      <c r="C196" s="23">
        <v>5.8205823898315403</v>
      </c>
      <c r="D196" s="23">
        <v>0.42562474715082799</v>
      </c>
      <c r="E196" s="23">
        <v>6.5307374000549299</v>
      </c>
      <c r="F196" s="23">
        <v>7.8914895057678196</v>
      </c>
      <c r="G196" s="23" t="s">
        <v>41</v>
      </c>
      <c r="H196" s="23">
        <v>1.3856759684358699</v>
      </c>
      <c r="I196" s="23">
        <v>1.18415240009464</v>
      </c>
      <c r="J196" s="23">
        <v>2.2838661592892301E-2</v>
      </c>
      <c r="K196" s="23">
        <v>5.14160866418149E-2</v>
      </c>
      <c r="L196" s="23">
        <v>8.0417923895086299E-2</v>
      </c>
      <c r="M196" s="23">
        <v>2.34018652244397E-2</v>
      </c>
      <c r="N196" s="23">
        <v>7.8710549981454395E-2</v>
      </c>
    </row>
    <row r="197" spans="1:14" x14ac:dyDescent="0.2">
      <c r="A197" s="22">
        <v>3.2094100000000001</v>
      </c>
      <c r="B197" s="23">
        <v>5.37746238708496</v>
      </c>
      <c r="C197" s="23">
        <v>5.4874520301818803</v>
      </c>
      <c r="D197" s="23">
        <v>0.42600957810179602</v>
      </c>
      <c r="E197" s="23">
        <v>6.5402889251708896</v>
      </c>
      <c r="F197" s="23">
        <v>7.9007391929626403</v>
      </c>
      <c r="G197" s="23" t="s">
        <v>41</v>
      </c>
      <c r="H197" s="23">
        <v>1.3857137939197299</v>
      </c>
      <c r="I197" s="23">
        <v>1.1839945690115601</v>
      </c>
      <c r="J197" s="23">
        <v>2.257950406502E-2</v>
      </c>
      <c r="K197" s="23">
        <v>5.1440320605774102E-2</v>
      </c>
      <c r="L197" s="23">
        <v>8.0047189971656205E-2</v>
      </c>
      <c r="M197" s="23">
        <v>2.31094038048935E-2</v>
      </c>
      <c r="N197" s="23">
        <v>7.8499512230761806E-2</v>
      </c>
    </row>
    <row r="198" spans="1:14" x14ac:dyDescent="0.2">
      <c r="A198" s="22">
        <v>3.2174900000000002</v>
      </c>
      <c r="B198" s="23">
        <v>5.38819980621337</v>
      </c>
      <c r="C198" s="23">
        <v>5.4960908889770499</v>
      </c>
      <c r="D198" s="23">
        <v>0.42611547888477502</v>
      </c>
      <c r="E198" s="23">
        <v>6.5498738288879297</v>
      </c>
      <c r="F198" s="23">
        <v>7.9100079536437899</v>
      </c>
      <c r="G198" s="23" t="s">
        <v>41</v>
      </c>
      <c r="H198" s="23">
        <v>1.3856957363918101</v>
      </c>
      <c r="I198" s="23">
        <v>1.18381264365196</v>
      </c>
      <c r="J198" s="23">
        <v>2.23728453741113E-2</v>
      </c>
      <c r="K198" s="23">
        <v>5.14704828677158E-2</v>
      </c>
      <c r="L198" s="23">
        <v>8.0150482300570994E-2</v>
      </c>
      <c r="M198" s="23">
        <v>2.28536432482804E-2</v>
      </c>
      <c r="N198" s="23">
        <v>7.8324705563415906E-2</v>
      </c>
    </row>
    <row r="199" spans="1:14" x14ac:dyDescent="0.2">
      <c r="A199" s="22">
        <v>3.2255699999999998</v>
      </c>
      <c r="B199" s="23">
        <v>5.3988270759582502</v>
      </c>
      <c r="C199" s="23">
        <v>5.4440784454345703</v>
      </c>
      <c r="D199" s="23">
        <v>0.30524143894109002</v>
      </c>
      <c r="E199" s="23">
        <v>6.5594220161437899</v>
      </c>
      <c r="F199" s="23">
        <v>7.9192361831665004</v>
      </c>
      <c r="G199" s="23" t="s">
        <v>41</v>
      </c>
      <c r="H199" s="23">
        <v>1.3857169182804201</v>
      </c>
      <c r="I199" s="23">
        <v>1.1836590837879899</v>
      </c>
      <c r="J199" s="23">
        <v>2.20967532695606E-2</v>
      </c>
      <c r="K199" s="23">
        <v>5.13560290255674E-2</v>
      </c>
      <c r="L199" s="23">
        <v>8.03469056455383E-2</v>
      </c>
      <c r="M199" s="23">
        <v>2.2527758681470399E-2</v>
      </c>
      <c r="N199" s="23">
        <v>7.8159192079719303E-2</v>
      </c>
    </row>
    <row r="200" spans="1:14" x14ac:dyDescent="0.2">
      <c r="A200" s="22">
        <v>3.2336499999999999</v>
      </c>
      <c r="B200" s="23">
        <v>5.4094638824462802</v>
      </c>
      <c r="C200" s="23">
        <v>5.4546813964843697</v>
      </c>
      <c r="D200" s="23">
        <v>0.30789162457696501</v>
      </c>
      <c r="E200" s="23">
        <v>6.5690016746520996</v>
      </c>
      <c r="F200" s="23">
        <v>7.9283018112182599</v>
      </c>
      <c r="G200" s="23" t="s">
        <v>41</v>
      </c>
      <c r="H200" s="23">
        <v>1.3857031595957701</v>
      </c>
      <c r="I200" s="23">
        <v>1.1834929789800399</v>
      </c>
      <c r="J200" s="23">
        <v>2.1836109822410601E-2</v>
      </c>
      <c r="K200" s="23">
        <v>5.1394255509376097E-2</v>
      </c>
      <c r="L200" s="23">
        <v>8.0243898182590895E-2</v>
      </c>
      <c r="M200" s="23">
        <v>2.2259192992232502E-2</v>
      </c>
      <c r="N200" s="23">
        <v>7.8016995942066805E-2</v>
      </c>
    </row>
    <row r="201" spans="1:14" x14ac:dyDescent="0.2">
      <c r="A201" s="22">
        <v>3.24173</v>
      </c>
      <c r="B201" s="23">
        <v>5.42002201080322</v>
      </c>
      <c r="C201" s="23">
        <v>5.8645005226135201</v>
      </c>
      <c r="D201" s="23">
        <v>0.42582650549662798</v>
      </c>
      <c r="E201" s="23">
        <v>6.5785641670226997</v>
      </c>
      <c r="F201" s="23">
        <v>7.9371891021728498</v>
      </c>
      <c r="G201" s="23" t="s">
        <v>41</v>
      </c>
      <c r="H201" s="23">
        <v>1.38571069928871</v>
      </c>
      <c r="I201" s="23">
        <v>1.18335590984959</v>
      </c>
      <c r="J201" s="23">
        <v>2.16250345154748E-2</v>
      </c>
      <c r="K201" s="23">
        <v>5.1433353741303103E-2</v>
      </c>
      <c r="L201" s="23">
        <v>8.0336817139616198E-2</v>
      </c>
      <c r="M201" s="23">
        <v>2.20124035173298E-2</v>
      </c>
      <c r="N201" s="23">
        <v>7.7882476998761704E-2</v>
      </c>
    </row>
    <row r="202" spans="1:14" x14ac:dyDescent="0.2">
      <c r="A202" s="22">
        <v>3.2498100000000001</v>
      </c>
      <c r="B202" s="23">
        <v>5.4305429458618102</v>
      </c>
      <c r="C202" s="23">
        <v>5.5310339927673304</v>
      </c>
      <c r="D202" s="23">
        <v>0.42611547888477502</v>
      </c>
      <c r="E202" s="23">
        <v>6.5881295204162598</v>
      </c>
      <c r="F202" s="23">
        <v>7.9460053443908603</v>
      </c>
      <c r="G202" s="23" t="s">
        <v>41</v>
      </c>
      <c r="H202" s="23">
        <v>1.38571424883317</v>
      </c>
      <c r="I202" s="23">
        <v>1.18321253632651</v>
      </c>
      <c r="J202" s="23">
        <v>2.1480420461415701E-2</v>
      </c>
      <c r="K202" s="23">
        <v>5.1473020052453397E-2</v>
      </c>
      <c r="L202" s="23">
        <v>8.02512155140747E-2</v>
      </c>
      <c r="M202" s="23">
        <v>2.1773759926615399E-2</v>
      </c>
      <c r="N202" s="23">
        <v>7.7777326184456805E-2</v>
      </c>
    </row>
    <row r="203" spans="1:14" x14ac:dyDescent="0.2">
      <c r="A203" s="22">
        <v>3.2578900000000002</v>
      </c>
      <c r="B203" s="23">
        <v>5.4411296844482404</v>
      </c>
      <c r="C203" s="23">
        <v>5.5397315025329501</v>
      </c>
      <c r="D203" s="23">
        <v>0.42611547888477502</v>
      </c>
      <c r="E203" s="23">
        <v>6.59769439697265</v>
      </c>
      <c r="F203" s="23">
        <v>7.9553546905517498</v>
      </c>
      <c r="G203" s="23" t="s">
        <v>41</v>
      </c>
      <c r="H203" s="23">
        <v>1.38571399226266</v>
      </c>
      <c r="I203" s="23">
        <v>1.1830671875576499</v>
      </c>
      <c r="J203" s="23">
        <v>2.1287741835764099E-2</v>
      </c>
      <c r="K203" s="23">
        <v>5.1362907622696297E-2</v>
      </c>
      <c r="L203" s="23">
        <v>8.0319796261475201E-2</v>
      </c>
      <c r="M203" s="23">
        <v>2.15688002404998E-2</v>
      </c>
      <c r="N203" s="23">
        <v>7.7688272912631001E-2</v>
      </c>
    </row>
    <row r="204" spans="1:14" x14ac:dyDescent="0.2">
      <c r="A204" s="22">
        <v>3.2659699999999998</v>
      </c>
      <c r="B204" s="23">
        <v>5.4516110420226997</v>
      </c>
      <c r="C204" s="23">
        <v>5.8889026641845703</v>
      </c>
      <c r="D204" s="23">
        <v>0.42564654718464001</v>
      </c>
      <c r="E204" s="23">
        <v>6.6072583198547301</v>
      </c>
      <c r="F204" s="23">
        <v>7.9639039039611799</v>
      </c>
      <c r="G204" s="23" t="s">
        <v>41</v>
      </c>
      <c r="H204" s="23">
        <v>1.3857158400502201</v>
      </c>
      <c r="I204" s="23">
        <v>1.18295389577296</v>
      </c>
      <c r="J204" s="23">
        <v>2.11166986741099E-2</v>
      </c>
      <c r="K204" s="23">
        <v>5.1408161391208101E-2</v>
      </c>
      <c r="L204" s="23">
        <v>8.0393911197893603E-2</v>
      </c>
      <c r="M204" s="23">
        <v>2.1368678530618201E-2</v>
      </c>
      <c r="N204" s="23">
        <v>7.7631388669479495E-2</v>
      </c>
    </row>
    <row r="205" spans="1:14" x14ac:dyDescent="0.2">
      <c r="A205" s="22">
        <v>3.2740499999999999</v>
      </c>
      <c r="B205" s="23">
        <v>5.4623312950134197</v>
      </c>
      <c r="C205" s="23">
        <v>5.8986682891845703</v>
      </c>
      <c r="D205" s="23">
        <v>0.42578892539682101</v>
      </c>
      <c r="E205" s="23">
        <v>6.6168303489684996</v>
      </c>
      <c r="F205" s="23">
        <v>7.9729323387145996</v>
      </c>
      <c r="G205" s="23" t="s">
        <v>41</v>
      </c>
      <c r="H205" s="23">
        <v>1.3857062345724001</v>
      </c>
      <c r="I205" s="23">
        <v>1.1828581359946899</v>
      </c>
      <c r="J205" s="23">
        <v>2.0957808170765799E-2</v>
      </c>
      <c r="K205" s="23">
        <v>5.1456506978861401E-2</v>
      </c>
      <c r="L205" s="23">
        <v>8.0393996502865606E-2</v>
      </c>
      <c r="M205" s="23">
        <v>2.1192421134067899E-2</v>
      </c>
      <c r="N205" s="23">
        <v>7.7587370276225406E-2</v>
      </c>
    </row>
    <row r="206" spans="1:14" x14ac:dyDescent="0.2">
      <c r="A206" s="22">
        <v>3.28213</v>
      </c>
      <c r="B206" s="23">
        <v>6.3883347511291504</v>
      </c>
      <c r="C206" s="23">
        <v>6.84108209609985</v>
      </c>
      <c r="D206" s="23">
        <v>0.42571166416897699</v>
      </c>
      <c r="E206" s="23">
        <v>7.5527439117431596</v>
      </c>
      <c r="F206" s="23">
        <v>8.9192161560058594</v>
      </c>
      <c r="G206" s="23" t="s">
        <v>41</v>
      </c>
      <c r="H206" s="23">
        <v>1.3856879856499</v>
      </c>
      <c r="I206" s="23">
        <v>1.18346520847573</v>
      </c>
      <c r="J206" s="23">
        <v>2.0957808170765799E-2</v>
      </c>
      <c r="K206" s="23">
        <v>5.1456506978861401E-2</v>
      </c>
      <c r="L206" s="23">
        <v>7.7858838434782501E-2</v>
      </c>
      <c r="M206" s="23">
        <v>2.1192421134067899E-2</v>
      </c>
      <c r="N206" s="23">
        <v>7.7721239413624105E-2</v>
      </c>
    </row>
    <row r="207" spans="1:14" x14ac:dyDescent="0.2">
      <c r="A207" s="22">
        <v>3.2902100000000001</v>
      </c>
      <c r="B207" s="23">
        <v>5.4834203720092702</v>
      </c>
      <c r="C207" s="23">
        <v>5.5751676559448198</v>
      </c>
      <c r="D207" s="23">
        <v>0.42611547888477502</v>
      </c>
      <c r="E207" s="23">
        <v>6.6359491348266602</v>
      </c>
      <c r="F207" s="23">
        <v>7.9906311035156197</v>
      </c>
      <c r="G207" s="23" t="s">
        <v>41</v>
      </c>
      <c r="H207" s="23">
        <v>1.38571558946216</v>
      </c>
      <c r="I207" s="23">
        <v>1.1826671999237699</v>
      </c>
      <c r="J207" s="23">
        <v>2.05424630321197E-2</v>
      </c>
      <c r="K207" s="23">
        <v>5.1547624319859701E-2</v>
      </c>
      <c r="L207" s="23">
        <v>8.0348611923913904E-2</v>
      </c>
      <c r="M207" s="23">
        <v>2.0971417966738001E-2</v>
      </c>
      <c r="N207" s="23">
        <v>7.7566007612878393E-2</v>
      </c>
    </row>
    <row r="208" spans="1:14" x14ac:dyDescent="0.2">
      <c r="A208" s="22">
        <v>3.2982900000000002</v>
      </c>
      <c r="B208" s="23">
        <v>5.4929637908935502</v>
      </c>
      <c r="C208" s="23">
        <v>5.5840582847595197</v>
      </c>
      <c r="D208" s="23">
        <v>0.42611547888477502</v>
      </c>
      <c r="E208" s="23">
        <v>6.6454930305480904</v>
      </c>
      <c r="F208" s="23">
        <v>7.9992866516113201</v>
      </c>
      <c r="G208" s="23" t="s">
        <v>41</v>
      </c>
      <c r="H208" s="23">
        <v>1.3857435876355499</v>
      </c>
      <c r="I208" s="23">
        <v>1.18259759286396</v>
      </c>
      <c r="J208" s="23">
        <v>2.0381432403394999E-2</v>
      </c>
      <c r="K208" s="23">
        <v>5.1439336852992998E-2</v>
      </c>
      <c r="L208" s="23">
        <v>8.0350595464219798E-2</v>
      </c>
      <c r="M208" s="23">
        <v>2.0810885178198499E-2</v>
      </c>
      <c r="N208" s="23">
        <v>7.7591902388111006E-2</v>
      </c>
    </row>
    <row r="209" spans="1:14" x14ac:dyDescent="0.2">
      <c r="A209" s="22">
        <v>3.3063699999999998</v>
      </c>
      <c r="B209" s="23">
        <v>5.5046257972717196</v>
      </c>
      <c r="C209" s="23">
        <v>5.5930895805358798</v>
      </c>
      <c r="D209" s="23">
        <v>0.42611547888477502</v>
      </c>
      <c r="E209" s="23">
        <v>6.6550669670104901</v>
      </c>
      <c r="F209" s="23">
        <v>8.0081748962402308</v>
      </c>
      <c r="G209" s="23" t="s">
        <v>41</v>
      </c>
      <c r="H209" s="23">
        <v>1.3857166430151799</v>
      </c>
      <c r="I209" s="23">
        <v>1.1825352131475799</v>
      </c>
      <c r="J209" s="23">
        <v>2.0174061940940499E-2</v>
      </c>
      <c r="K209" s="23">
        <v>5.1486868556930097E-2</v>
      </c>
      <c r="L209" s="23">
        <v>8.0200887740433102E-2</v>
      </c>
      <c r="M209" s="23">
        <v>2.0696237545046299E-2</v>
      </c>
      <c r="N209" s="23">
        <v>7.7630307559291095E-2</v>
      </c>
    </row>
    <row r="210" spans="1:14" x14ac:dyDescent="0.2">
      <c r="A210" s="22">
        <v>3.3144499999999999</v>
      </c>
      <c r="B210" s="23">
        <v>5.5133428573608398</v>
      </c>
      <c r="C210" s="23">
        <v>5.9426016807556099</v>
      </c>
      <c r="D210" s="23">
        <v>0.42583328541155302</v>
      </c>
      <c r="E210" s="23">
        <v>6.6646137237548801</v>
      </c>
      <c r="F210" s="23">
        <v>8.0172348022460902</v>
      </c>
      <c r="G210" s="23" t="s">
        <v>41</v>
      </c>
      <c r="H210" s="23">
        <v>1.3857389330305101</v>
      </c>
      <c r="I210" s="23">
        <v>1.18248517180893</v>
      </c>
      <c r="J210" s="23">
        <v>2.0076287246701401E-2</v>
      </c>
      <c r="K210" s="23">
        <v>5.1537182288601401E-2</v>
      </c>
      <c r="L210" s="23">
        <v>8.0092227595617599E-2</v>
      </c>
      <c r="M210" s="23">
        <v>2.0676337483596902E-2</v>
      </c>
      <c r="N210" s="23">
        <v>7.7673472674895203E-2</v>
      </c>
    </row>
    <row r="211" spans="1:14" x14ac:dyDescent="0.2">
      <c r="A211" s="22">
        <v>3.32253</v>
      </c>
      <c r="B211" s="23">
        <v>5.52583885192871</v>
      </c>
      <c r="C211" s="23">
        <v>5.9523553848266602</v>
      </c>
      <c r="D211" s="23">
        <v>0.42595775272949898</v>
      </c>
      <c r="E211" s="23">
        <v>6.6741890907287598</v>
      </c>
      <c r="F211" s="23">
        <v>8.0262250900268501</v>
      </c>
      <c r="G211" s="23" t="s">
        <v>41</v>
      </c>
      <c r="H211" s="23">
        <v>1.38571838372364</v>
      </c>
      <c r="I211" s="23">
        <v>1.1824486743126399</v>
      </c>
      <c r="J211" s="23">
        <v>1.9984971396606301E-2</v>
      </c>
      <c r="K211" s="23">
        <v>5.1584044295596501E-2</v>
      </c>
      <c r="L211" s="23">
        <v>8.0438416821922196E-2</v>
      </c>
      <c r="M211" s="23">
        <v>2.0592490099680099E-2</v>
      </c>
      <c r="N211" s="23">
        <v>7.7751033392136903E-2</v>
      </c>
    </row>
    <row r="212" spans="1:14" x14ac:dyDescent="0.2">
      <c r="A212" s="22">
        <v>3.3306100000000001</v>
      </c>
      <c r="B212" s="23">
        <v>5.53362560272216</v>
      </c>
      <c r="C212" s="23">
        <v>5.9621329307556099</v>
      </c>
      <c r="D212" s="23">
        <v>0.42606208891626601</v>
      </c>
      <c r="E212" s="23">
        <v>6.68373203277587</v>
      </c>
      <c r="F212" s="23">
        <v>8.0350837707519496</v>
      </c>
      <c r="G212" s="23" t="s">
        <v>41</v>
      </c>
      <c r="H212" s="23">
        <v>1.3857376287201699</v>
      </c>
      <c r="I212" s="23">
        <v>1.18242727485309</v>
      </c>
      <c r="J212" s="23">
        <v>1.9939289834243201E-2</v>
      </c>
      <c r="K212" s="23">
        <v>5.1633533104139498E-2</v>
      </c>
      <c r="L212" s="23">
        <v>8.0457544114357002E-2</v>
      </c>
      <c r="M212" s="23">
        <v>2.0608642351506799E-2</v>
      </c>
      <c r="N212" s="23">
        <v>7.7837314573301106E-2</v>
      </c>
    </row>
    <row r="213" spans="1:14" x14ac:dyDescent="0.2">
      <c r="A213" s="22">
        <v>3.3386900000000002</v>
      </c>
      <c r="B213" s="23">
        <v>5.5464744567870996</v>
      </c>
      <c r="C213" s="23">
        <v>5.5916318893432599</v>
      </c>
      <c r="D213" s="23">
        <v>0.35222536235533303</v>
      </c>
      <c r="E213" s="23">
        <v>6.6933031082153303</v>
      </c>
      <c r="F213" s="23">
        <v>8.0437898635864205</v>
      </c>
      <c r="G213" s="23" t="s">
        <v>41</v>
      </c>
      <c r="H213" s="23">
        <v>1.3857221594665501</v>
      </c>
      <c r="I213" s="23">
        <v>1.1823922514252201</v>
      </c>
      <c r="J213" s="23">
        <v>1.9929209962732501E-2</v>
      </c>
      <c r="K213" s="23">
        <v>5.1677261166618901E-2</v>
      </c>
      <c r="L213" s="23">
        <v>8.0474047932617102E-2</v>
      </c>
      <c r="M213" s="23">
        <v>2.06453203686571E-2</v>
      </c>
      <c r="N213" s="23">
        <v>7.7941111108044095E-2</v>
      </c>
    </row>
    <row r="214" spans="1:14" x14ac:dyDescent="0.2">
      <c r="A214" s="22">
        <v>3.3467699999999998</v>
      </c>
      <c r="B214" s="23">
        <v>5.5557098388671804</v>
      </c>
      <c r="C214" s="23">
        <v>5.6386117935180602</v>
      </c>
      <c r="D214" s="23">
        <v>0.42611547888477502</v>
      </c>
      <c r="E214" s="23">
        <v>6.7028431892395002</v>
      </c>
      <c r="F214" s="23">
        <v>8.0526494979858398</v>
      </c>
      <c r="G214" s="23" t="s">
        <v>41</v>
      </c>
      <c r="H214" s="23">
        <v>1.38574235929362</v>
      </c>
      <c r="I214" s="23">
        <v>1.18238341412842</v>
      </c>
      <c r="J214" s="23">
        <v>1.9877142191491701E-2</v>
      </c>
      <c r="K214" s="23">
        <v>5.1566039702278001E-2</v>
      </c>
      <c r="L214" s="23">
        <v>8.0468674664404202E-2</v>
      </c>
      <c r="M214" s="23">
        <v>2.0668558604120799E-2</v>
      </c>
      <c r="N214" s="23">
        <v>7.8062716407280602E-2</v>
      </c>
    </row>
    <row r="215" spans="1:14" x14ac:dyDescent="0.2">
      <c r="A215" s="22">
        <v>3.3548499999999999</v>
      </c>
      <c r="B215" s="23">
        <v>5.5668449401855398</v>
      </c>
      <c r="C215" s="23">
        <v>5.6478571891784597</v>
      </c>
      <c r="D215" s="23">
        <v>0.42611547888477502</v>
      </c>
      <c r="E215" s="23">
        <v>6.7124223709106401</v>
      </c>
      <c r="F215" s="23">
        <v>8.0617122650146396</v>
      </c>
      <c r="G215" s="23" t="s">
        <v>41</v>
      </c>
      <c r="H215" s="23">
        <v>1.3857159545991899</v>
      </c>
      <c r="I215" s="23">
        <v>1.18236348725163</v>
      </c>
      <c r="J215" s="23">
        <v>1.9854752626640298E-2</v>
      </c>
      <c r="K215" s="23">
        <v>5.1610216034664702E-2</v>
      </c>
      <c r="L215" s="23">
        <v>8.0469570213663494E-2</v>
      </c>
      <c r="M215" s="23">
        <v>2.0760792142923101E-2</v>
      </c>
      <c r="N215" s="23">
        <v>7.8190641596366503E-2</v>
      </c>
    </row>
    <row r="216" spans="1:14" x14ac:dyDescent="0.2">
      <c r="A216" s="22">
        <v>3.36293</v>
      </c>
      <c r="B216" s="23">
        <v>5.57594871520996</v>
      </c>
      <c r="C216" s="23">
        <v>5.65716457366943</v>
      </c>
      <c r="D216" s="23">
        <v>0.42611547888477502</v>
      </c>
      <c r="E216" s="23">
        <v>6.7219610214233398</v>
      </c>
      <c r="F216" s="23">
        <v>8.0708799362182599</v>
      </c>
      <c r="G216" s="23" t="s">
        <v>41</v>
      </c>
      <c r="H216" s="23">
        <v>1.3857462538324701</v>
      </c>
      <c r="I216" s="23">
        <v>1.18237403811849</v>
      </c>
      <c r="J216" s="23">
        <v>1.9892144270389801E-2</v>
      </c>
      <c r="K216" s="23">
        <v>5.1651639548969799E-2</v>
      </c>
      <c r="L216" s="23">
        <v>8.0538628627904105E-2</v>
      </c>
      <c r="M216" s="23">
        <v>2.0766154140750798E-2</v>
      </c>
      <c r="N216" s="23">
        <v>7.8340627544612296E-2</v>
      </c>
    </row>
    <row r="217" spans="1:14" x14ac:dyDescent="0.2">
      <c r="A217" s="22">
        <v>3.3710100000000001</v>
      </c>
      <c r="B217" s="23">
        <v>5.5869154930114702</v>
      </c>
      <c r="C217" s="23">
        <v>5.6665658950805602</v>
      </c>
      <c r="D217" s="23">
        <v>0.42611547888477502</v>
      </c>
      <c r="E217" s="23">
        <v>6.7315378189086896</v>
      </c>
      <c r="F217" s="23">
        <v>8.0799970626831001</v>
      </c>
      <c r="G217" s="23" t="s">
        <v>41</v>
      </c>
      <c r="H217" s="23">
        <v>1.38572933527999</v>
      </c>
      <c r="I217" s="23">
        <v>1.1824053219919799</v>
      </c>
      <c r="J217" s="23">
        <v>1.9963638657245202E-2</v>
      </c>
      <c r="K217" s="23">
        <v>5.1690841369572103E-2</v>
      </c>
      <c r="L217" s="23">
        <v>8.0582437466059295E-2</v>
      </c>
      <c r="M217" s="23">
        <v>2.0895525914033299E-2</v>
      </c>
      <c r="N217" s="23">
        <v>7.8515195467141904E-2</v>
      </c>
    </row>
    <row r="218" spans="1:14" x14ac:dyDescent="0.2">
      <c r="A218" s="22">
        <v>3.3790900000000001</v>
      </c>
      <c r="B218" s="23">
        <v>5.5958580970764098</v>
      </c>
      <c r="C218" s="23">
        <v>6.0158085823059002</v>
      </c>
      <c r="D218" s="23">
        <v>0.42579178637190102</v>
      </c>
      <c r="E218" s="23">
        <v>6.7410740852355904</v>
      </c>
      <c r="F218" s="23">
        <v>8.0886058807372994</v>
      </c>
      <c r="G218" s="23" t="s">
        <v>41</v>
      </c>
      <c r="H218" s="23">
        <v>1.38575110431299</v>
      </c>
      <c r="I218" s="23">
        <v>1.18243222448702</v>
      </c>
      <c r="J218" s="23">
        <v>2.0020585194999899E-2</v>
      </c>
      <c r="K218" s="23">
        <v>5.1727982220518401E-2</v>
      </c>
      <c r="L218" s="23">
        <v>8.0612557505606905E-2</v>
      </c>
      <c r="M218" s="23">
        <v>2.09502567454403E-2</v>
      </c>
      <c r="N218" s="23">
        <v>7.8723176836257E-2</v>
      </c>
    </row>
    <row r="219" spans="1:14" x14ac:dyDescent="0.2">
      <c r="A219" s="22">
        <v>3.3871699999999998</v>
      </c>
      <c r="B219" s="23">
        <v>5.6066746711730904</v>
      </c>
      <c r="C219" s="23">
        <v>6.0255780220031703</v>
      </c>
      <c r="D219" s="23">
        <v>0.42585161353323803</v>
      </c>
      <c r="E219" s="23">
        <v>6.7506475448608398</v>
      </c>
      <c r="F219" s="23">
        <v>8.0980682373046804</v>
      </c>
      <c r="G219" s="23" t="s">
        <v>41</v>
      </c>
      <c r="H219" s="23">
        <v>1.38574335856458</v>
      </c>
      <c r="I219" s="23">
        <v>1.1824487281330101</v>
      </c>
      <c r="J219" s="23">
        <v>2.0127485661254399E-2</v>
      </c>
      <c r="K219" s="23">
        <v>5.1759985448511403E-2</v>
      </c>
      <c r="L219" s="23">
        <v>8.0642675479868697E-2</v>
      </c>
      <c r="M219" s="23">
        <v>2.1092028295403398E-2</v>
      </c>
      <c r="N219" s="23">
        <v>7.8934913726138506E-2</v>
      </c>
    </row>
    <row r="220" spans="1:14" x14ac:dyDescent="0.2">
      <c r="A220" s="22">
        <v>3.3952499999999999</v>
      </c>
      <c r="B220" s="23">
        <v>5.6154513359069798</v>
      </c>
      <c r="C220" s="23">
        <v>5.6917314529418901</v>
      </c>
      <c r="D220" s="23">
        <v>0.42118947666927697</v>
      </c>
      <c r="E220" s="23">
        <v>6.7601871490478498</v>
      </c>
      <c r="F220" s="23">
        <v>8.1071033477783203</v>
      </c>
      <c r="G220" s="23" t="s">
        <v>41</v>
      </c>
      <c r="H220" s="23">
        <v>1.3857568964723599</v>
      </c>
      <c r="I220" s="23">
        <v>1.1824826678028499</v>
      </c>
      <c r="J220" s="23">
        <v>2.0224075087934199E-2</v>
      </c>
      <c r="K220" s="23">
        <v>5.1790472026473799E-2</v>
      </c>
      <c r="L220" s="23">
        <v>8.0679952404415695E-2</v>
      </c>
      <c r="M220" s="23">
        <v>2.12194368362357E-2</v>
      </c>
      <c r="N220" s="23">
        <v>7.9171712706082101E-2</v>
      </c>
    </row>
    <row r="221" spans="1:14" x14ac:dyDescent="0.2">
      <c r="A221" s="22">
        <v>3.40333</v>
      </c>
      <c r="B221" s="23">
        <v>5.6260347366332999</v>
      </c>
      <c r="C221" s="23">
        <v>5.7013573646545401</v>
      </c>
      <c r="D221" s="23">
        <v>0.42118947666927697</v>
      </c>
      <c r="E221" s="23">
        <v>6.7697687149047798</v>
      </c>
      <c r="F221" s="23">
        <v>8.1162290573120099</v>
      </c>
      <c r="G221" s="23" t="s">
        <v>41</v>
      </c>
      <c r="H221" s="23">
        <v>1.3857422435628799</v>
      </c>
      <c r="I221" s="23">
        <v>1.1825100065119001</v>
      </c>
      <c r="J221" s="23">
        <v>2.03695809980338E-2</v>
      </c>
      <c r="K221" s="23">
        <v>5.18190632369816E-2</v>
      </c>
      <c r="L221" s="23">
        <v>8.0743245589477194E-2</v>
      </c>
      <c r="M221" s="23">
        <v>2.1407255267853999E-2</v>
      </c>
      <c r="N221" s="23">
        <v>7.9412834381189401E-2</v>
      </c>
    </row>
    <row r="222" spans="1:14" x14ac:dyDescent="0.2">
      <c r="A222" s="22">
        <v>3.4114100000000001</v>
      </c>
      <c r="B222" s="23">
        <v>5.6351590156555096</v>
      </c>
      <c r="C222" s="23">
        <v>5.6602592468261701</v>
      </c>
      <c r="D222" s="23">
        <v>0.31281758470549498</v>
      </c>
      <c r="E222" s="23">
        <v>6.77931785583496</v>
      </c>
      <c r="F222" s="23">
        <v>8.1255092620849592</v>
      </c>
      <c r="G222" s="23" t="s">
        <v>41</v>
      </c>
      <c r="H222" s="23">
        <v>1.3857440804586501</v>
      </c>
      <c r="I222" s="23">
        <v>1.1825588576935899</v>
      </c>
      <c r="J222" s="23">
        <v>2.0526723346635401E-2</v>
      </c>
      <c r="K222" s="23">
        <v>5.1843375642502701E-2</v>
      </c>
      <c r="L222" s="23">
        <v>8.0771223807052303E-2</v>
      </c>
      <c r="M222" s="23">
        <v>2.1586484800060202E-2</v>
      </c>
      <c r="N222" s="23">
        <v>7.9683519075905304E-2</v>
      </c>
    </row>
    <row r="223" spans="1:14" x14ac:dyDescent="0.2">
      <c r="A223" s="22">
        <v>3.4194900000000001</v>
      </c>
      <c r="B223" s="23">
        <v>5.6448473930358798</v>
      </c>
      <c r="C223" s="23">
        <v>5.7207794189453098</v>
      </c>
      <c r="D223" s="23">
        <v>0.42118947666927697</v>
      </c>
      <c r="E223" s="23">
        <v>6.7889046669006303</v>
      </c>
      <c r="F223" s="23">
        <v>8.1348915100097603</v>
      </c>
      <c r="G223" s="23" t="s">
        <v>41</v>
      </c>
      <c r="H223" s="23">
        <v>1.3857219479143501</v>
      </c>
      <c r="I223" s="23">
        <v>1.1826054454202299</v>
      </c>
      <c r="J223" s="23">
        <v>2.0696022505131102E-2</v>
      </c>
      <c r="K223" s="23">
        <v>5.1864609284060802E-2</v>
      </c>
      <c r="L223" s="23">
        <v>8.0753985344872395E-2</v>
      </c>
      <c r="M223" s="23">
        <v>2.1793978966385599E-2</v>
      </c>
      <c r="N223" s="23">
        <v>7.9973240912072502E-2</v>
      </c>
    </row>
    <row r="224" spans="1:14" x14ac:dyDescent="0.2">
      <c r="A224" s="22">
        <v>3.4275699999999998</v>
      </c>
      <c r="B224" s="23">
        <v>5.6532826423645002</v>
      </c>
      <c r="C224" s="23">
        <v>5.73061180114746</v>
      </c>
      <c r="D224" s="23">
        <v>0.42118947666927697</v>
      </c>
      <c r="E224" s="23">
        <v>6.7984762191772399</v>
      </c>
      <c r="F224" s="23">
        <v>8.1443700790405202</v>
      </c>
      <c r="G224" s="23" t="s">
        <v>41</v>
      </c>
      <c r="H224" s="23">
        <v>1.38570205770681</v>
      </c>
      <c r="I224" s="23">
        <v>1.18263696787997</v>
      </c>
      <c r="J224" s="23">
        <v>2.0865054149619901E-2</v>
      </c>
      <c r="K224" s="23">
        <v>5.1883163112825897E-2</v>
      </c>
      <c r="L224" s="23">
        <v>8.0844261338941195E-2</v>
      </c>
      <c r="M224" s="23">
        <v>2.19776872662528E-2</v>
      </c>
      <c r="N224" s="23">
        <v>8.0287717135819101E-2</v>
      </c>
    </row>
    <row r="225" spans="1:14" x14ac:dyDescent="0.2">
      <c r="A225" s="22">
        <v>3.4356499999999999</v>
      </c>
      <c r="B225" s="23">
        <v>5.6635584831237704</v>
      </c>
      <c r="C225" s="23">
        <v>5.74047374725341</v>
      </c>
      <c r="D225" s="23">
        <v>0.42118947666927697</v>
      </c>
      <c r="E225" s="23">
        <v>6.8080472946166903</v>
      </c>
      <c r="F225" s="23">
        <v>8.1538600921630806</v>
      </c>
      <c r="G225" s="23" t="s">
        <v>41</v>
      </c>
      <c r="H225" s="23">
        <v>1.3856994584192499</v>
      </c>
      <c r="I225" s="23">
        <v>1.1826929852096999</v>
      </c>
      <c r="J225" s="23">
        <v>2.10400325506125E-2</v>
      </c>
      <c r="K225" s="23">
        <v>5.18971057489254E-2</v>
      </c>
      <c r="L225" s="23">
        <v>8.0925068900720099E-2</v>
      </c>
      <c r="M225" s="23">
        <v>2.2203467642066699E-2</v>
      </c>
      <c r="N225" s="23">
        <v>8.0589477238049101E-2</v>
      </c>
    </row>
    <row r="226" spans="1:14" x14ac:dyDescent="0.2">
      <c r="A226" s="22">
        <v>3.44373</v>
      </c>
      <c r="B226" s="23">
        <v>5.6702713966369602</v>
      </c>
      <c r="C226" s="23">
        <v>5.6991548538207999</v>
      </c>
      <c r="D226" s="23">
        <v>0.31774354964453699</v>
      </c>
      <c r="E226" s="23">
        <v>6.8175930976867596</v>
      </c>
      <c r="F226" s="23">
        <v>8.163330078125</v>
      </c>
      <c r="G226" s="23" t="s">
        <v>41</v>
      </c>
      <c r="H226" s="23">
        <v>1.38571203054877</v>
      </c>
      <c r="I226" s="23">
        <v>1.1827549360999099</v>
      </c>
      <c r="J226" s="23">
        <v>2.1239804253351199E-2</v>
      </c>
      <c r="K226" s="23">
        <v>5.1909128564878303E-2</v>
      </c>
      <c r="L226" s="23">
        <v>8.1303914986807793E-2</v>
      </c>
      <c r="M226" s="23">
        <v>2.2406186441698801E-2</v>
      </c>
      <c r="N226" s="23">
        <v>8.0923745887083801E-2</v>
      </c>
    </row>
    <row r="227" spans="1:14" x14ac:dyDescent="0.2">
      <c r="A227" s="22">
        <v>3.45181</v>
      </c>
      <c r="B227" s="23">
        <v>5.6806721687316797</v>
      </c>
      <c r="C227" s="23">
        <v>5.7604517936706499</v>
      </c>
      <c r="D227" s="23">
        <v>0.42118947666927697</v>
      </c>
      <c r="E227" s="23">
        <v>6.8271284103393501</v>
      </c>
      <c r="F227" s="23">
        <v>8.1725969314575195</v>
      </c>
      <c r="G227" s="23" t="s">
        <v>41</v>
      </c>
      <c r="H227" s="23">
        <v>1.38574922618777</v>
      </c>
      <c r="I227" s="23">
        <v>1.18280283015217</v>
      </c>
      <c r="J227" s="23">
        <v>2.1412840044125501E-2</v>
      </c>
      <c r="K227" s="23">
        <v>5.1917646616306601E-2</v>
      </c>
      <c r="L227" s="23">
        <v>8.1639921448821304E-2</v>
      </c>
      <c r="M227" s="23">
        <v>2.2631401495004502E-2</v>
      </c>
      <c r="N227" s="23">
        <v>8.1250969972410894E-2</v>
      </c>
    </row>
    <row r="228" spans="1:14" x14ac:dyDescent="0.2">
      <c r="A228" s="22">
        <v>3.4598900000000001</v>
      </c>
      <c r="B228" s="23">
        <v>5.6894726753234801</v>
      </c>
      <c r="C228" s="23">
        <v>5.7705626487731898</v>
      </c>
      <c r="D228" s="23">
        <v>0.42118947666927697</v>
      </c>
      <c r="E228" s="23">
        <v>6.8366684913635201</v>
      </c>
      <c r="F228" s="23">
        <v>8.18237209320068</v>
      </c>
      <c r="G228" s="23" t="s">
        <v>41</v>
      </c>
      <c r="H228" s="23">
        <v>1.3857745047307199</v>
      </c>
      <c r="I228" s="23">
        <v>1.1828539492005801</v>
      </c>
      <c r="J228" s="23">
        <v>2.16259144543458E-2</v>
      </c>
      <c r="K228" s="23">
        <v>5.1920452882046199E-2</v>
      </c>
      <c r="L228" s="23">
        <v>8.2035222859819595E-2</v>
      </c>
      <c r="M228" s="23">
        <v>2.2837372492658901E-2</v>
      </c>
      <c r="N228" s="23">
        <v>8.1597397788197995E-2</v>
      </c>
    </row>
    <row r="229" spans="1:14" x14ac:dyDescent="0.2">
      <c r="A229" s="22">
        <v>3.4679700000000002</v>
      </c>
      <c r="B229" s="23">
        <v>5.6981277465820304</v>
      </c>
      <c r="C229" s="23">
        <v>5.7293100357055602</v>
      </c>
      <c r="D229" s="23">
        <v>0.32266948937232198</v>
      </c>
      <c r="E229" s="23">
        <v>6.8462195396423304</v>
      </c>
      <c r="F229" s="23">
        <v>8.1917924880981392</v>
      </c>
      <c r="G229" s="23" t="s">
        <v>41</v>
      </c>
      <c r="H229" s="23">
        <v>1.3857892761628501</v>
      </c>
      <c r="I229" s="23">
        <v>1.18290592452389</v>
      </c>
      <c r="J229" s="23">
        <v>2.18304371490016E-2</v>
      </c>
      <c r="K229" s="23">
        <v>5.1922191795703503E-2</v>
      </c>
      <c r="L229" s="23">
        <v>8.2453790939675697E-2</v>
      </c>
      <c r="M229" s="23">
        <v>2.3053826087531998E-2</v>
      </c>
      <c r="N229" s="23">
        <v>8.1931858054476503E-2</v>
      </c>
    </row>
    <row r="230" spans="1:14" x14ac:dyDescent="0.2">
      <c r="A230" s="22">
        <v>3.4760499999999999</v>
      </c>
      <c r="B230" s="23">
        <v>5.7066998481750399</v>
      </c>
      <c r="C230" s="23">
        <v>5.7389712333679199</v>
      </c>
      <c r="D230" s="23">
        <v>0.32266948937232198</v>
      </c>
      <c r="E230" s="23">
        <v>6.8558015823364196</v>
      </c>
      <c r="F230" s="23">
        <v>8.2014055252075195</v>
      </c>
      <c r="G230" s="23" t="s">
        <v>41</v>
      </c>
      <c r="H230" s="23">
        <v>1.3857661259090499</v>
      </c>
      <c r="I230" s="23">
        <v>1.18295152632151</v>
      </c>
      <c r="J230" s="23">
        <v>2.1975483995553199E-2</v>
      </c>
      <c r="K230" s="23">
        <v>5.19204919291762E-2</v>
      </c>
      <c r="L230" s="23">
        <v>8.2877418792702398E-2</v>
      </c>
      <c r="M230" s="23">
        <v>2.3239554070559498E-2</v>
      </c>
      <c r="N230" s="23">
        <v>8.2276957181190102E-2</v>
      </c>
    </row>
    <row r="231" spans="1:14" x14ac:dyDescent="0.2">
      <c r="A231" s="22">
        <v>3.4841299999999999</v>
      </c>
      <c r="B231" s="23">
        <v>5.71510457992553</v>
      </c>
      <c r="C231" s="23">
        <v>5.7486114501953098</v>
      </c>
      <c r="D231" s="23">
        <v>0.32266948937232198</v>
      </c>
      <c r="E231" s="23">
        <v>6.8653640747070304</v>
      </c>
      <c r="F231" s="23">
        <v>8.2119379043579102</v>
      </c>
      <c r="G231" s="23" t="s">
        <v>41</v>
      </c>
      <c r="H231" s="23">
        <v>1.38575929758715</v>
      </c>
      <c r="I231" s="23">
        <v>1.18297954888132</v>
      </c>
      <c r="J231" s="23">
        <v>2.21624903760256E-2</v>
      </c>
      <c r="K231" s="23">
        <v>5.1915813382276202E-2</v>
      </c>
      <c r="L231" s="23">
        <v>8.3256092848315602E-2</v>
      </c>
      <c r="M231" s="23">
        <v>2.34438128227695E-2</v>
      </c>
      <c r="N231" s="23">
        <v>8.2610489619674696E-2</v>
      </c>
    </row>
    <row r="232" spans="1:14" x14ac:dyDescent="0.2">
      <c r="A232" s="22">
        <v>3.49221</v>
      </c>
      <c r="B232" s="23">
        <v>5.7234697341918901</v>
      </c>
      <c r="C232" s="23">
        <v>5.7583060264587402</v>
      </c>
      <c r="D232" s="23">
        <v>0.32266948937232198</v>
      </c>
      <c r="E232" s="23">
        <v>6.8749508857726997</v>
      </c>
      <c r="F232" s="23">
        <v>8.2216701507568306</v>
      </c>
      <c r="G232" s="23" t="s">
        <v>41</v>
      </c>
      <c r="H232" s="23">
        <v>1.3857351324642699</v>
      </c>
      <c r="I232" s="23">
        <v>1.18301575507785</v>
      </c>
      <c r="J232" s="23">
        <v>2.2322345005584599E-2</v>
      </c>
      <c r="K232" s="23">
        <v>5.1905107774148397E-2</v>
      </c>
      <c r="L232" s="23">
        <v>8.3659088277995494E-2</v>
      </c>
      <c r="M232" s="23">
        <v>2.3629381246561301E-2</v>
      </c>
      <c r="N232" s="23">
        <v>8.2946394224389597E-2</v>
      </c>
    </row>
    <row r="233" spans="1:14" x14ac:dyDescent="0.2">
      <c r="A233" s="22">
        <v>3.4998900000000002</v>
      </c>
      <c r="B233" s="23">
        <v>5.7312216758728001</v>
      </c>
      <c r="C233" s="23">
        <v>5.7675628662109304</v>
      </c>
      <c r="D233" s="23">
        <v>0.32266948937232198</v>
      </c>
      <c r="E233" s="23">
        <v>6.8840618133544904</v>
      </c>
      <c r="F233" s="23">
        <v>8.231201171875</v>
      </c>
      <c r="G233" s="23" t="s">
        <v>41</v>
      </c>
      <c r="H233" s="23">
        <v>1.3856929049839899</v>
      </c>
      <c r="I233" s="23">
        <v>1.1830469191311701</v>
      </c>
      <c r="J233" s="23">
        <v>2.2473470815003199E-2</v>
      </c>
      <c r="K233" s="23">
        <v>5.1908312973668103E-2</v>
      </c>
      <c r="L233" s="23">
        <v>8.40564717758433E-2</v>
      </c>
      <c r="M233" s="23">
        <v>2.38109722875448E-2</v>
      </c>
      <c r="N233" s="23">
        <v>8.3243811425007405E-2</v>
      </c>
    </row>
    <row r="234" spans="1:14" x14ac:dyDescent="0.2">
      <c r="A234" s="22">
        <v>3.5079699999999998</v>
      </c>
      <c r="B234" s="23">
        <v>5.7394728660583496</v>
      </c>
      <c r="C234" s="23">
        <v>5.8277907371520996</v>
      </c>
      <c r="D234" s="23">
        <v>0.41626344662248699</v>
      </c>
      <c r="E234" s="23">
        <v>6.89359283447265</v>
      </c>
      <c r="F234" s="23">
        <v>8.2409696578979492</v>
      </c>
      <c r="G234" s="23" t="s">
        <v>41</v>
      </c>
      <c r="H234" s="23">
        <v>1.3857359540852801</v>
      </c>
      <c r="I234" s="23">
        <v>1.1830715095919599</v>
      </c>
      <c r="J234" s="23">
        <v>2.2619188301691601E-2</v>
      </c>
      <c r="K234" s="23">
        <v>5.1892964080604502E-2</v>
      </c>
      <c r="L234" s="23">
        <v>8.4406289225082504E-2</v>
      </c>
      <c r="M234" s="23">
        <v>2.4003040246295401E-2</v>
      </c>
      <c r="N234" s="23">
        <v>8.3546040069135297E-2</v>
      </c>
    </row>
    <row r="235" spans="1:14" x14ac:dyDescent="0.2">
      <c r="A235" s="22">
        <v>3.5160499999999999</v>
      </c>
      <c r="B235" s="23">
        <v>5.7474832534790004</v>
      </c>
      <c r="C235" s="23">
        <v>5.8380975723266602</v>
      </c>
      <c r="D235" s="23">
        <v>0.41626344662248699</v>
      </c>
      <c r="E235" s="23">
        <v>6.9031333923339799</v>
      </c>
      <c r="F235" s="23">
        <v>8.2507114410400302</v>
      </c>
      <c r="G235" s="23" t="s">
        <v>41</v>
      </c>
      <c r="H235" s="23">
        <v>1.3857600868205999</v>
      </c>
      <c r="I235" s="23">
        <v>1.18308384709866</v>
      </c>
      <c r="J235" s="23">
        <v>2.2804804719694701E-2</v>
      </c>
      <c r="K235" s="23">
        <v>5.1876124948960503E-2</v>
      </c>
      <c r="L235" s="23">
        <v>8.4734019604005104E-2</v>
      </c>
      <c r="M235" s="23">
        <v>2.4201493087351499E-2</v>
      </c>
      <c r="N235" s="23">
        <v>8.3830076150971905E-2</v>
      </c>
    </row>
    <row r="236" spans="1:14" x14ac:dyDescent="0.2">
      <c r="A236" s="22">
        <v>3.52413</v>
      </c>
      <c r="B236" s="23">
        <v>5.7553539276123002</v>
      </c>
      <c r="C236" s="23">
        <v>5.84847068786621</v>
      </c>
      <c r="D236" s="23">
        <v>0.41626344662248699</v>
      </c>
      <c r="E236" s="23">
        <v>6.9127016067504803</v>
      </c>
      <c r="F236" s="23">
        <v>8.2594966888427699</v>
      </c>
      <c r="G236" s="23" t="s">
        <v>41</v>
      </c>
      <c r="H236" s="23">
        <v>1.3857636909861</v>
      </c>
      <c r="I236" s="23">
        <v>1.1830927260553199</v>
      </c>
      <c r="J236" s="23">
        <v>2.3012835232515998E-2</v>
      </c>
      <c r="K236" s="23">
        <v>5.18540924926532E-2</v>
      </c>
      <c r="L236" s="23">
        <v>8.5019312214350107E-2</v>
      </c>
      <c r="M236" s="23">
        <v>2.43737749400844E-2</v>
      </c>
      <c r="N236" s="23">
        <v>8.4100390699230698E-2</v>
      </c>
    </row>
    <row r="237" spans="1:14" x14ac:dyDescent="0.2">
      <c r="A237" s="22">
        <v>3.5322100000000001</v>
      </c>
      <c r="B237" s="23">
        <v>5.7631368637084899</v>
      </c>
      <c r="C237" s="23">
        <v>6.14752197265625</v>
      </c>
      <c r="D237" s="23">
        <v>0.41598217723108999</v>
      </c>
      <c r="E237" s="23">
        <v>6.9222741127014098</v>
      </c>
      <c r="F237" s="23">
        <v>8.2703266143798793</v>
      </c>
      <c r="G237" s="23" t="s">
        <v>41</v>
      </c>
      <c r="H237" s="23">
        <v>1.3857478751619201</v>
      </c>
      <c r="I237" s="23">
        <v>1.1830916794499</v>
      </c>
      <c r="J237" s="23">
        <v>2.32413861942792E-2</v>
      </c>
      <c r="K237" s="23">
        <v>5.1829960336350199E-2</v>
      </c>
      <c r="L237" s="23">
        <v>8.5277450634036495E-2</v>
      </c>
      <c r="M237" s="23">
        <v>2.4550471678290602E-2</v>
      </c>
      <c r="N237" s="23">
        <v>8.4355682233486204E-2</v>
      </c>
    </row>
    <row r="238" spans="1:14" x14ac:dyDescent="0.2">
      <c r="A238" s="22">
        <v>3.5402900000000002</v>
      </c>
      <c r="B238" s="23">
        <v>5.7709441184997496</v>
      </c>
      <c r="C238" s="23">
        <v>5.8214688301086399</v>
      </c>
      <c r="D238" s="23">
        <v>0.33252144138534501</v>
      </c>
      <c r="E238" s="23">
        <v>6.9318714141845703</v>
      </c>
      <c r="F238" s="23">
        <v>8.2793197631835902</v>
      </c>
      <c r="G238" s="23" t="s">
        <v>41</v>
      </c>
      <c r="H238" s="23">
        <v>1.38570774978841</v>
      </c>
      <c r="I238" s="23">
        <v>1.18310089916954</v>
      </c>
      <c r="J238" s="23">
        <v>2.3421807045325899E-2</v>
      </c>
      <c r="K238" s="23">
        <v>5.1944975079206701E-2</v>
      </c>
      <c r="L238" s="23">
        <v>8.5567010024093101E-2</v>
      </c>
      <c r="M238" s="23">
        <v>2.4734043344716398E-2</v>
      </c>
      <c r="N238" s="23">
        <v>8.4600991709265494E-2</v>
      </c>
    </row>
    <row r="239" spans="1:14" x14ac:dyDescent="0.2">
      <c r="A239" s="22">
        <v>3.5483699999999998</v>
      </c>
      <c r="B239" s="23">
        <v>5.77864265441894</v>
      </c>
      <c r="C239" s="23">
        <v>5.8362617492675701</v>
      </c>
      <c r="D239" s="23">
        <v>0.34237337962703801</v>
      </c>
      <c r="E239" s="23">
        <v>6.9414386749267498</v>
      </c>
      <c r="F239" s="23">
        <v>8.2892322540283203</v>
      </c>
      <c r="G239" s="23" t="s">
        <v>41</v>
      </c>
      <c r="H239" s="23">
        <v>1.3857011693768</v>
      </c>
      <c r="I239" s="23">
        <v>1.18309867816791</v>
      </c>
      <c r="J239" s="23">
        <v>2.3603568981131098E-2</v>
      </c>
      <c r="K239" s="23">
        <v>5.1914585300054203E-2</v>
      </c>
      <c r="L239" s="23">
        <v>8.58833285316081E-2</v>
      </c>
      <c r="M239" s="23">
        <v>2.4867908372010999E-2</v>
      </c>
      <c r="N239" s="23">
        <v>8.4832713944609506E-2</v>
      </c>
    </row>
    <row r="240" spans="1:14" x14ac:dyDescent="0.2">
      <c r="A240" s="22">
        <v>3.5564499999999999</v>
      </c>
      <c r="B240" s="23">
        <v>5.7862210273742596</v>
      </c>
      <c r="C240" s="23">
        <v>6.1817297935485804</v>
      </c>
      <c r="D240" s="23">
        <v>0.41564108073450201</v>
      </c>
      <c r="E240" s="23">
        <v>6.95096731185913</v>
      </c>
      <c r="F240" s="23">
        <v>8.2990360260009695</v>
      </c>
      <c r="G240" s="23" t="s">
        <v>41</v>
      </c>
      <c r="H240" s="23">
        <v>1.38574603728844</v>
      </c>
      <c r="I240" s="23">
        <v>1.18308179256077</v>
      </c>
      <c r="J240" s="23">
        <v>2.3746826829540602E-2</v>
      </c>
      <c r="K240" s="23">
        <v>5.1881478398806101E-2</v>
      </c>
      <c r="L240" s="23">
        <v>8.61688151024564E-2</v>
      </c>
      <c r="M240" s="23">
        <v>2.4988355396374801E-2</v>
      </c>
      <c r="N240" s="23">
        <v>8.5046206825355394E-2</v>
      </c>
    </row>
    <row r="241" spans="1:14" x14ac:dyDescent="0.2">
      <c r="A241" s="22">
        <v>3.56453</v>
      </c>
      <c r="B241" s="23">
        <v>5.79371881484985</v>
      </c>
      <c r="C241" s="23">
        <v>6.1964058876037598</v>
      </c>
      <c r="D241" s="23">
        <v>0.416016344994799</v>
      </c>
      <c r="E241" s="23">
        <v>6.9605350494384703</v>
      </c>
      <c r="F241" s="23">
        <v>8.3091278076171804</v>
      </c>
      <c r="G241" s="23" t="s">
        <v>41</v>
      </c>
      <c r="H241" s="23">
        <v>1.38574219939622</v>
      </c>
      <c r="I241" s="23">
        <v>1.1830639116464301</v>
      </c>
      <c r="J241" s="23">
        <v>2.3949748127717399E-2</v>
      </c>
      <c r="K241" s="23">
        <v>5.18469569186987E-2</v>
      </c>
      <c r="L241" s="23">
        <v>8.6424037740217702E-2</v>
      </c>
      <c r="M241" s="23">
        <v>2.5126144656112501E-2</v>
      </c>
      <c r="N241" s="23">
        <v>8.5236682629858895E-2</v>
      </c>
    </row>
    <row r="242" spans="1:14" x14ac:dyDescent="0.2">
      <c r="A242" s="22">
        <v>3.5726100000000001</v>
      </c>
      <c r="B242" s="23">
        <v>5.8014955520629803</v>
      </c>
      <c r="C242" s="23">
        <v>5.9108009338378897</v>
      </c>
      <c r="D242" s="23">
        <v>0.41626344662248699</v>
      </c>
      <c r="E242" s="23">
        <v>6.9701070785522399</v>
      </c>
      <c r="F242" s="23">
        <v>8.3187026977538991</v>
      </c>
      <c r="G242" s="23" t="s">
        <v>41</v>
      </c>
      <c r="H242" s="23">
        <v>1.38573639237318</v>
      </c>
      <c r="I242" s="23">
        <v>1.1830540198762001</v>
      </c>
      <c r="J242" s="23">
        <v>2.4149272004339702E-2</v>
      </c>
      <c r="K242" s="23">
        <v>5.1812641664157097E-2</v>
      </c>
      <c r="L242" s="23">
        <v>8.6631757623244404E-2</v>
      </c>
      <c r="M242" s="23">
        <v>2.52662331759087E-2</v>
      </c>
      <c r="N242" s="23">
        <v>8.5411581246072496E-2</v>
      </c>
    </row>
    <row r="243" spans="1:14" x14ac:dyDescent="0.2">
      <c r="A243" s="22">
        <v>3.5806900000000002</v>
      </c>
      <c r="B243" s="23">
        <v>5.8084874153137198</v>
      </c>
      <c r="C243" s="23">
        <v>5.9212341308593697</v>
      </c>
      <c r="D243" s="23">
        <v>0.41626344662248699</v>
      </c>
      <c r="E243" s="23">
        <v>6.9796862602233798</v>
      </c>
      <c r="F243" s="23">
        <v>8.3290548324584908</v>
      </c>
      <c r="G243" s="23" t="s">
        <v>41</v>
      </c>
      <c r="H243" s="23">
        <v>1.38572171603793</v>
      </c>
      <c r="I243" s="23">
        <v>1.1830415053761001</v>
      </c>
      <c r="J243" s="23">
        <v>2.4362206743983102E-2</v>
      </c>
      <c r="K243" s="23">
        <v>5.1771386587412697E-2</v>
      </c>
      <c r="L243" s="23">
        <v>8.6840495663141795E-2</v>
      </c>
      <c r="M243" s="23">
        <v>2.5390273035294501E-2</v>
      </c>
      <c r="N243" s="23">
        <v>8.5568422454183904E-2</v>
      </c>
    </row>
    <row r="244" spans="1:14" x14ac:dyDescent="0.2">
      <c r="A244" s="22">
        <v>3.5887699999999998</v>
      </c>
      <c r="B244" s="23">
        <v>5.8157792091369602</v>
      </c>
      <c r="C244" s="23">
        <v>5.9317336082458496</v>
      </c>
      <c r="D244" s="23">
        <v>0.41626344662248699</v>
      </c>
      <c r="E244" s="23">
        <v>6.9892392158508301</v>
      </c>
      <c r="F244" s="23">
        <v>8.3384265899658203</v>
      </c>
      <c r="G244" s="23" t="s">
        <v>41</v>
      </c>
      <c r="H244" s="23">
        <v>1.3857380261408001</v>
      </c>
      <c r="I244" s="23">
        <v>1.1829986906916099</v>
      </c>
      <c r="J244" s="23">
        <v>2.4586395112439201E-2</v>
      </c>
      <c r="K244" s="23">
        <v>5.1733051012051702E-2</v>
      </c>
      <c r="L244" s="23">
        <v>8.7044153287793302E-2</v>
      </c>
      <c r="M244" s="23">
        <v>2.55098614546693E-2</v>
      </c>
      <c r="N244" s="23">
        <v>8.5691017831677804E-2</v>
      </c>
    </row>
    <row r="245" spans="1:14" x14ac:dyDescent="0.2">
      <c r="A245" s="22">
        <v>3.5968499999999999</v>
      </c>
      <c r="B245" s="23">
        <v>5.8226032257079998</v>
      </c>
      <c r="C245" s="23">
        <v>6.2403903007507298</v>
      </c>
      <c r="D245" s="23">
        <v>0.41590861148810598</v>
      </c>
      <c r="E245" s="23">
        <v>6.9987859725952104</v>
      </c>
      <c r="F245" s="23">
        <v>8.3488893508911097</v>
      </c>
      <c r="G245" s="23" t="s">
        <v>41</v>
      </c>
      <c r="H245" s="23">
        <v>1.3857573798917899</v>
      </c>
      <c r="I245" s="23">
        <v>1.18296367944979</v>
      </c>
      <c r="J245" s="23">
        <v>2.47249647121357E-2</v>
      </c>
      <c r="K245" s="23">
        <v>5.1688987405009101E-2</v>
      </c>
      <c r="L245" s="23">
        <v>8.7226811852861894E-2</v>
      </c>
      <c r="M245" s="23">
        <v>2.56024177044539E-2</v>
      </c>
      <c r="N245" s="23">
        <v>8.5811688631511701E-2</v>
      </c>
    </row>
    <row r="246" spans="1:14" x14ac:dyDescent="0.2">
      <c r="A246" s="22">
        <v>3.60493</v>
      </c>
      <c r="B246" s="23">
        <v>5.8303570747375399</v>
      </c>
      <c r="C246" s="23">
        <v>6.2501559257507298</v>
      </c>
      <c r="D246" s="23">
        <v>0.41572521121368</v>
      </c>
      <c r="E246" s="23">
        <v>7.0083594322204501</v>
      </c>
      <c r="F246" s="23">
        <v>8.3587627410888601</v>
      </c>
      <c r="G246" s="23" t="s">
        <v>41</v>
      </c>
      <c r="H246" s="23">
        <v>1.3857467939883099</v>
      </c>
      <c r="I246" s="23">
        <v>1.1829480663980201</v>
      </c>
      <c r="J246" s="23">
        <v>2.48565410599687E-2</v>
      </c>
      <c r="K246" s="23">
        <v>5.17828514959651E-2</v>
      </c>
      <c r="L246" s="23">
        <v>8.7353645887160297E-2</v>
      </c>
      <c r="M246" s="23">
        <v>2.5696669956148499E-2</v>
      </c>
      <c r="N246" s="23">
        <v>8.5912934019137799E-2</v>
      </c>
    </row>
    <row r="247" spans="1:14" x14ac:dyDescent="0.2">
      <c r="A247" s="22">
        <v>3.6130100000000001</v>
      </c>
      <c r="B247" s="23">
        <v>5.83833503723144</v>
      </c>
      <c r="C247" s="23">
        <v>6.2599215507507298</v>
      </c>
      <c r="D247" s="23">
        <v>0.41557410119119997</v>
      </c>
      <c r="E247" s="23">
        <v>7.0179367065429599</v>
      </c>
      <c r="F247" s="23">
        <v>8.3689813613891602</v>
      </c>
      <c r="G247" s="23" t="s">
        <v>41</v>
      </c>
      <c r="H247" s="23">
        <v>1.3857235914344901</v>
      </c>
      <c r="I247" s="23">
        <v>1.18293023505547</v>
      </c>
      <c r="J247" s="23">
        <v>2.4929270883128699E-2</v>
      </c>
      <c r="K247" s="23">
        <v>5.17404451308031E-2</v>
      </c>
      <c r="L247" s="23">
        <v>8.7515653423114695E-2</v>
      </c>
      <c r="M247" s="23">
        <v>2.5812741053940599E-2</v>
      </c>
      <c r="N247" s="23">
        <v>8.6003286075212695E-2</v>
      </c>
    </row>
    <row r="248" spans="1:14" x14ac:dyDescent="0.2">
      <c r="A248" s="22">
        <v>3.6210900000000001</v>
      </c>
      <c r="B248" s="23">
        <v>5.8446559906005797</v>
      </c>
      <c r="C248" s="23">
        <v>6.2696990966796804</v>
      </c>
      <c r="D248" s="23">
        <v>0.41542539021543401</v>
      </c>
      <c r="E248" s="23">
        <v>7.0274910926818803</v>
      </c>
      <c r="F248" s="23">
        <v>8.3784255981445295</v>
      </c>
      <c r="G248" s="23" t="s">
        <v>41</v>
      </c>
      <c r="H248" s="23">
        <v>1.3857349936423999</v>
      </c>
      <c r="I248" s="23">
        <v>1.1829071403407201</v>
      </c>
      <c r="J248" s="23">
        <v>2.5026470898520201E-2</v>
      </c>
      <c r="K248" s="23">
        <v>5.1700365205435798E-2</v>
      </c>
      <c r="L248" s="23">
        <v>8.75924717671243E-2</v>
      </c>
      <c r="M248" s="23">
        <v>2.58563035801627E-2</v>
      </c>
      <c r="N248" s="23">
        <v>8.6071176326457194E-2</v>
      </c>
    </row>
    <row r="249" spans="1:14" x14ac:dyDescent="0.2">
      <c r="A249" s="22">
        <v>3.6291699999999998</v>
      </c>
      <c r="B249" s="23">
        <v>5.8518748283386204</v>
      </c>
      <c r="C249" s="23">
        <v>6.2843751907348597</v>
      </c>
      <c r="D249" s="23">
        <v>0.416122797025056</v>
      </c>
      <c r="E249" s="23">
        <v>7.03704738616943</v>
      </c>
      <c r="F249" s="23">
        <v>8.3889408111572195</v>
      </c>
      <c r="G249" s="23" t="s">
        <v>41</v>
      </c>
      <c r="H249" s="23">
        <v>1.38574010994189</v>
      </c>
      <c r="I249" s="23">
        <v>1.18290391209526</v>
      </c>
      <c r="J249" s="23">
        <v>2.5123789175229699E-2</v>
      </c>
      <c r="K249" s="23">
        <v>5.1652203953337597E-2</v>
      </c>
      <c r="L249" s="23">
        <v>8.7694875075122303E-2</v>
      </c>
      <c r="M249" s="23">
        <v>2.5906416811006E-2</v>
      </c>
      <c r="N249" s="23">
        <v>8.6122201095575293E-2</v>
      </c>
    </row>
    <row r="250" spans="1:14" x14ac:dyDescent="0.2">
      <c r="A250" s="22">
        <v>3.6372499999999999</v>
      </c>
      <c r="B250" s="23">
        <v>5.8600468635559002</v>
      </c>
      <c r="C250" s="23">
        <v>5.9944639205932599</v>
      </c>
      <c r="D250" s="23">
        <v>0.41626344662248699</v>
      </c>
      <c r="E250" s="23">
        <v>7.0466151237487704</v>
      </c>
      <c r="F250" s="23">
        <v>8.3981695175170898</v>
      </c>
      <c r="G250" s="23" t="s">
        <v>41</v>
      </c>
      <c r="H250" s="23">
        <v>1.3857306574339601</v>
      </c>
      <c r="I250" s="23">
        <v>1.1828827916589</v>
      </c>
      <c r="J250" s="23">
        <v>2.5214885975264702E-2</v>
      </c>
      <c r="K250" s="23">
        <v>5.1609844240106902E-2</v>
      </c>
      <c r="L250" s="23">
        <v>8.7774088063254194E-2</v>
      </c>
      <c r="M250" s="23">
        <v>2.59639404644131E-2</v>
      </c>
      <c r="N250" s="23">
        <v>8.6159811767151206E-2</v>
      </c>
    </row>
    <row r="251" spans="1:14" x14ac:dyDescent="0.2">
      <c r="A251" s="22">
        <v>3.64533</v>
      </c>
      <c r="B251" s="23">
        <v>5.8665490150451598</v>
      </c>
      <c r="C251" s="23">
        <v>6.0049810409545898</v>
      </c>
      <c r="D251" s="23">
        <v>0.41626344662248699</v>
      </c>
      <c r="E251" s="23">
        <v>7.0561804771423304</v>
      </c>
      <c r="F251" s="23">
        <v>8.4090280532836896</v>
      </c>
      <c r="G251" s="23" t="s">
        <v>41</v>
      </c>
      <c r="H251" s="23">
        <v>1.38571892384837</v>
      </c>
      <c r="I251" s="23">
        <v>1.1828784898958999</v>
      </c>
      <c r="J251" s="23">
        <v>2.53113446670497E-2</v>
      </c>
      <c r="K251" s="23">
        <v>5.1562448231711099E-2</v>
      </c>
      <c r="L251" s="23">
        <v>8.7822637913540599E-2</v>
      </c>
      <c r="M251" s="23">
        <v>2.6030055423593199E-2</v>
      </c>
      <c r="N251" s="23">
        <v>8.6179046496604905E-2</v>
      </c>
    </row>
    <row r="252" spans="1:14" x14ac:dyDescent="0.2">
      <c r="A252" s="22">
        <v>3.65341</v>
      </c>
      <c r="B252" s="23">
        <v>5.8734803199768004</v>
      </c>
      <c r="C252" s="23">
        <v>6.3136954307556099</v>
      </c>
      <c r="D252" s="23">
        <v>0.41581422918857902</v>
      </c>
      <c r="E252" s="23">
        <v>7.0657386779785103</v>
      </c>
      <c r="F252" s="23">
        <v>8.4182863235473597</v>
      </c>
      <c r="G252" s="23" t="s">
        <v>41</v>
      </c>
      <c r="H252" s="23">
        <v>1.3857235057095201</v>
      </c>
      <c r="I252" s="23">
        <v>1.1828594042226199</v>
      </c>
      <c r="J252" s="23">
        <v>2.5445071100126501E-2</v>
      </c>
      <c r="K252" s="23">
        <v>5.15175299953557E-2</v>
      </c>
      <c r="L252" s="23">
        <v>8.7848844121849706E-2</v>
      </c>
      <c r="M252" s="23">
        <v>2.6075651450339899E-2</v>
      </c>
      <c r="N252" s="23">
        <v>8.6168440249459494E-2</v>
      </c>
    </row>
    <row r="253" spans="1:14" x14ac:dyDescent="0.2">
      <c r="A253" s="22">
        <v>3.6614900000000001</v>
      </c>
      <c r="B253" s="23">
        <v>5.8809256553649902</v>
      </c>
      <c r="C253" s="23">
        <v>6.3234610557556099</v>
      </c>
      <c r="D253" s="23">
        <v>0.415780314740748</v>
      </c>
      <c r="E253" s="23">
        <v>7.0752992630004803</v>
      </c>
      <c r="F253" s="23">
        <v>8.4291934967040998</v>
      </c>
      <c r="G253" s="23" t="s">
        <v>41</v>
      </c>
      <c r="H253" s="23">
        <v>1.38572299539762</v>
      </c>
      <c r="I253" s="23">
        <v>1.1828488640754899</v>
      </c>
      <c r="J253" s="23">
        <v>2.5570212751750501E-2</v>
      </c>
      <c r="K253" s="23">
        <v>5.1471384334671397E-2</v>
      </c>
      <c r="L253" s="23">
        <v>8.7815893230173303E-2</v>
      </c>
      <c r="M253" s="23">
        <v>2.6124789087603101E-2</v>
      </c>
      <c r="N253" s="23">
        <v>8.6132892338172506E-2</v>
      </c>
    </row>
    <row r="254" spans="1:14" x14ac:dyDescent="0.2">
      <c r="A254" s="22">
        <v>3.6695700000000002</v>
      </c>
      <c r="B254" s="23">
        <v>5.8896365165710396</v>
      </c>
      <c r="C254" s="23">
        <v>6.3332266807556099</v>
      </c>
      <c r="D254" s="23">
        <v>0.41571759685395598</v>
      </c>
      <c r="E254" s="23">
        <v>7.0848636627197203</v>
      </c>
      <c r="F254" s="23">
        <v>8.4388122558593697</v>
      </c>
      <c r="G254" s="23" t="s">
        <v>41</v>
      </c>
      <c r="H254" s="23">
        <v>1.3857205771437999</v>
      </c>
      <c r="I254" s="23">
        <v>1.18284560952083</v>
      </c>
      <c r="J254" s="23">
        <v>2.5609508234558799E-2</v>
      </c>
      <c r="K254" s="23">
        <v>5.1552899566446202E-2</v>
      </c>
      <c r="L254" s="23">
        <v>8.7777891235154004E-2</v>
      </c>
      <c r="M254" s="23">
        <v>2.6195579180067499E-2</v>
      </c>
      <c r="N254" s="23">
        <v>8.6088938186414804E-2</v>
      </c>
    </row>
    <row r="255" spans="1:14" x14ac:dyDescent="0.2">
      <c r="A255" s="22">
        <v>3.6776499999999999</v>
      </c>
      <c r="B255" s="23">
        <v>5.8970708847045898</v>
      </c>
      <c r="C255" s="23">
        <v>6.3430037498474103</v>
      </c>
      <c r="D255" s="23">
        <v>0.41568207310924499</v>
      </c>
      <c r="E255" s="23">
        <v>7.0944266319274902</v>
      </c>
      <c r="F255" s="23">
        <v>8.4495372772216797</v>
      </c>
      <c r="G255" s="23" t="s">
        <v>41</v>
      </c>
      <c r="H255" s="23">
        <v>1.38571233802256</v>
      </c>
      <c r="I255" s="23">
        <v>1.1828436006446299</v>
      </c>
      <c r="J255" s="23">
        <v>2.5657018654828698E-2</v>
      </c>
      <c r="K255" s="23">
        <v>5.1504547999876298E-2</v>
      </c>
      <c r="L255" s="23">
        <v>8.7736412880117506E-2</v>
      </c>
      <c r="M255" s="23">
        <v>2.62038517913059E-2</v>
      </c>
      <c r="N255" s="23">
        <v>8.6051383480626797E-2</v>
      </c>
    </row>
    <row r="256" spans="1:14" x14ac:dyDescent="0.2">
      <c r="A256" s="22">
        <v>3.68573</v>
      </c>
      <c r="B256" s="23">
        <v>6.8591752052307102</v>
      </c>
      <c r="C256" s="23">
        <v>6.9767389297485298</v>
      </c>
      <c r="D256" s="23">
        <v>0.42066089682786101</v>
      </c>
      <c r="E256" s="23">
        <v>8.0302467346191406</v>
      </c>
      <c r="F256" s="23">
        <v>9.3842706680297798</v>
      </c>
      <c r="G256" s="23" t="s">
        <v>41</v>
      </c>
      <c r="H256" s="23">
        <v>1.3857223110588901</v>
      </c>
      <c r="I256" s="23">
        <v>1.18322486604977</v>
      </c>
      <c r="J256" s="23">
        <v>2.5657018654828698E-2</v>
      </c>
      <c r="K256" s="23">
        <v>5.1630955019833502E-2</v>
      </c>
      <c r="L256" s="23">
        <v>8.7736412880117506E-2</v>
      </c>
      <c r="M256" s="23">
        <v>2.62038517913059E-2</v>
      </c>
      <c r="N256" s="23">
        <v>8.2698090503900007E-2</v>
      </c>
    </row>
    <row r="257" spans="1:14" x14ac:dyDescent="0.2">
      <c r="A257" s="22">
        <v>3.69381</v>
      </c>
      <c r="B257" s="23">
        <v>5.9108734130859304</v>
      </c>
      <c r="C257" s="23">
        <v>6.3625426292419398</v>
      </c>
      <c r="D257" s="23">
        <v>0.41567916743382199</v>
      </c>
      <c r="E257" s="23">
        <v>7.1135473251342702</v>
      </c>
      <c r="F257" s="23">
        <v>8.4698820114135707</v>
      </c>
      <c r="G257" s="23" t="s">
        <v>41</v>
      </c>
      <c r="H257" s="23">
        <v>1.38572233008122</v>
      </c>
      <c r="I257" s="23">
        <v>1.1828954318462399</v>
      </c>
      <c r="J257" s="23">
        <v>2.5726694927786901E-2</v>
      </c>
      <c r="K257" s="23">
        <v>5.1407310080754297E-2</v>
      </c>
      <c r="L257" s="23">
        <v>8.7615446009810194E-2</v>
      </c>
      <c r="M257" s="23">
        <v>2.6270365644728101E-2</v>
      </c>
      <c r="N257" s="23">
        <v>8.5927512219890506E-2</v>
      </c>
    </row>
    <row r="258" spans="1:14" x14ac:dyDescent="0.2">
      <c r="A258" s="22">
        <v>3.7018900000000001</v>
      </c>
      <c r="B258" s="23">
        <v>5.9190936088562003</v>
      </c>
      <c r="C258" s="23">
        <v>6.0774049758911097</v>
      </c>
      <c r="D258" s="23">
        <v>0.41626344662248699</v>
      </c>
      <c r="E258" s="23">
        <v>7.1231040954589799</v>
      </c>
      <c r="F258" s="23">
        <v>8.4785804748535103</v>
      </c>
      <c r="G258" s="23" t="s">
        <v>41</v>
      </c>
      <c r="H258" s="23">
        <v>1.38573112159409</v>
      </c>
      <c r="I258" s="23">
        <v>1.1829259557834599</v>
      </c>
      <c r="J258" s="23">
        <v>2.5793113863632599E-2</v>
      </c>
      <c r="K258" s="23">
        <v>5.1353636042221401E-2</v>
      </c>
      <c r="L258" s="23">
        <v>8.7739785755919703E-2</v>
      </c>
      <c r="M258" s="23">
        <v>2.6287722660335602E-2</v>
      </c>
      <c r="N258" s="23">
        <v>8.5850592102732895E-2</v>
      </c>
    </row>
    <row r="259" spans="1:14" x14ac:dyDescent="0.2">
      <c r="A259" s="22">
        <v>3.7099700000000002</v>
      </c>
      <c r="B259" s="23">
        <v>5.9285683631896902</v>
      </c>
      <c r="C259" s="23">
        <v>6.0783786773681596</v>
      </c>
      <c r="D259" s="23">
        <v>0.40354470075368598</v>
      </c>
      <c r="E259" s="23">
        <v>7.1326718330383301</v>
      </c>
      <c r="F259" s="23">
        <v>8.4901151657104492</v>
      </c>
      <c r="G259" s="23" t="s">
        <v>41</v>
      </c>
      <c r="H259" s="23">
        <v>1.3857280819173301</v>
      </c>
      <c r="I259" s="23">
        <v>1.18293935521258</v>
      </c>
      <c r="J259" s="23">
        <v>2.5833518924853902E-2</v>
      </c>
      <c r="K259" s="23">
        <v>5.13049805032307E-2</v>
      </c>
      <c r="L259" s="23">
        <v>8.7398674416602096E-2</v>
      </c>
      <c r="M259" s="23">
        <v>2.6303949645908001E-2</v>
      </c>
      <c r="N259" s="23">
        <v>8.5735935545211001E-2</v>
      </c>
    </row>
    <row r="260" spans="1:14" x14ac:dyDescent="0.2">
      <c r="A260" s="22">
        <v>3.7180499999999999</v>
      </c>
      <c r="B260" s="23">
        <v>5.9351234436035103</v>
      </c>
      <c r="C260" s="23">
        <v>6.0978980064392001</v>
      </c>
      <c r="D260" s="23">
        <v>0.41626344662248699</v>
      </c>
      <c r="E260" s="23">
        <v>7.1422324180603001</v>
      </c>
      <c r="F260" s="23">
        <v>8.4986047744750906</v>
      </c>
      <c r="G260" s="23" t="s">
        <v>41</v>
      </c>
      <c r="H260" s="23">
        <v>1.38572424836013</v>
      </c>
      <c r="I260" s="23">
        <v>1.18297254830697</v>
      </c>
      <c r="J260" s="23">
        <v>2.58870854047927E-2</v>
      </c>
      <c r="K260" s="23">
        <v>5.1256098416327001E-2</v>
      </c>
      <c r="L260" s="23">
        <v>8.7710831914454196E-2</v>
      </c>
      <c r="M260" s="23">
        <v>2.63251509193283E-2</v>
      </c>
      <c r="N260" s="23">
        <v>8.5622906486468003E-2</v>
      </c>
    </row>
    <row r="261" spans="1:14" x14ac:dyDescent="0.2">
      <c r="A261" s="22">
        <v>3.7261299999999999</v>
      </c>
      <c r="B261" s="23">
        <v>5.9435977935790998</v>
      </c>
      <c r="C261" s="23">
        <v>6.4016165733337402</v>
      </c>
      <c r="D261" s="23">
        <v>0.41592488327079602</v>
      </c>
      <c r="E261" s="23">
        <v>7.1517992019653303</v>
      </c>
      <c r="F261" s="23">
        <v>8.5101976394653303</v>
      </c>
      <c r="G261" s="23" t="s">
        <v>41</v>
      </c>
      <c r="H261" s="23">
        <v>1.3857282856183599</v>
      </c>
      <c r="I261" s="23">
        <v>1.18301435858076</v>
      </c>
      <c r="J261" s="23">
        <v>2.5943869972585298E-2</v>
      </c>
      <c r="K261" s="23">
        <v>5.1208501000864201E-2</v>
      </c>
      <c r="L261" s="23">
        <v>8.7076648278901297E-2</v>
      </c>
      <c r="M261" s="23">
        <v>2.63380755022125E-2</v>
      </c>
      <c r="N261" s="23">
        <v>8.5482440131737003E-2</v>
      </c>
    </row>
    <row r="262" spans="1:14" x14ac:dyDescent="0.2">
      <c r="A262" s="22">
        <v>3.73421</v>
      </c>
      <c r="B262" s="23">
        <v>5.9518380165100098</v>
      </c>
      <c r="C262" s="23">
        <v>6.4113821983337402</v>
      </c>
      <c r="D262" s="23">
        <v>0.41602598587711898</v>
      </c>
      <c r="E262" s="23">
        <v>7.1613593101501403</v>
      </c>
      <c r="F262" s="23">
        <v>8.5201950073242099</v>
      </c>
      <c r="G262" s="23" t="s">
        <v>41</v>
      </c>
      <c r="H262" s="23">
        <v>1.38572685402088</v>
      </c>
      <c r="I262" s="23">
        <v>1.1830595467512199</v>
      </c>
      <c r="J262" s="23">
        <v>2.5979043961410899E-2</v>
      </c>
      <c r="K262" s="23">
        <v>5.1289223030354103E-2</v>
      </c>
      <c r="L262" s="23">
        <v>8.7551318212403306E-2</v>
      </c>
      <c r="M262" s="23">
        <v>2.6434160979887301E-2</v>
      </c>
      <c r="N262" s="23">
        <v>8.5346867151772504E-2</v>
      </c>
    </row>
    <row r="263" spans="1:14" x14ac:dyDescent="0.2">
      <c r="A263" s="22">
        <v>3.7422900000000001</v>
      </c>
      <c r="B263" s="23">
        <v>5.9603037834167401</v>
      </c>
      <c r="C263" s="23">
        <v>6.42115926742553</v>
      </c>
      <c r="D263" s="23">
        <v>0.416132482610163</v>
      </c>
      <c r="E263" s="23">
        <v>7.1709251403808496</v>
      </c>
      <c r="F263" s="23">
        <v>8.5273132324218697</v>
      </c>
      <c r="G263" s="23" t="s">
        <v>41</v>
      </c>
      <c r="H263" s="23">
        <v>1.38573174926287</v>
      </c>
      <c r="I263" s="23">
        <v>1.1831034466635899</v>
      </c>
      <c r="J263" s="23">
        <v>2.5980752656495E-2</v>
      </c>
      <c r="K263" s="23">
        <v>5.12419239269385E-2</v>
      </c>
      <c r="L263" s="23">
        <v>8.7472669759156393E-2</v>
      </c>
      <c r="M263" s="23">
        <v>2.6415614418771601E-2</v>
      </c>
      <c r="N263" s="23">
        <v>8.5191493392621595E-2</v>
      </c>
    </row>
    <row r="264" spans="1:14" x14ac:dyDescent="0.2">
      <c r="A264" s="22">
        <v>3.7503700000000002</v>
      </c>
      <c r="B264" s="23">
        <v>5.9691123962402299</v>
      </c>
      <c r="C264" s="23">
        <v>6.4309096336364702</v>
      </c>
      <c r="D264" s="23">
        <v>0.416257322352451</v>
      </c>
      <c r="E264" s="23">
        <v>7.1804852485656703</v>
      </c>
      <c r="F264" s="23">
        <v>8.5421581268310494</v>
      </c>
      <c r="G264" s="23" t="s">
        <v>41</v>
      </c>
      <c r="H264" s="23">
        <v>1.3857349854980601</v>
      </c>
      <c r="I264" s="23">
        <v>1.18316012190702</v>
      </c>
      <c r="J264" s="23">
        <v>2.5977970555732401E-2</v>
      </c>
      <c r="K264" s="23">
        <v>5.1192038441526901E-2</v>
      </c>
      <c r="L264" s="23">
        <v>8.6503424501134393E-2</v>
      </c>
      <c r="M264" s="23">
        <v>2.64049335372517E-2</v>
      </c>
      <c r="N264" s="23">
        <v>8.5033732848879606E-2</v>
      </c>
    </row>
    <row r="265" spans="1:14" x14ac:dyDescent="0.2">
      <c r="A265" s="22">
        <v>3.7584499999999998</v>
      </c>
      <c r="B265" s="23">
        <v>5.9780259132385201</v>
      </c>
      <c r="C265" s="23">
        <v>6.2202663421630797</v>
      </c>
      <c r="D265" s="23">
        <v>0.47350771585373203</v>
      </c>
      <c r="E265" s="23">
        <v>7.1900515556335396</v>
      </c>
      <c r="F265" s="23">
        <v>8.5518245697021396</v>
      </c>
      <c r="G265" s="23" t="s">
        <v>41</v>
      </c>
      <c r="H265" s="23">
        <v>1.38573343488597</v>
      </c>
      <c r="I265" s="23">
        <v>1.18322717739031</v>
      </c>
      <c r="J265" s="23">
        <v>2.5979194680364699E-2</v>
      </c>
      <c r="K265" s="23">
        <v>5.1149554604398399E-2</v>
      </c>
      <c r="L265" s="23">
        <v>8.6283533645039406E-2</v>
      </c>
      <c r="M265" s="23">
        <v>2.6403571116813698E-2</v>
      </c>
      <c r="N265" s="23">
        <v>8.4875696549337007E-2</v>
      </c>
    </row>
    <row r="266" spans="1:14" x14ac:dyDescent="0.2">
      <c r="A266" s="22">
        <v>3.7665299999999999</v>
      </c>
      <c r="B266" s="23">
        <v>5.9872360229492099</v>
      </c>
      <c r="C266" s="23">
        <v>6.2300319671630797</v>
      </c>
      <c r="D266" s="23">
        <v>0.473466857422569</v>
      </c>
      <c r="E266" s="23">
        <v>7.1996107101440403</v>
      </c>
      <c r="F266" s="23">
        <v>8.5619592666625906</v>
      </c>
      <c r="G266" s="23" t="s">
        <v>41</v>
      </c>
      <c r="H266" s="23">
        <v>1.38573763281165</v>
      </c>
      <c r="I266" s="23">
        <v>1.1832962402068901</v>
      </c>
      <c r="J266" s="23">
        <v>2.5973992147457301E-2</v>
      </c>
      <c r="K266" s="23">
        <v>5.1101582185912597E-2</v>
      </c>
      <c r="L266" s="23">
        <v>8.6292885613153902E-2</v>
      </c>
      <c r="M266" s="23">
        <v>2.6403460543602E-2</v>
      </c>
      <c r="N266" s="23">
        <v>8.4713255985395697E-2</v>
      </c>
    </row>
    <row r="267" spans="1:14" x14ac:dyDescent="0.2">
      <c r="A267" s="22">
        <v>3.77461</v>
      </c>
      <c r="B267" s="23">
        <v>5.9965682029724103</v>
      </c>
      <c r="C267" s="23">
        <v>6.2397975921630797</v>
      </c>
      <c r="D267" s="23">
        <v>0.47344823122312801</v>
      </c>
      <c r="E267" s="23">
        <v>7.2091813087463299</v>
      </c>
      <c r="F267" s="23">
        <v>8.5721702575683594</v>
      </c>
      <c r="G267" s="23" t="s">
        <v>41</v>
      </c>
      <c r="H267" s="23">
        <v>1.3857389812865799</v>
      </c>
      <c r="I267" s="23">
        <v>1.1833516833353499</v>
      </c>
      <c r="J267" s="23">
        <v>2.5974159073777599E-2</v>
      </c>
      <c r="K267" s="23">
        <v>5.1058839756888401E-2</v>
      </c>
      <c r="L267" s="23">
        <v>8.6166663621011996E-2</v>
      </c>
      <c r="M267" s="23">
        <v>2.64058419122685E-2</v>
      </c>
      <c r="N267" s="23">
        <v>8.4534618653256399E-2</v>
      </c>
    </row>
    <row r="268" spans="1:14" x14ac:dyDescent="0.2">
      <c r="A268" s="22">
        <v>3.7826900000000001</v>
      </c>
      <c r="B268" s="23">
        <v>6.0065350532531703</v>
      </c>
      <c r="C268" s="23">
        <v>6.2495632171630797</v>
      </c>
      <c r="D268" s="23">
        <v>0.47341163446652401</v>
      </c>
      <c r="E268" s="23">
        <v>7.2187409400939897</v>
      </c>
      <c r="F268" s="23">
        <v>8.5812616348266602</v>
      </c>
      <c r="G268" s="23" t="s">
        <v>41</v>
      </c>
      <c r="H268" s="23">
        <v>1.3857337851061999</v>
      </c>
      <c r="I268" s="23">
        <v>1.1834323011819601</v>
      </c>
      <c r="J268" s="23">
        <v>2.59787495441887E-2</v>
      </c>
      <c r="K268" s="23">
        <v>5.1015337654908198E-2</v>
      </c>
      <c r="L268" s="23">
        <v>8.6078251713483198E-2</v>
      </c>
      <c r="M268" s="23">
        <v>2.6409851810506001E-2</v>
      </c>
      <c r="N268" s="23">
        <v>8.43589118395075E-2</v>
      </c>
    </row>
    <row r="269" spans="1:14" x14ac:dyDescent="0.2">
      <c r="A269" s="22">
        <v>3.7907700000000002</v>
      </c>
      <c r="B269" s="23">
        <v>6.0168089866638104</v>
      </c>
      <c r="C269" s="23">
        <v>6.2642269134521396</v>
      </c>
      <c r="D269" s="23">
        <v>0.47342987324097802</v>
      </c>
      <c r="E269" s="23">
        <v>7.2283129692077601</v>
      </c>
      <c r="F269" s="23">
        <v>8.5905637741088796</v>
      </c>
      <c r="G269" s="23" t="s">
        <v>41</v>
      </c>
      <c r="H269" s="23">
        <v>1.3857290626471901</v>
      </c>
      <c r="I269" s="23">
        <v>1.1834937841150699</v>
      </c>
      <c r="J269" s="23">
        <v>2.5993494647209799E-2</v>
      </c>
      <c r="K269" s="23">
        <v>5.0975204107510198E-2</v>
      </c>
      <c r="L269" s="23">
        <v>8.5713489137793197E-2</v>
      </c>
      <c r="M269" s="23">
        <v>2.6405121119895601E-2</v>
      </c>
      <c r="N269" s="23">
        <v>8.4161698082993799E-2</v>
      </c>
    </row>
    <row r="270" spans="1:14" x14ac:dyDescent="0.2">
      <c r="A270" s="22">
        <v>3.7988499999999998</v>
      </c>
      <c r="B270" s="23">
        <v>6.0264167785644496</v>
      </c>
      <c r="C270" s="23">
        <v>6.2739925384521396</v>
      </c>
      <c r="D270" s="23">
        <v>0.47344429736980798</v>
      </c>
      <c r="E270" s="23">
        <v>7.2378745079040501</v>
      </c>
      <c r="F270" s="23">
        <v>8.6019105911254794</v>
      </c>
      <c r="G270" s="23" t="s">
        <v>41</v>
      </c>
      <c r="H270" s="23">
        <v>1.3857248315327799</v>
      </c>
      <c r="I270" s="23">
        <v>1.1835516932699099</v>
      </c>
      <c r="J270" s="23">
        <v>2.6017309236743998E-2</v>
      </c>
      <c r="K270" s="23">
        <v>5.0934331273893602E-2</v>
      </c>
      <c r="L270" s="23">
        <v>8.51553872206747E-2</v>
      </c>
      <c r="M270" s="23">
        <v>2.63901490377478E-2</v>
      </c>
      <c r="N270" s="23">
        <v>8.3969458770618705E-2</v>
      </c>
    </row>
    <row r="271" spans="1:14" x14ac:dyDescent="0.2">
      <c r="A271" s="22">
        <v>3.8069299999999999</v>
      </c>
      <c r="B271" s="23">
        <v>6.0356492996215803</v>
      </c>
      <c r="C271" s="23">
        <v>6.2837581634521396</v>
      </c>
      <c r="D271" s="23">
        <v>0.47347846527006998</v>
      </c>
      <c r="E271" s="23">
        <v>7.2474484443664497</v>
      </c>
      <c r="F271" s="23">
        <v>8.6103401184081996</v>
      </c>
      <c r="G271" s="23" t="s">
        <v>41</v>
      </c>
      <c r="H271" s="23">
        <v>1.38572578070291</v>
      </c>
      <c r="I271" s="23">
        <v>1.18358351624604</v>
      </c>
      <c r="J271" s="23">
        <v>2.60371453196756E-2</v>
      </c>
      <c r="K271" s="23">
        <v>5.0896867826593202E-2</v>
      </c>
      <c r="L271" s="23">
        <v>8.4933840658982407E-2</v>
      </c>
      <c r="M271" s="23">
        <v>2.6375867798427401E-2</v>
      </c>
      <c r="N271" s="23">
        <v>8.3770212041740205E-2</v>
      </c>
    </row>
    <row r="272" spans="1:14" x14ac:dyDescent="0.2">
      <c r="A272" s="22">
        <v>3.81501</v>
      </c>
      <c r="B272" s="23">
        <v>6.0468659400939897</v>
      </c>
      <c r="C272" s="23">
        <v>6.2935237884521396</v>
      </c>
      <c r="D272" s="23">
        <v>0.473494662613131</v>
      </c>
      <c r="E272" s="23">
        <v>7.2570118904113698</v>
      </c>
      <c r="F272" s="23">
        <v>8.6216573715209908</v>
      </c>
      <c r="G272" s="23" t="s">
        <v>41</v>
      </c>
      <c r="H272" s="23">
        <v>1.3857231300022901</v>
      </c>
      <c r="I272" s="23">
        <v>1.1836449631602199</v>
      </c>
      <c r="J272" s="23">
        <v>2.6029911979639199E-2</v>
      </c>
      <c r="K272" s="23">
        <v>5.09883579173264E-2</v>
      </c>
      <c r="L272" s="23">
        <v>8.4731724865546504E-2</v>
      </c>
      <c r="M272" s="23">
        <v>2.6425827550001699E-2</v>
      </c>
      <c r="N272" s="23">
        <v>8.3572346190994407E-2</v>
      </c>
    </row>
    <row r="273" spans="1:14" x14ac:dyDescent="0.2">
      <c r="A273" s="22">
        <v>3.8230900000000001</v>
      </c>
      <c r="B273" s="23">
        <v>6.0560030937194798</v>
      </c>
      <c r="C273" s="23">
        <v>6.3032894134521396</v>
      </c>
      <c r="D273" s="23">
        <v>0.47351702895348202</v>
      </c>
      <c r="E273" s="23">
        <v>7.2665858268737704</v>
      </c>
      <c r="F273" s="23">
        <v>8.6303586959838796</v>
      </c>
      <c r="G273" s="23" t="s">
        <v>41</v>
      </c>
      <c r="H273" s="23">
        <v>1.3857245451878799</v>
      </c>
      <c r="I273" s="23">
        <v>1.1837175192210601</v>
      </c>
      <c r="J273" s="23">
        <v>2.5999615236139102E-2</v>
      </c>
      <c r="K273" s="23">
        <v>5.0954601657061102E-2</v>
      </c>
      <c r="L273" s="23">
        <v>8.4463002048419694E-2</v>
      </c>
      <c r="M273" s="23">
        <v>2.6382096806850601E-2</v>
      </c>
      <c r="N273" s="23">
        <v>8.3375147195750995E-2</v>
      </c>
    </row>
    <row r="274" spans="1:14" x14ac:dyDescent="0.2">
      <c r="A274" s="22">
        <v>3.8311700000000002</v>
      </c>
      <c r="B274" s="23">
        <v>6.06668996810913</v>
      </c>
      <c r="C274" s="23">
        <v>6.3130550384521396</v>
      </c>
      <c r="D274" s="23">
        <v>0.47355584595329198</v>
      </c>
      <c r="E274" s="23">
        <v>7.2761526107787997</v>
      </c>
      <c r="F274" s="23">
        <v>8.6413488388061506</v>
      </c>
      <c r="G274" s="23" t="s">
        <v>41</v>
      </c>
      <c r="H274" s="23">
        <v>1.3857132041232101</v>
      </c>
      <c r="I274" s="23">
        <v>1.1837841280500201</v>
      </c>
      <c r="J274" s="23">
        <v>2.5971349146230002E-2</v>
      </c>
      <c r="K274" s="23">
        <v>5.09231257407382E-2</v>
      </c>
      <c r="L274" s="23">
        <v>8.4205917626838406E-2</v>
      </c>
      <c r="M274" s="23">
        <v>2.6336691007485698E-2</v>
      </c>
      <c r="N274" s="23">
        <v>8.3164582172410503E-2</v>
      </c>
    </row>
    <row r="275" spans="1:14" x14ac:dyDescent="0.2">
      <c r="A275" s="22">
        <v>3.8392499999999998</v>
      </c>
      <c r="B275" s="23">
        <v>6.0770878791809002</v>
      </c>
      <c r="C275" s="23">
        <v>6.2329344749450604</v>
      </c>
      <c r="D275" s="23">
        <v>0.399182046568135</v>
      </c>
      <c r="E275" s="23">
        <v>7.28572654724121</v>
      </c>
      <c r="F275" s="23">
        <v>8.6500873565673793</v>
      </c>
      <c r="G275" s="23" t="s">
        <v>41</v>
      </c>
      <c r="H275" s="23">
        <v>1.38571619090386</v>
      </c>
      <c r="I275" s="23">
        <v>1.1838619356458899</v>
      </c>
      <c r="J275" s="23">
        <v>2.5929088652452099E-2</v>
      </c>
      <c r="K275" s="23">
        <v>5.0892088970338499E-2</v>
      </c>
      <c r="L275" s="23">
        <v>8.3952830734512304E-2</v>
      </c>
      <c r="M275" s="23">
        <v>2.6287543188305999E-2</v>
      </c>
      <c r="N275" s="23">
        <v>8.2971540153415194E-2</v>
      </c>
    </row>
    <row r="276" spans="1:14" x14ac:dyDescent="0.2">
      <c r="A276" s="22">
        <v>3.8473299999999999</v>
      </c>
      <c r="B276" s="23">
        <v>6.08795166015625</v>
      </c>
      <c r="C276" s="23">
        <v>6.5676898956298801</v>
      </c>
      <c r="D276" s="23">
        <v>0.42106719983195501</v>
      </c>
      <c r="E276" s="23">
        <v>7.2952904701232901</v>
      </c>
      <c r="F276" s="23">
        <v>8.6610050201415998</v>
      </c>
      <c r="G276" s="23" t="s">
        <v>41</v>
      </c>
      <c r="H276" s="23">
        <v>1.3857078178876501</v>
      </c>
      <c r="I276" s="23">
        <v>1.1839278267442499</v>
      </c>
      <c r="J276" s="23">
        <v>2.5909530118682599E-2</v>
      </c>
      <c r="K276" s="23">
        <v>5.0863959147839401E-2</v>
      </c>
      <c r="L276" s="23">
        <v>8.3696020494638701E-2</v>
      </c>
      <c r="M276" s="23">
        <v>2.6238238755301301E-2</v>
      </c>
      <c r="N276" s="23">
        <v>8.2755754212671603E-2</v>
      </c>
    </row>
    <row r="277" spans="1:14" x14ac:dyDescent="0.2">
      <c r="A277" s="22">
        <v>3.85541</v>
      </c>
      <c r="B277" s="23">
        <v>6.0987668037414497</v>
      </c>
      <c r="C277" s="23">
        <v>6.5725574493408203</v>
      </c>
      <c r="D277" s="23">
        <v>0.42027910582640798</v>
      </c>
      <c r="E277" s="23">
        <v>7.3048667907714799</v>
      </c>
      <c r="F277" s="23">
        <v>8.6699523925781197</v>
      </c>
      <c r="G277" s="23" t="s">
        <v>41</v>
      </c>
      <c r="H277" s="23">
        <v>1.38570048047127</v>
      </c>
      <c r="I277" s="23">
        <v>1.1839434470863499</v>
      </c>
      <c r="J277" s="23">
        <v>2.5866128110990198E-2</v>
      </c>
      <c r="K277" s="23">
        <v>5.0838368796611702E-2</v>
      </c>
      <c r="L277" s="23">
        <v>8.3419866893135797E-2</v>
      </c>
      <c r="M277" s="23">
        <v>2.6181964411184401E-2</v>
      </c>
      <c r="N277" s="23">
        <v>8.2536540925132795E-2</v>
      </c>
    </row>
    <row r="278" spans="1:14" x14ac:dyDescent="0.2">
      <c r="A278" s="22">
        <v>3.8630800000000001</v>
      </c>
      <c r="B278" s="23">
        <v>6.1089525222778303</v>
      </c>
      <c r="C278" s="23">
        <v>6.2786312103271396</v>
      </c>
      <c r="D278" s="23">
        <v>0.42113824735317501</v>
      </c>
      <c r="E278" s="23">
        <v>7.3139505386352504</v>
      </c>
      <c r="F278" s="23">
        <v>8.6804056167602504</v>
      </c>
      <c r="G278" s="23" t="s">
        <v>41</v>
      </c>
      <c r="H278" s="23">
        <v>1.3857014159398799</v>
      </c>
      <c r="I278" s="23">
        <v>1.1839728803955401</v>
      </c>
      <c r="J278" s="23">
        <v>2.5840214759828398E-2</v>
      </c>
      <c r="K278" s="23">
        <v>5.0827057859857902E-2</v>
      </c>
      <c r="L278" s="23">
        <v>8.3164043176069097E-2</v>
      </c>
      <c r="M278" s="23">
        <v>2.6150343551418799E-2</v>
      </c>
      <c r="N278" s="23">
        <v>8.23308924354412E-2</v>
      </c>
    </row>
    <row r="279" spans="1:14" x14ac:dyDescent="0.2">
      <c r="A279" s="22">
        <v>3.8711600000000002</v>
      </c>
      <c r="B279" s="23">
        <v>6.1220135688781703</v>
      </c>
      <c r="C279" s="23">
        <v>6.2345161437988201</v>
      </c>
      <c r="D279" s="23">
        <v>0.34996447970602301</v>
      </c>
      <c r="E279" s="23">
        <v>7.3235278129577601</v>
      </c>
      <c r="F279" s="23">
        <v>8.6901044845581001</v>
      </c>
      <c r="G279" s="23" t="s">
        <v>41</v>
      </c>
      <c r="H279" s="23">
        <v>1.3856994665542199</v>
      </c>
      <c r="I279" s="23">
        <v>1.18397972801776</v>
      </c>
      <c r="J279" s="23">
        <v>2.5785526803249401E-2</v>
      </c>
      <c r="K279" s="23">
        <v>5.08065745650274E-2</v>
      </c>
      <c r="L279" s="23">
        <v>8.2884609673750498E-2</v>
      </c>
      <c r="M279" s="23">
        <v>2.6101705249275499E-2</v>
      </c>
      <c r="N279" s="23">
        <v>8.2114267052673204E-2</v>
      </c>
    </row>
    <row r="280" spans="1:14" x14ac:dyDescent="0.2">
      <c r="A280" s="22">
        <v>3.8788399999999998</v>
      </c>
      <c r="B280" s="23">
        <v>6.1328711509704501</v>
      </c>
      <c r="C280" s="23">
        <v>6.6018428802490199</v>
      </c>
      <c r="D280" s="23">
        <v>0.42081883152903299</v>
      </c>
      <c r="E280" s="23">
        <v>7.3326067924499503</v>
      </c>
      <c r="F280" s="23">
        <v>8.6997461318969709</v>
      </c>
      <c r="G280" s="23" t="s">
        <v>41</v>
      </c>
      <c r="H280" s="23">
        <v>1.3856974943093101</v>
      </c>
      <c r="I280" s="23">
        <v>1.1840099330702101</v>
      </c>
      <c r="J280" s="23">
        <v>2.57334541374982E-2</v>
      </c>
      <c r="K280" s="23">
        <v>5.0800854550442302E-2</v>
      </c>
      <c r="L280" s="23">
        <v>8.2628489394370702E-2</v>
      </c>
      <c r="M280" s="23">
        <v>2.6065143350507601E-2</v>
      </c>
      <c r="N280" s="23">
        <v>8.1904560073413707E-2</v>
      </c>
    </row>
    <row r="281" spans="1:14" x14ac:dyDescent="0.2">
      <c r="A281" s="22">
        <v>3.8869199999999999</v>
      </c>
      <c r="B281" s="23">
        <v>6.1436057090759197</v>
      </c>
      <c r="C281" s="23">
        <v>6.6116123199462802</v>
      </c>
      <c r="D281" s="23">
        <v>0.42096864523839</v>
      </c>
      <c r="E281" s="23">
        <v>7.3421835899353001</v>
      </c>
      <c r="F281" s="23">
        <v>8.7081422805786097</v>
      </c>
      <c r="G281" s="23" t="s">
        <v>41</v>
      </c>
      <c r="H281" s="23">
        <v>1.3857020640025699</v>
      </c>
      <c r="I281" s="23">
        <v>1.18406246720577</v>
      </c>
      <c r="J281" s="23">
        <v>2.5658074011092401E-2</v>
      </c>
      <c r="K281" s="23">
        <v>5.0784195364668799E-2</v>
      </c>
      <c r="L281" s="23">
        <v>8.2368336521101093E-2</v>
      </c>
      <c r="M281" s="23">
        <v>2.6002279517383799E-2</v>
      </c>
      <c r="N281" s="23">
        <v>8.1686667837402999E-2</v>
      </c>
    </row>
    <row r="282" spans="1:14" x14ac:dyDescent="0.2">
      <c r="A282" s="22">
        <v>3.895</v>
      </c>
      <c r="B282" s="23">
        <v>6.1530413627624503</v>
      </c>
      <c r="C282" s="23">
        <v>6.6213741302490199</v>
      </c>
      <c r="D282" s="23">
        <v>0.42113058828731897</v>
      </c>
      <c r="E282" s="23">
        <v>7.3517484664916903</v>
      </c>
      <c r="F282" s="23">
        <v>8.7192850112915004</v>
      </c>
      <c r="G282" s="23" t="s">
        <v>41</v>
      </c>
      <c r="H282" s="23">
        <v>1.38569548902155</v>
      </c>
      <c r="I282" s="23">
        <v>1.18408008447159</v>
      </c>
      <c r="J282" s="23">
        <v>2.5608730145118001E-2</v>
      </c>
      <c r="K282" s="23">
        <v>5.0770486018975297E-2</v>
      </c>
      <c r="L282" s="23">
        <v>8.2120176884632204E-2</v>
      </c>
      <c r="M282" s="23">
        <v>2.5941334726249401E-2</v>
      </c>
      <c r="N282" s="23">
        <v>8.1477879330503405E-2</v>
      </c>
    </row>
    <row r="283" spans="1:14" x14ac:dyDescent="0.2">
      <c r="A283" s="22">
        <v>3.9030800000000001</v>
      </c>
      <c r="B283" s="23">
        <v>6.1643624305725098</v>
      </c>
      <c r="C283" s="23">
        <v>6.2980589866638104</v>
      </c>
      <c r="D283" s="23">
        <v>0.38840910938861101</v>
      </c>
      <c r="E283" s="23">
        <v>7.3613319396972603</v>
      </c>
      <c r="F283" s="23">
        <v>8.7276182174682599</v>
      </c>
      <c r="G283" s="23" t="s">
        <v>41</v>
      </c>
      <c r="H283" s="23">
        <v>1.3856901024900901</v>
      </c>
      <c r="I283" s="23">
        <v>1.18409304289753</v>
      </c>
      <c r="J283" s="23">
        <v>2.5560267555515499E-2</v>
      </c>
      <c r="K283" s="23">
        <v>5.0762394279143197E-2</v>
      </c>
      <c r="L283" s="23">
        <v>8.1854216920052097E-2</v>
      </c>
      <c r="M283" s="23">
        <v>2.58857171311331E-2</v>
      </c>
      <c r="N283" s="23">
        <v>8.1259885893914002E-2</v>
      </c>
    </row>
    <row r="284" spans="1:14" x14ac:dyDescent="0.2">
      <c r="A284" s="22">
        <v>3.9111600000000002</v>
      </c>
      <c r="B284" s="23">
        <v>6.1759762763976997</v>
      </c>
      <c r="C284" s="23">
        <v>6.63600730895996</v>
      </c>
      <c r="D284" s="23">
        <v>0.42066934564142999</v>
      </c>
      <c r="E284" s="23">
        <v>7.3709006309509197</v>
      </c>
      <c r="F284" s="23">
        <v>8.7387723922729492</v>
      </c>
      <c r="G284" s="23" t="s">
        <v>41</v>
      </c>
      <c r="H284" s="23">
        <v>1.3856786628198501</v>
      </c>
      <c r="I284" s="23">
        <v>1.1841294031599601</v>
      </c>
      <c r="J284" s="23">
        <v>2.5504063541032001E-2</v>
      </c>
      <c r="K284" s="23">
        <v>5.0753202665675699E-2</v>
      </c>
      <c r="L284" s="23">
        <v>8.1597305033207806E-2</v>
      </c>
      <c r="M284" s="23">
        <v>2.5834271949929401E-2</v>
      </c>
      <c r="N284" s="23">
        <v>8.1055199181045798E-2</v>
      </c>
    </row>
    <row r="285" spans="1:14" x14ac:dyDescent="0.2">
      <c r="A285" s="22">
        <v>3.9192399999999998</v>
      </c>
      <c r="B285" s="23">
        <v>6.1871657371520996</v>
      </c>
      <c r="C285" s="23">
        <v>6.6457653045654297</v>
      </c>
      <c r="D285" s="23">
        <v>0.42082520911678201</v>
      </c>
      <c r="E285" s="23">
        <v>7.3804745674133301</v>
      </c>
      <c r="F285" s="23">
        <v>8.7469758987426705</v>
      </c>
      <c r="G285" s="23" t="s">
        <v>41</v>
      </c>
      <c r="H285" s="23">
        <v>1.38567803174403</v>
      </c>
      <c r="I285" s="23">
        <v>1.18411892237745</v>
      </c>
      <c r="J285" s="23">
        <v>2.5439687829615299E-2</v>
      </c>
      <c r="K285" s="23">
        <v>5.0745774341833097E-2</v>
      </c>
      <c r="L285" s="23">
        <v>8.1333341139020507E-2</v>
      </c>
      <c r="M285" s="23">
        <v>2.5707738558279E-2</v>
      </c>
      <c r="N285" s="23">
        <v>8.0844680319850301E-2</v>
      </c>
    </row>
    <row r="286" spans="1:14" x14ac:dyDescent="0.2">
      <c r="A286" s="22">
        <v>3.9273199999999999</v>
      </c>
      <c r="B286" s="23">
        <v>6.1989059448242099</v>
      </c>
      <c r="C286" s="23">
        <v>6.6555151939392001</v>
      </c>
      <c r="D286" s="23">
        <v>0.42097013532900401</v>
      </c>
      <c r="E286" s="23">
        <v>7.3900470733642498</v>
      </c>
      <c r="F286" s="23">
        <v>8.7574367523193306</v>
      </c>
      <c r="G286" s="23" t="s">
        <v>41</v>
      </c>
      <c r="H286" s="23">
        <v>1.3856656150745299</v>
      </c>
      <c r="I286" s="23">
        <v>1.1841188868041399</v>
      </c>
      <c r="J286" s="23">
        <v>2.5377917275496799E-2</v>
      </c>
      <c r="K286" s="23">
        <v>5.0744150530643399E-2</v>
      </c>
      <c r="L286" s="23">
        <v>8.1106330113881103E-2</v>
      </c>
      <c r="M286" s="23">
        <v>2.56564985165358E-2</v>
      </c>
      <c r="N286" s="23">
        <v>8.0642685380332896E-2</v>
      </c>
    </row>
    <row r="287" spans="1:14" x14ac:dyDescent="0.2">
      <c r="A287" s="22">
        <v>3.9354</v>
      </c>
      <c r="B287" s="23">
        <v>6.2108840942382804</v>
      </c>
      <c r="C287" s="23">
        <v>6.3610019683837802</v>
      </c>
      <c r="D287" s="23">
        <v>0.42118947666927697</v>
      </c>
      <c r="E287" s="23">
        <v>7.3996171951293901</v>
      </c>
      <c r="F287" s="23">
        <v>8.7663154602050692</v>
      </c>
      <c r="G287" s="23" t="s">
        <v>41</v>
      </c>
      <c r="H287" s="23">
        <v>1.3856732662706399</v>
      </c>
      <c r="I287" s="23">
        <v>1.18411271957121</v>
      </c>
      <c r="J287" s="23">
        <v>2.5311647511993898E-2</v>
      </c>
      <c r="K287" s="23">
        <v>5.0742143539844298E-2</v>
      </c>
      <c r="L287" s="23">
        <v>8.0844478397607999E-2</v>
      </c>
      <c r="M287" s="23">
        <v>2.55971743410187E-2</v>
      </c>
      <c r="N287" s="23">
        <v>8.04479317949746E-2</v>
      </c>
    </row>
    <row r="288" spans="1:14" x14ac:dyDescent="0.2">
      <c r="A288" s="22">
        <v>3.9434800000000001</v>
      </c>
      <c r="B288" s="23">
        <v>6.2217822074890101</v>
      </c>
      <c r="C288" s="23">
        <v>6.6701483726501403</v>
      </c>
      <c r="D288" s="23">
        <v>0.42069701662347703</v>
      </c>
      <c r="E288" s="23">
        <v>7.4091868400573704</v>
      </c>
      <c r="F288" s="23">
        <v>8.77618312835693</v>
      </c>
      <c r="G288" s="23" t="s">
        <v>41</v>
      </c>
      <c r="H288" s="23">
        <v>1.3856728311021</v>
      </c>
      <c r="I288" s="23">
        <v>1.18411892111206</v>
      </c>
      <c r="J288" s="23">
        <v>2.52394648161984E-2</v>
      </c>
      <c r="K288" s="23">
        <v>5.0742723021588602E-2</v>
      </c>
      <c r="L288" s="23">
        <v>8.0726302915242507E-2</v>
      </c>
      <c r="M288" s="23">
        <v>2.5541663387251799E-2</v>
      </c>
      <c r="N288" s="23">
        <v>8.0254519640549304E-2</v>
      </c>
    </row>
    <row r="289" spans="1:14" x14ac:dyDescent="0.2">
      <c r="A289" s="22">
        <v>3.9515600000000002</v>
      </c>
      <c r="B289" s="23">
        <v>6.2325234413146902</v>
      </c>
      <c r="C289" s="23">
        <v>6.6799178123474103</v>
      </c>
      <c r="D289" s="23">
        <v>0.42090144215191</v>
      </c>
      <c r="E289" s="23">
        <v>7.4187583923339799</v>
      </c>
      <c r="F289" s="23">
        <v>8.7855777740478498</v>
      </c>
      <c r="G289" s="23" t="s">
        <v>41</v>
      </c>
      <c r="H289" s="23">
        <v>1.3856704653054099</v>
      </c>
      <c r="I289" s="23">
        <v>1.18413350217633</v>
      </c>
      <c r="J289" s="23">
        <v>2.51545917890394E-2</v>
      </c>
      <c r="K289" s="23">
        <v>5.0747988460981303E-2</v>
      </c>
      <c r="L289" s="23">
        <v>8.0395700641053794E-2</v>
      </c>
      <c r="M289" s="23">
        <v>2.5483296176549399E-2</v>
      </c>
      <c r="N289" s="23">
        <v>8.0065031377900595E-2</v>
      </c>
    </row>
    <row r="290" spans="1:14" x14ac:dyDescent="0.2">
      <c r="A290" s="22">
        <v>3.9596399999999998</v>
      </c>
      <c r="B290" s="23">
        <v>6.2446250915527299</v>
      </c>
      <c r="C290" s="23">
        <v>6.6896796226501403</v>
      </c>
      <c r="D290" s="23">
        <v>0.42106314678545398</v>
      </c>
      <c r="E290" s="23">
        <v>7.4283413887023899</v>
      </c>
      <c r="F290" s="23">
        <v>8.7959632873535103</v>
      </c>
      <c r="G290" s="23" t="s">
        <v>41</v>
      </c>
      <c r="H290" s="23">
        <v>1.3856492640299101</v>
      </c>
      <c r="I290" s="23">
        <v>1.1840815083167999</v>
      </c>
      <c r="J290" s="23">
        <v>2.5069278636048398E-2</v>
      </c>
      <c r="K290" s="23">
        <v>5.0754672267512201E-2</v>
      </c>
      <c r="L290" s="23">
        <v>8.0183471383937693E-2</v>
      </c>
      <c r="M290" s="23">
        <v>2.5431736026669101E-2</v>
      </c>
      <c r="N290" s="23">
        <v>7.9885029438347993E-2</v>
      </c>
    </row>
    <row r="291" spans="1:14" x14ac:dyDescent="0.2">
      <c r="A291" s="22">
        <v>3.9677199999999999</v>
      </c>
      <c r="B291" s="23">
        <v>6.2557311058044398</v>
      </c>
      <c r="C291" s="23">
        <v>6.6945390701293901</v>
      </c>
      <c r="D291" s="23">
        <v>0.42076843666520602</v>
      </c>
      <c r="E291" s="23">
        <v>7.4379124641418404</v>
      </c>
      <c r="F291" s="23">
        <v>8.80474853515625</v>
      </c>
      <c r="G291" s="23" t="s">
        <v>41</v>
      </c>
      <c r="H291" s="23">
        <v>1.3856578413659699</v>
      </c>
      <c r="I291" s="23">
        <v>1.1840660083079599</v>
      </c>
      <c r="J291" s="23">
        <v>2.49640747766233E-2</v>
      </c>
      <c r="K291" s="23">
        <v>5.0628287361908497E-2</v>
      </c>
      <c r="L291" s="23">
        <v>8.0006381483558597E-2</v>
      </c>
      <c r="M291" s="23">
        <v>2.5210022830618E-2</v>
      </c>
      <c r="N291" s="23">
        <v>7.9716113873989802E-2</v>
      </c>
    </row>
    <row r="292" spans="1:14" x14ac:dyDescent="0.2">
      <c r="A292" s="22">
        <v>3.9758</v>
      </c>
      <c r="B292" s="23">
        <v>6.2677340507507298</v>
      </c>
      <c r="C292" s="23">
        <v>6.3663139343261701</v>
      </c>
      <c r="D292" s="23">
        <v>0.36965447201333201</v>
      </c>
      <c r="E292" s="23">
        <v>7.4474864006042401</v>
      </c>
      <c r="F292" s="23">
        <v>8.8154220581054599</v>
      </c>
      <c r="G292" s="23" t="s">
        <v>41</v>
      </c>
      <c r="H292" s="23">
        <v>1.3856444272930799</v>
      </c>
      <c r="I292" s="23">
        <v>1.18405203462895</v>
      </c>
      <c r="J292" s="23">
        <v>2.4866922638350299E-2</v>
      </c>
      <c r="K292" s="23">
        <v>5.0639537398323102E-2</v>
      </c>
      <c r="L292" s="23">
        <v>7.9781209793873098E-2</v>
      </c>
      <c r="M292" s="23">
        <v>2.5118822560902501E-2</v>
      </c>
      <c r="N292" s="23">
        <v>7.9545927368948E-2</v>
      </c>
    </row>
    <row r="293" spans="1:14" x14ac:dyDescent="0.2">
      <c r="A293" s="22">
        <v>3.9838800000000001</v>
      </c>
      <c r="B293" s="23">
        <v>6.2781863212585396</v>
      </c>
      <c r="C293" s="23">
        <v>6.7091603279113698</v>
      </c>
      <c r="D293" s="23">
        <v>0.42085766329000601</v>
      </c>
      <c r="E293" s="23">
        <v>7.4570460319518999</v>
      </c>
      <c r="F293" s="23">
        <v>8.8238773345947195</v>
      </c>
      <c r="G293" s="23" t="s">
        <v>41</v>
      </c>
      <c r="H293" s="23">
        <v>1.38566864594474</v>
      </c>
      <c r="I293" s="23">
        <v>1.1840009777129199</v>
      </c>
      <c r="J293" s="23">
        <v>2.4718188633779701E-2</v>
      </c>
      <c r="K293" s="23">
        <v>5.0649098738737602E-2</v>
      </c>
      <c r="L293" s="23">
        <v>7.9605516463338299E-2</v>
      </c>
      <c r="M293" s="23">
        <v>2.5021534888265501E-2</v>
      </c>
      <c r="N293" s="23">
        <v>7.9372602480832402E-2</v>
      </c>
    </row>
    <row r="294" spans="1:14" x14ac:dyDescent="0.2">
      <c r="A294" s="22">
        <v>3.9919600000000002</v>
      </c>
      <c r="B294" s="23">
        <v>6.2903084754943803</v>
      </c>
      <c r="C294" s="23">
        <v>6.7189221382141104</v>
      </c>
      <c r="D294" s="23">
        <v>0.42107152109476897</v>
      </c>
      <c r="E294" s="23">
        <v>7.4666147232055602</v>
      </c>
      <c r="F294" s="23">
        <v>8.8344945907592702</v>
      </c>
      <c r="G294" s="23" t="s">
        <v>41</v>
      </c>
      <c r="H294" s="23">
        <v>1.3856706568063</v>
      </c>
      <c r="I294" s="23">
        <v>1.18397366354111</v>
      </c>
      <c r="J294" s="23">
        <v>2.45778731962185E-2</v>
      </c>
      <c r="K294" s="23">
        <v>5.0664570865298297E-2</v>
      </c>
      <c r="L294" s="23">
        <v>7.9411976484711003E-2</v>
      </c>
      <c r="M294" s="23">
        <v>2.4939098387483601E-2</v>
      </c>
      <c r="N294" s="23">
        <v>7.9193321724763094E-2</v>
      </c>
    </row>
    <row r="295" spans="1:14" x14ac:dyDescent="0.2">
      <c r="A295" s="22">
        <v>4.0000400000000003</v>
      </c>
      <c r="B295" s="23">
        <v>6.3007903099059996</v>
      </c>
      <c r="C295" s="23">
        <v>6.72379302978515</v>
      </c>
      <c r="D295" s="23">
        <v>0.42101680496710903</v>
      </c>
      <c r="E295" s="23">
        <v>7.4761900901794398</v>
      </c>
      <c r="F295" s="23">
        <v>8.8429994583129794</v>
      </c>
      <c r="G295" s="23" t="s">
        <v>41</v>
      </c>
      <c r="H295" s="23">
        <v>1.38567104079099</v>
      </c>
      <c r="I295" s="23">
        <v>1.1839272022996801</v>
      </c>
      <c r="J295" s="23">
        <v>2.44893346608549E-2</v>
      </c>
      <c r="K295" s="23">
        <v>5.0680338267543701E-2</v>
      </c>
      <c r="L295" s="23">
        <v>7.9810076091464302E-2</v>
      </c>
      <c r="M295" s="23">
        <v>2.48167682968242E-2</v>
      </c>
      <c r="N295" s="23">
        <v>7.9021679269602796E-2</v>
      </c>
    </row>
    <row r="296" spans="1:14" x14ac:dyDescent="0.2">
      <c r="A296" s="22">
        <v>4.0081199999999999</v>
      </c>
      <c r="B296" s="23">
        <v>6.3119740486145002</v>
      </c>
      <c r="C296" s="23">
        <v>6.4445500373840297</v>
      </c>
      <c r="D296" s="23">
        <v>0.42556860051572698</v>
      </c>
      <c r="E296" s="23">
        <v>7.48575592041015</v>
      </c>
      <c r="F296" s="23">
        <v>8.8532342910766602</v>
      </c>
      <c r="G296" s="23" t="s">
        <v>41</v>
      </c>
      <c r="H296" s="23">
        <v>1.38566724681805</v>
      </c>
      <c r="I296" s="23">
        <v>1.1839063579774101</v>
      </c>
      <c r="J296" s="23">
        <v>2.4364499083966401E-2</v>
      </c>
      <c r="K296" s="23">
        <v>5.0702550159212802E-2</v>
      </c>
      <c r="L296" s="23">
        <v>7.9012673994004107E-2</v>
      </c>
      <c r="M296" s="23">
        <v>2.4726235184411399E-2</v>
      </c>
      <c r="N296" s="23">
        <v>7.8841121624991295E-2</v>
      </c>
    </row>
    <row r="297" spans="1:14" x14ac:dyDescent="0.2">
      <c r="A297" s="22">
        <v>4.0162000000000004</v>
      </c>
      <c r="B297" s="23">
        <v>6.3232393264770499</v>
      </c>
      <c r="C297" s="23">
        <v>6.78740978240966</v>
      </c>
      <c r="D297" s="23">
        <v>0.425855338761226</v>
      </c>
      <c r="E297" s="23">
        <v>7.4953331947326598</v>
      </c>
      <c r="F297" s="23">
        <v>8.8621397018432599</v>
      </c>
      <c r="G297" s="23" t="s">
        <v>41</v>
      </c>
      <c r="H297" s="23">
        <v>1.38566826539406</v>
      </c>
      <c r="I297" s="23">
        <v>1.18384274339785</v>
      </c>
      <c r="J297" s="23">
        <v>2.4248750073090599E-2</v>
      </c>
      <c r="K297" s="23">
        <v>5.0723655660591498E-2</v>
      </c>
      <c r="L297" s="23">
        <v>7.8812049266208203E-2</v>
      </c>
      <c r="M297" s="23">
        <v>2.46424097977819E-2</v>
      </c>
      <c r="N297" s="23">
        <v>7.8666459802704605E-2</v>
      </c>
    </row>
    <row r="298" spans="1:14" x14ac:dyDescent="0.2">
      <c r="A298" s="22">
        <v>4.0242800000000001</v>
      </c>
      <c r="B298" s="23">
        <v>6.3345704078674299</v>
      </c>
      <c r="C298" s="23">
        <v>6.4101877212524396</v>
      </c>
      <c r="D298" s="23">
        <v>0.35135898537586302</v>
      </c>
      <c r="E298" s="23">
        <v>7.5048866271972603</v>
      </c>
      <c r="F298" s="23">
        <v>8.8708219528198207</v>
      </c>
      <c r="G298" s="23" t="s">
        <v>41</v>
      </c>
      <c r="H298" s="23">
        <v>1.38568470748363</v>
      </c>
      <c r="I298" s="23">
        <v>1.1837754497075901</v>
      </c>
      <c r="J298" s="23">
        <v>2.40836150036822E-2</v>
      </c>
      <c r="K298" s="23">
        <v>5.0610890877911402E-2</v>
      </c>
      <c r="L298" s="23">
        <v>7.8620196853216001E-2</v>
      </c>
      <c r="M298" s="23">
        <v>2.4429250705513599E-2</v>
      </c>
      <c r="N298" s="23">
        <v>7.8505070283834494E-2</v>
      </c>
    </row>
    <row r="299" spans="1:14" x14ac:dyDescent="0.2">
      <c r="A299" s="22">
        <v>4.0323599999999997</v>
      </c>
      <c r="B299" s="23">
        <v>6.3464627265930096</v>
      </c>
      <c r="C299" s="23">
        <v>6.4024968147277797</v>
      </c>
      <c r="D299" s="23">
        <v>0.31774354964453699</v>
      </c>
      <c r="E299" s="23">
        <v>7.5144743919372496</v>
      </c>
      <c r="F299" s="23">
        <v>8.8812170028686506</v>
      </c>
      <c r="G299" s="23" t="s">
        <v>41</v>
      </c>
      <c r="H299" s="23">
        <v>1.38567421914525</v>
      </c>
      <c r="I299" s="23">
        <v>1.18373232859146</v>
      </c>
      <c r="J299" s="23">
        <v>2.39433912770564E-2</v>
      </c>
      <c r="K299" s="23">
        <v>5.0639897401882697E-2</v>
      </c>
      <c r="L299" s="23">
        <v>7.8457024355921903E-2</v>
      </c>
      <c r="M299" s="23">
        <v>2.4298912236230701E-2</v>
      </c>
      <c r="N299" s="23">
        <v>7.8328319807664901E-2</v>
      </c>
    </row>
    <row r="300" spans="1:14" x14ac:dyDescent="0.2">
      <c r="A300" s="22">
        <v>4.0404400000000003</v>
      </c>
      <c r="B300" s="23">
        <v>6.3563446998596103</v>
      </c>
      <c r="C300" s="23">
        <v>6.81178522109985</v>
      </c>
      <c r="D300" s="23">
        <v>0.425326252091484</v>
      </c>
      <c r="E300" s="23">
        <v>7.5240230560302699</v>
      </c>
      <c r="F300" s="23">
        <v>8.8899965286254794</v>
      </c>
      <c r="G300" s="23" t="s">
        <v>41</v>
      </c>
      <c r="H300" s="23">
        <v>1.3856910578402699</v>
      </c>
      <c r="I300" s="23">
        <v>1.18367981636303</v>
      </c>
      <c r="J300" s="23">
        <v>2.3759135024076599E-2</v>
      </c>
      <c r="K300" s="23">
        <v>5.0668023359367299E-2</v>
      </c>
      <c r="L300" s="23">
        <v>7.9175208108584402E-2</v>
      </c>
      <c r="M300" s="23">
        <v>2.4196104394645701E-2</v>
      </c>
      <c r="N300" s="23">
        <v>7.8179930919477003E-2</v>
      </c>
    </row>
    <row r="301" spans="1:14" x14ac:dyDescent="0.2">
      <c r="A301" s="22">
        <v>4.0485199999999999</v>
      </c>
      <c r="B301" s="23">
        <v>6.3673930168151802</v>
      </c>
      <c r="C301" s="23">
        <v>6.4883756637573198</v>
      </c>
      <c r="D301" s="23">
        <v>0.42611547888477502</v>
      </c>
      <c r="E301" s="23">
        <v>7.5336108207702601</v>
      </c>
      <c r="F301" s="23">
        <v>8.9002294540405202</v>
      </c>
      <c r="G301" s="23" t="s">
        <v>41</v>
      </c>
      <c r="H301" s="23">
        <v>1.38568062251448</v>
      </c>
      <c r="I301" s="23">
        <v>1.18358775819846</v>
      </c>
      <c r="J301" s="23">
        <v>2.35898898979796E-2</v>
      </c>
      <c r="K301" s="23">
        <v>5.0699817889272802E-2</v>
      </c>
      <c r="L301" s="23">
        <v>7.8415066167860203E-2</v>
      </c>
      <c r="M301" s="23">
        <v>2.4102723829329799E-2</v>
      </c>
      <c r="N301" s="23">
        <v>7.8018592707018594E-2</v>
      </c>
    </row>
    <row r="302" spans="1:14" x14ac:dyDescent="0.2">
      <c r="A302" s="22">
        <v>4.0566000000000004</v>
      </c>
      <c r="B302" s="23">
        <v>6.3791608810424796</v>
      </c>
      <c r="C302" s="23">
        <v>6.83131647109985</v>
      </c>
      <c r="D302" s="23">
        <v>0.42558140039881298</v>
      </c>
      <c r="E302" s="23">
        <v>7.5431647300720197</v>
      </c>
      <c r="F302" s="23">
        <v>8.9091911315917898</v>
      </c>
      <c r="G302" s="23" t="s">
        <v>41</v>
      </c>
      <c r="H302" s="23">
        <v>1.3856870761986499</v>
      </c>
      <c r="I302" s="23">
        <v>1.1835057179003201</v>
      </c>
      <c r="J302" s="23">
        <v>2.3433042370809801E-2</v>
      </c>
      <c r="K302" s="23">
        <v>5.0592399528409798E-2</v>
      </c>
      <c r="L302" s="23">
        <v>7.7993705785247405E-2</v>
      </c>
      <c r="M302" s="23">
        <v>2.3882267081231302E-2</v>
      </c>
      <c r="N302" s="23">
        <v>7.7875786339773295E-2</v>
      </c>
    </row>
    <row r="303" spans="1:14" x14ac:dyDescent="0.2">
      <c r="A303" s="22">
        <v>4.0646800000000001</v>
      </c>
      <c r="B303" s="23">
        <v>6.3883347511291504</v>
      </c>
      <c r="C303" s="23">
        <v>6.84108209609985</v>
      </c>
      <c r="D303" s="23">
        <v>0.42571166416897699</v>
      </c>
      <c r="E303" s="23">
        <v>7.5527439117431596</v>
      </c>
      <c r="F303" s="23">
        <v>8.9192161560058594</v>
      </c>
      <c r="G303" s="23" t="s">
        <v>41</v>
      </c>
      <c r="H303" s="23">
        <v>1.3856879856499</v>
      </c>
      <c r="I303" s="23">
        <v>1.18346520847573</v>
      </c>
      <c r="J303" s="23">
        <v>2.3220822866244401E-2</v>
      </c>
      <c r="K303" s="23">
        <v>5.0627249031726801E-2</v>
      </c>
      <c r="L303" s="23">
        <v>7.7858838434782501E-2</v>
      </c>
      <c r="M303" s="23">
        <v>2.3741376044663601E-2</v>
      </c>
      <c r="N303" s="23">
        <v>7.7721239413624105E-2</v>
      </c>
    </row>
    <row r="304" spans="1:14" x14ac:dyDescent="0.2">
      <c r="A304" s="22">
        <v>4.0727599999999997</v>
      </c>
      <c r="B304" s="23">
        <v>6.4001889228820801</v>
      </c>
      <c r="C304" s="23">
        <v>6.85084772109985</v>
      </c>
      <c r="D304" s="23">
        <v>0.425832629771428</v>
      </c>
      <c r="E304" s="23">
        <v>7.5623035430908203</v>
      </c>
      <c r="F304" s="23">
        <v>8.9283781051635707</v>
      </c>
      <c r="G304" s="23" t="s">
        <v>41</v>
      </c>
      <c r="H304" s="23">
        <v>1.38568563173236</v>
      </c>
      <c r="I304" s="23">
        <v>1.1833980204193</v>
      </c>
      <c r="J304" s="23">
        <v>2.30358721205664E-2</v>
      </c>
      <c r="K304" s="23">
        <v>5.06649541427504E-2</v>
      </c>
      <c r="L304" s="23">
        <v>7.8080402531555404E-2</v>
      </c>
      <c r="M304" s="23">
        <v>2.3628549420250299E-2</v>
      </c>
      <c r="N304" s="23">
        <v>7.7582677760908894E-2</v>
      </c>
    </row>
    <row r="305" spans="1:14" x14ac:dyDescent="0.2">
      <c r="A305" s="22">
        <v>4.0808400000000002</v>
      </c>
      <c r="B305" s="23">
        <v>6.4109716415405202</v>
      </c>
      <c r="C305" s="23">
        <v>6.86061334609985</v>
      </c>
      <c r="D305" s="23">
        <v>0.42598475318220402</v>
      </c>
      <c r="E305" s="23">
        <v>7.5718650817870996</v>
      </c>
      <c r="F305" s="23">
        <v>8.9381027221679599</v>
      </c>
      <c r="G305" s="23" t="s">
        <v>41</v>
      </c>
      <c r="H305" s="23">
        <v>1.3857002393023199</v>
      </c>
      <c r="I305" s="23">
        <v>1.18330321766002</v>
      </c>
      <c r="J305" s="23">
        <v>2.2875597367125002E-2</v>
      </c>
      <c r="K305" s="23">
        <v>5.0705388701700202E-2</v>
      </c>
      <c r="L305" s="23">
        <v>7.7585613447663099E-2</v>
      </c>
      <c r="M305" s="23">
        <v>2.3537595197420599E-2</v>
      </c>
      <c r="N305" s="23">
        <v>7.7449862026475996E-2</v>
      </c>
    </row>
    <row r="306" spans="1:14" x14ac:dyDescent="0.2">
      <c r="A306" s="22">
        <v>4.0889199999999999</v>
      </c>
      <c r="B306" s="23">
        <v>7.3267192840576101</v>
      </c>
      <c r="C306" s="23">
        <v>7.7491798400878897</v>
      </c>
      <c r="D306" s="23">
        <v>0.42098169843216998</v>
      </c>
      <c r="E306" s="23">
        <v>8.5080337524413991</v>
      </c>
      <c r="F306" s="23">
        <v>9.8752708435058594</v>
      </c>
      <c r="G306" s="23" t="s">
        <v>41</v>
      </c>
      <c r="H306" s="23">
        <v>1.3856905863796301</v>
      </c>
      <c r="I306" s="23">
        <v>1.1853247702151499</v>
      </c>
      <c r="J306" s="23">
        <v>2.2875597367125002E-2</v>
      </c>
      <c r="K306" s="23">
        <v>5.07688275569919E-2</v>
      </c>
      <c r="L306" s="23">
        <v>7.7585613447663099E-2</v>
      </c>
      <c r="M306" s="23">
        <v>2.3537595197420599E-2</v>
      </c>
      <c r="N306" s="23">
        <v>7.8789834399346406E-2</v>
      </c>
    </row>
    <row r="307" spans="1:14" x14ac:dyDescent="0.2">
      <c r="A307" s="22">
        <v>4.0970000000000004</v>
      </c>
      <c r="B307" s="23">
        <v>6.4320039749145499</v>
      </c>
      <c r="C307" s="23">
        <v>6.8752384185790998</v>
      </c>
      <c r="D307" s="23">
        <v>0.42549038563088498</v>
      </c>
      <c r="E307" s="23">
        <v>7.59098196029663</v>
      </c>
      <c r="F307" s="23">
        <v>8.9568996429443306</v>
      </c>
      <c r="G307" s="23" t="s">
        <v>41</v>
      </c>
      <c r="H307" s="23">
        <v>1.38571516246048</v>
      </c>
      <c r="I307" s="23">
        <v>1.18314791022753</v>
      </c>
      <c r="J307" s="23">
        <v>2.2487242160013601E-2</v>
      </c>
      <c r="K307" s="23">
        <v>5.0647606102684602E-2</v>
      </c>
      <c r="L307" s="23">
        <v>7.7358222648158101E-2</v>
      </c>
      <c r="M307" s="23">
        <v>2.30937947865664E-2</v>
      </c>
      <c r="N307" s="23">
        <v>7.7208481768655302E-2</v>
      </c>
    </row>
    <row r="308" spans="1:14" x14ac:dyDescent="0.2">
      <c r="A308" s="22">
        <v>4.1050800000000001</v>
      </c>
      <c r="B308" s="23">
        <v>6.4431896209716797</v>
      </c>
      <c r="C308" s="23">
        <v>6.8849925994873002</v>
      </c>
      <c r="D308" s="23">
        <v>0.42564936345695298</v>
      </c>
      <c r="E308" s="23">
        <v>7.6005506515502903</v>
      </c>
      <c r="F308" s="23">
        <v>8.9663143157958896</v>
      </c>
      <c r="G308" s="23" t="s">
        <v>41</v>
      </c>
      <c r="H308" s="23">
        <v>1.3857020047023301</v>
      </c>
      <c r="I308" s="23">
        <v>1.18308993727624</v>
      </c>
      <c r="J308" s="23">
        <v>2.2291056508358199E-2</v>
      </c>
      <c r="K308" s="23">
        <v>5.0694001410099498E-2</v>
      </c>
      <c r="L308" s="23">
        <v>7.7295359716500395E-2</v>
      </c>
      <c r="M308" s="23">
        <v>2.2954681547528E-2</v>
      </c>
      <c r="N308" s="23">
        <v>7.7087852891245603E-2</v>
      </c>
    </row>
    <row r="309" spans="1:14" x14ac:dyDescent="0.2">
      <c r="A309" s="22">
        <v>4.1131599999999997</v>
      </c>
      <c r="B309" s="23">
        <v>6.4544572830200098</v>
      </c>
      <c r="C309" s="23">
        <v>6.4947571754455504</v>
      </c>
      <c r="D309" s="23">
        <v>0.30789162457696501</v>
      </c>
      <c r="E309" s="23">
        <v>7.6101055145263601</v>
      </c>
      <c r="F309" s="23">
        <v>8.9757452011108398</v>
      </c>
      <c r="G309" s="23" t="s">
        <v>41</v>
      </c>
      <c r="H309" s="23">
        <v>1.38571817211565</v>
      </c>
      <c r="I309" s="23">
        <v>1.18299327553374</v>
      </c>
      <c r="J309" s="23">
        <v>2.21603778152091E-2</v>
      </c>
      <c r="K309" s="23">
        <v>5.0744869698727102E-2</v>
      </c>
      <c r="L309" s="23">
        <v>7.7187826664065207E-2</v>
      </c>
      <c r="M309" s="23">
        <v>2.28331784993243E-2</v>
      </c>
      <c r="N309" s="23">
        <v>7.6969057724035894E-2</v>
      </c>
    </row>
    <row r="310" spans="1:14" x14ac:dyDescent="0.2">
      <c r="A310" s="22">
        <v>4.1212400000000002</v>
      </c>
      <c r="B310" s="23">
        <v>6.4654555320739702</v>
      </c>
      <c r="C310" s="23">
        <v>6.5322341918945304</v>
      </c>
      <c r="D310" s="23">
        <v>0.371662746572892</v>
      </c>
      <c r="E310" s="23">
        <v>7.6196789741516104</v>
      </c>
      <c r="F310" s="23">
        <v>8.9852333068847603</v>
      </c>
      <c r="G310" s="23" t="s">
        <v>41</v>
      </c>
      <c r="H310" s="23">
        <v>1.38570341651527</v>
      </c>
      <c r="I310" s="23">
        <v>1.1828974900612199</v>
      </c>
      <c r="J310" s="23">
        <v>2.1931388884864001E-2</v>
      </c>
      <c r="K310" s="23">
        <v>5.06460399032704E-2</v>
      </c>
      <c r="L310" s="23">
        <v>7.7088127410824603E-2</v>
      </c>
      <c r="M310" s="23">
        <v>2.2580768045311499E-2</v>
      </c>
      <c r="N310" s="23">
        <v>7.6872464354764095E-2</v>
      </c>
    </row>
    <row r="311" spans="1:14" x14ac:dyDescent="0.2">
      <c r="A311" s="22">
        <v>4.1293199999999999</v>
      </c>
      <c r="B311" s="23">
        <v>6.47436475753784</v>
      </c>
      <c r="C311" s="23">
        <v>6.5756292343139604</v>
      </c>
      <c r="D311" s="23">
        <v>0.42611547888477502</v>
      </c>
      <c r="E311" s="23">
        <v>7.6292228698730398</v>
      </c>
      <c r="F311" s="23">
        <v>8.9947099685668892</v>
      </c>
      <c r="G311" s="23" t="s">
        <v>41</v>
      </c>
      <c r="H311" s="23">
        <v>1.3857254745208201</v>
      </c>
      <c r="I311" s="23">
        <v>1.18285547961933</v>
      </c>
      <c r="J311" s="23">
        <v>2.17526195009289E-2</v>
      </c>
      <c r="K311" s="23">
        <v>5.0698642860019502E-2</v>
      </c>
      <c r="L311" s="23">
        <v>7.7006349756655795E-2</v>
      </c>
      <c r="M311" s="23">
        <v>2.2413699889121699E-2</v>
      </c>
      <c r="N311" s="23">
        <v>7.6777451336026301E-2</v>
      </c>
    </row>
    <row r="312" spans="1:14" x14ac:dyDescent="0.2">
      <c r="A312" s="22">
        <v>4.1374000000000004</v>
      </c>
      <c r="B312" s="23">
        <v>6.4846262931823704</v>
      </c>
      <c r="C312" s="23">
        <v>6.9191565513610804</v>
      </c>
      <c r="D312" s="23">
        <v>0.42558572166318698</v>
      </c>
      <c r="E312" s="23">
        <v>7.6387963294982901</v>
      </c>
      <c r="F312" s="23">
        <v>9.0042247772216797</v>
      </c>
      <c r="G312" s="23" t="s">
        <v>41</v>
      </c>
      <c r="H312" s="23">
        <v>1.3857114665404999</v>
      </c>
      <c r="I312" s="23">
        <v>1.1827733191710501</v>
      </c>
      <c r="J312" s="23">
        <v>2.1594834329004602E-2</v>
      </c>
      <c r="K312" s="23">
        <v>5.07484519042678E-2</v>
      </c>
      <c r="L312" s="23">
        <v>7.7212426728238401E-2</v>
      </c>
      <c r="M312" s="23">
        <v>2.22858621094972E-2</v>
      </c>
      <c r="N312" s="23">
        <v>7.6695917552916104E-2</v>
      </c>
    </row>
    <row r="313" spans="1:14" x14ac:dyDescent="0.2">
      <c r="A313" s="22">
        <v>4.1454800000000001</v>
      </c>
      <c r="B313" s="23">
        <v>6.4948210716247496</v>
      </c>
      <c r="C313" s="23">
        <v>6.9289221763610804</v>
      </c>
      <c r="D313" s="23">
        <v>0.42572047060784501</v>
      </c>
      <c r="E313" s="23">
        <v>7.6483407020568803</v>
      </c>
      <c r="F313" s="23">
        <v>9.0137176513671804</v>
      </c>
      <c r="G313" s="23" t="s">
        <v>41</v>
      </c>
      <c r="H313" s="23">
        <v>1.3857365879004999</v>
      </c>
      <c r="I313" s="23">
        <v>1.1826768391373399</v>
      </c>
      <c r="J313" s="23">
        <v>2.1410837296049898E-2</v>
      </c>
      <c r="K313" s="23">
        <v>5.0655352239737897E-2</v>
      </c>
      <c r="L313" s="23">
        <v>7.6897682770916798E-2</v>
      </c>
      <c r="M313" s="23">
        <v>2.20514817690711E-2</v>
      </c>
      <c r="N313" s="23">
        <v>7.6612784568613798E-2</v>
      </c>
    </row>
    <row r="314" spans="1:14" x14ac:dyDescent="0.2">
      <c r="A314" s="22">
        <v>4.1535599999999997</v>
      </c>
      <c r="B314" s="23">
        <v>6.5049738883972097</v>
      </c>
      <c r="C314" s="23">
        <v>6.9386878013610804</v>
      </c>
      <c r="D314" s="23">
        <v>0.42586639523790099</v>
      </c>
      <c r="E314" s="23">
        <v>7.6579256057739196</v>
      </c>
      <c r="F314" s="23">
        <v>9.0232410430908203</v>
      </c>
      <c r="G314" s="23" t="s">
        <v>41</v>
      </c>
      <c r="H314" s="23">
        <v>1.38571016773185</v>
      </c>
      <c r="I314" s="23">
        <v>1.1826000056339501</v>
      </c>
      <c r="J314" s="23">
        <v>2.11809623651249E-2</v>
      </c>
      <c r="K314" s="23">
        <v>5.0710167195508901E-2</v>
      </c>
      <c r="L314" s="23">
        <v>7.7080506901611404E-2</v>
      </c>
      <c r="M314" s="23">
        <v>2.1889810547694101E-2</v>
      </c>
      <c r="N314" s="23">
        <v>7.6553801500204896E-2</v>
      </c>
    </row>
    <row r="315" spans="1:14" x14ac:dyDescent="0.2">
      <c r="A315" s="22">
        <v>4.1616400000000002</v>
      </c>
      <c r="B315" s="23">
        <v>6.5150732994079501</v>
      </c>
      <c r="C315" s="23">
        <v>6.9484534263610804</v>
      </c>
      <c r="D315" s="23">
        <v>0.426001799825664</v>
      </c>
      <c r="E315" s="23">
        <v>7.6674699783325098</v>
      </c>
      <c r="F315" s="23">
        <v>9.03271484375</v>
      </c>
      <c r="G315" s="23" t="s">
        <v>41</v>
      </c>
      <c r="H315" s="23">
        <v>1.3857292206404801</v>
      </c>
      <c r="I315" s="23">
        <v>1.1825448058950701</v>
      </c>
      <c r="J315" s="23">
        <v>2.0997519006882199E-2</v>
      </c>
      <c r="K315" s="23">
        <v>5.0768845109674998E-2</v>
      </c>
      <c r="L315" s="23">
        <v>7.6759069522849596E-2</v>
      </c>
      <c r="M315" s="23">
        <v>2.17548137074976E-2</v>
      </c>
      <c r="N315" s="23">
        <v>7.6496293813051605E-2</v>
      </c>
    </row>
    <row r="316" spans="1:14" x14ac:dyDescent="0.2">
      <c r="A316" s="22">
        <v>4.1697199999999999</v>
      </c>
      <c r="B316" s="23">
        <v>6.52585744857788</v>
      </c>
      <c r="C316" s="23">
        <v>6.5832214355468697</v>
      </c>
      <c r="D316" s="23">
        <v>0.36207732876836601</v>
      </c>
      <c r="E316" s="23">
        <v>7.6770505905151296</v>
      </c>
      <c r="F316" s="23">
        <v>9.0421705245971609</v>
      </c>
      <c r="G316" s="23" t="s">
        <v>41</v>
      </c>
      <c r="H316" s="23">
        <v>1.3857056707228601</v>
      </c>
      <c r="I316" s="23">
        <v>1.18246649081525</v>
      </c>
      <c r="J316" s="23">
        <v>2.0892363175457299E-2</v>
      </c>
      <c r="K316" s="23">
        <v>5.0824474981579201E-2</v>
      </c>
      <c r="L316" s="23">
        <v>7.6741999471738404E-2</v>
      </c>
      <c r="M316" s="23">
        <v>2.16401269588531E-2</v>
      </c>
      <c r="N316" s="23">
        <v>7.64563388073983E-2</v>
      </c>
    </row>
    <row r="317" spans="1:14" x14ac:dyDescent="0.2">
      <c r="A317" s="22">
        <v>4.1778000000000004</v>
      </c>
      <c r="B317" s="23">
        <v>6.5350918769836399</v>
      </c>
      <c r="C317" s="23">
        <v>6.6290750503540004</v>
      </c>
      <c r="D317" s="23">
        <v>0.42611547888477502</v>
      </c>
      <c r="E317" s="23">
        <v>7.6865859031677202</v>
      </c>
      <c r="F317" s="23">
        <v>9.0515422821044904</v>
      </c>
      <c r="G317" s="23" t="s">
        <v>41</v>
      </c>
      <c r="H317" s="23">
        <v>1.3857352114383199</v>
      </c>
      <c r="I317" s="23">
        <v>1.1824005033716101</v>
      </c>
      <c r="J317" s="23">
        <v>2.0704534903829799E-2</v>
      </c>
      <c r="K317" s="23">
        <v>5.0732539557824002E-2</v>
      </c>
      <c r="L317" s="23">
        <v>7.6910826787776901E-2</v>
      </c>
      <c r="M317" s="23">
        <v>2.1426107622300201E-2</v>
      </c>
      <c r="N317" s="23">
        <v>7.6416299161256002E-2</v>
      </c>
    </row>
    <row r="318" spans="1:14" x14ac:dyDescent="0.2">
      <c r="A318" s="22">
        <v>4.18588</v>
      </c>
      <c r="B318" s="23">
        <v>6.5450272560119602</v>
      </c>
      <c r="C318" s="23">
        <v>6.9728517532348597</v>
      </c>
      <c r="D318" s="23">
        <v>0.42576831743571197</v>
      </c>
      <c r="E318" s="23">
        <v>7.6961593627929599</v>
      </c>
      <c r="F318" s="23">
        <v>9.06086921691894</v>
      </c>
      <c r="G318" s="23" t="s">
        <v>41</v>
      </c>
      <c r="H318" s="23">
        <v>1.3857156039612599</v>
      </c>
      <c r="I318" s="23">
        <v>1.18233648996247</v>
      </c>
      <c r="J318" s="23">
        <v>2.05173211165257E-2</v>
      </c>
      <c r="K318" s="23">
        <v>5.0792582940743798E-2</v>
      </c>
      <c r="L318" s="23">
        <v>7.6944965069500507E-2</v>
      </c>
      <c r="M318" s="23">
        <v>2.1276188898330401E-2</v>
      </c>
      <c r="N318" s="23">
        <v>7.6386672422647295E-2</v>
      </c>
    </row>
    <row r="319" spans="1:14" x14ac:dyDescent="0.2">
      <c r="A319" s="22">
        <v>4.1939599999999997</v>
      </c>
      <c r="B319" s="23">
        <v>6.5549221038818297</v>
      </c>
      <c r="C319" s="23">
        <v>6.9826173782348597</v>
      </c>
      <c r="D319" s="23">
        <v>0.42590556973552202</v>
      </c>
      <c r="E319" s="23">
        <v>7.70570468902587</v>
      </c>
      <c r="F319" s="23">
        <v>9.0700626373290998</v>
      </c>
      <c r="G319" s="23" t="s">
        <v>41</v>
      </c>
      <c r="H319" s="23">
        <v>1.38572995374337</v>
      </c>
      <c r="I319" s="23">
        <v>1.1822954099310601</v>
      </c>
      <c r="J319" s="23">
        <v>2.0395002258301799E-2</v>
      </c>
      <c r="K319" s="23">
        <v>5.0850890676080701E-2</v>
      </c>
      <c r="L319" s="23">
        <v>7.6869237519827702E-2</v>
      </c>
      <c r="M319" s="23">
        <v>2.1171756075516902E-2</v>
      </c>
      <c r="N319" s="23">
        <v>7.63641286041018E-2</v>
      </c>
    </row>
    <row r="320" spans="1:14" x14ac:dyDescent="0.2">
      <c r="A320" s="22">
        <v>4.2020400000000002</v>
      </c>
      <c r="B320" s="23">
        <v>6.5647788047790501</v>
      </c>
      <c r="C320" s="23">
        <v>6.99238681793212</v>
      </c>
      <c r="D320" s="23">
        <v>0.425982100819851</v>
      </c>
      <c r="E320" s="23">
        <v>7.7152738571166903</v>
      </c>
      <c r="F320" s="23">
        <v>9.0793561935424805</v>
      </c>
      <c r="G320" s="23" t="s">
        <v>41</v>
      </c>
      <c r="H320" s="23">
        <v>1.3857175102564701</v>
      </c>
      <c r="I320" s="23">
        <v>1.1822479447635299</v>
      </c>
      <c r="J320" s="23">
        <v>2.0314116375148999E-2</v>
      </c>
      <c r="K320" s="23">
        <v>5.0909999397971903E-2</v>
      </c>
      <c r="L320" s="23">
        <v>7.6879653233499198E-2</v>
      </c>
      <c r="M320" s="23">
        <v>2.1119639392517799E-2</v>
      </c>
      <c r="N320" s="23">
        <v>7.6359124213541796E-2</v>
      </c>
    </row>
    <row r="321" spans="1:14" x14ac:dyDescent="0.2">
      <c r="A321" s="22">
        <v>4.2101199999999999</v>
      </c>
      <c r="B321" s="23">
        <v>6.5745615959167401</v>
      </c>
      <c r="C321" s="23">
        <v>6.9972500801086399</v>
      </c>
      <c r="D321" s="23">
        <v>0.42553145254311697</v>
      </c>
      <c r="E321" s="23">
        <v>7.7248139381408603</v>
      </c>
      <c r="F321" s="23">
        <v>9.0886344909667898</v>
      </c>
      <c r="G321" s="23" t="s">
        <v>41</v>
      </c>
      <c r="H321" s="23">
        <v>1.3857417890494499</v>
      </c>
      <c r="I321" s="23">
        <v>1.18219370933518</v>
      </c>
      <c r="J321" s="23">
        <v>2.01530848444537E-2</v>
      </c>
      <c r="K321" s="23">
        <v>5.0814766768328898E-2</v>
      </c>
      <c r="L321" s="23">
        <v>7.6903068987761503E-2</v>
      </c>
      <c r="M321" s="23">
        <v>2.09579428466031E-2</v>
      </c>
      <c r="N321" s="23">
        <v>7.6358758020860201E-2</v>
      </c>
    </row>
    <row r="322" spans="1:14" x14ac:dyDescent="0.2">
      <c r="A322" s="22">
        <v>4.2182000000000004</v>
      </c>
      <c r="B322" s="23">
        <v>6.5843110084533603</v>
      </c>
      <c r="C322" s="23">
        <v>7.0070195198059002</v>
      </c>
      <c r="D322" s="23">
        <v>0.42561935302079901</v>
      </c>
      <c r="E322" s="23">
        <v>7.7343821525573704</v>
      </c>
      <c r="F322" s="23">
        <v>9.0977315902709908</v>
      </c>
      <c r="G322" s="23" t="s">
        <v>41</v>
      </c>
      <c r="H322" s="23">
        <v>1.3857299678366599</v>
      </c>
      <c r="I322" s="23">
        <v>1.18216904684074</v>
      </c>
      <c r="J322" s="23">
        <v>2.0023844359691699E-2</v>
      </c>
      <c r="K322" s="23">
        <v>5.0873919886694499E-2</v>
      </c>
      <c r="L322" s="23">
        <v>7.7031623456415496E-2</v>
      </c>
      <c r="M322" s="23">
        <v>2.0895334494852199E-2</v>
      </c>
      <c r="N322" s="23">
        <v>7.6375897667358097E-2</v>
      </c>
    </row>
    <row r="323" spans="1:14" x14ac:dyDescent="0.2">
      <c r="A323" s="22">
        <v>4.22628</v>
      </c>
      <c r="B323" s="23">
        <v>6.5940022468566797</v>
      </c>
      <c r="C323" s="23">
        <v>6.6836800575256303</v>
      </c>
      <c r="D323" s="23">
        <v>0.42571364599024403</v>
      </c>
      <c r="E323" s="23">
        <v>7.7439303398132298</v>
      </c>
      <c r="F323" s="23">
        <v>9.1075077056884695</v>
      </c>
      <c r="G323" s="23" t="s">
        <v>41</v>
      </c>
      <c r="H323" s="23">
        <v>1.38574559643678</v>
      </c>
      <c r="I323" s="23">
        <v>1.18214183077284</v>
      </c>
      <c r="J323" s="23">
        <v>1.9937120861542298E-2</v>
      </c>
      <c r="K323" s="23">
        <v>5.0933471039256897E-2</v>
      </c>
      <c r="L323" s="23">
        <v>7.8031173524455905E-2</v>
      </c>
      <c r="M323" s="23">
        <v>2.0835876532273201E-2</v>
      </c>
      <c r="N323" s="23">
        <v>7.64087467126595E-2</v>
      </c>
    </row>
    <row r="324" spans="1:14" x14ac:dyDescent="0.2">
      <c r="A324" s="22">
        <v>4.2343599999999997</v>
      </c>
      <c r="B324" s="23">
        <v>6.6036305427551198</v>
      </c>
      <c r="C324" s="23">
        <v>6.6931352615356401</v>
      </c>
      <c r="D324" s="23">
        <v>0.42611547888477502</v>
      </c>
      <c r="E324" s="23">
        <v>7.7535047531127903</v>
      </c>
      <c r="F324" s="23">
        <v>9.1162738800048793</v>
      </c>
      <c r="G324" s="23" t="s">
        <v>41</v>
      </c>
      <c r="H324" s="23">
        <v>1.3857224367262599</v>
      </c>
      <c r="I324" s="23">
        <v>1.1821162202489801</v>
      </c>
      <c r="J324" s="23">
        <v>1.9930039570170199E-2</v>
      </c>
      <c r="K324" s="23">
        <v>5.0993949025144501E-2</v>
      </c>
      <c r="L324" s="23">
        <v>7.8089530026631396E-2</v>
      </c>
      <c r="M324" s="23">
        <v>2.08068812405168E-2</v>
      </c>
      <c r="N324" s="23">
        <v>7.6443794514951299E-2</v>
      </c>
    </row>
    <row r="325" spans="1:14" x14ac:dyDescent="0.2">
      <c r="A325" s="22">
        <v>4.2424400000000002</v>
      </c>
      <c r="B325" s="23">
        <v>6.6131691932678196</v>
      </c>
      <c r="C325" s="23">
        <v>6.7023801803588796</v>
      </c>
      <c r="D325" s="23">
        <v>0.42611547888477502</v>
      </c>
      <c r="E325" s="23">
        <v>7.7630500793456996</v>
      </c>
      <c r="F325" s="23">
        <v>9.1255569458007795</v>
      </c>
      <c r="G325" s="23" t="s">
        <v>41</v>
      </c>
      <c r="H325" s="23">
        <v>1.38572440401848</v>
      </c>
      <c r="I325" s="23">
        <v>1.1820807778778899</v>
      </c>
      <c r="J325" s="23">
        <v>1.9911165996797198E-2</v>
      </c>
      <c r="K325" s="23">
        <v>5.10544880046718E-2</v>
      </c>
      <c r="L325" s="23">
        <v>7.8257158250747902E-2</v>
      </c>
      <c r="M325" s="23">
        <v>2.0796178155964198E-2</v>
      </c>
      <c r="N325" s="23">
        <v>7.6492525149703602E-2</v>
      </c>
    </row>
    <row r="326" spans="1:14" x14ac:dyDescent="0.2">
      <c r="A326" s="22">
        <v>4.2505199999999999</v>
      </c>
      <c r="B326" s="23">
        <v>6.6225919723510698</v>
      </c>
      <c r="C326" s="23">
        <v>6.7117824554443297</v>
      </c>
      <c r="D326" s="23">
        <v>0.42611547888477502</v>
      </c>
      <c r="E326" s="23">
        <v>7.7726259231567303</v>
      </c>
      <c r="F326" s="23">
        <v>9.1347789764404297</v>
      </c>
      <c r="G326" s="23" t="s">
        <v>41</v>
      </c>
      <c r="H326" s="23">
        <v>1.3857078666859199</v>
      </c>
      <c r="I326" s="23">
        <v>1.18209133385706</v>
      </c>
      <c r="J326" s="23">
        <v>1.9862907405901999E-2</v>
      </c>
      <c r="K326" s="23">
        <v>5.0958754227650303E-2</v>
      </c>
      <c r="L326" s="23">
        <v>7.9802459881027493E-2</v>
      </c>
      <c r="M326" s="23">
        <v>2.0759262206688799E-2</v>
      </c>
      <c r="N326" s="23">
        <v>7.6543018889046993E-2</v>
      </c>
    </row>
    <row r="327" spans="1:14" x14ac:dyDescent="0.2">
      <c r="A327" s="22">
        <v>4.2586000000000004</v>
      </c>
      <c r="B327" s="23">
        <v>6.6320672035217196</v>
      </c>
      <c r="C327" s="23">
        <v>6.7211570739745996</v>
      </c>
      <c r="D327" s="23">
        <v>0.42611547888477502</v>
      </c>
      <c r="E327" s="23">
        <v>7.7821574211120597</v>
      </c>
      <c r="F327" s="23">
        <v>9.1434621810912997</v>
      </c>
      <c r="G327" s="23" t="s">
        <v>41</v>
      </c>
      <c r="H327" s="23">
        <v>1.38572242255308</v>
      </c>
      <c r="I327" s="23">
        <v>1.1820951958969299</v>
      </c>
      <c r="J327" s="23">
        <v>1.9824139040720199E-2</v>
      </c>
      <c r="K327" s="23">
        <v>5.1011454132424403E-2</v>
      </c>
      <c r="L327" s="23">
        <v>7.9743548463756697E-2</v>
      </c>
      <c r="M327" s="23">
        <v>2.0746630169581701E-2</v>
      </c>
      <c r="N327" s="23">
        <v>7.6606790116371004E-2</v>
      </c>
    </row>
    <row r="328" spans="1:14" x14ac:dyDescent="0.2">
      <c r="A328" s="22">
        <v>4.2662800000000001</v>
      </c>
      <c r="B328" s="23">
        <v>6.6410336494445801</v>
      </c>
      <c r="C328" s="23">
        <v>7.0607185363769496</v>
      </c>
      <c r="D328" s="23">
        <v>0.42576007723146098</v>
      </c>
      <c r="E328" s="23">
        <v>7.7912449836730904</v>
      </c>
      <c r="F328" s="23">
        <v>9.1523828506469709</v>
      </c>
      <c r="G328" s="23" t="s">
        <v>41</v>
      </c>
      <c r="H328" s="23">
        <v>1.38572517307999</v>
      </c>
      <c r="I328" s="23">
        <v>1.1820922270765399</v>
      </c>
      <c r="J328" s="23">
        <v>1.9801005782471098E-2</v>
      </c>
      <c r="K328" s="23">
        <v>5.1076222626730901E-2</v>
      </c>
      <c r="L328" s="23">
        <v>7.8164449775111597E-2</v>
      </c>
      <c r="M328" s="23">
        <v>2.07619950486473E-2</v>
      </c>
      <c r="N328" s="23">
        <v>7.6695492079729602E-2</v>
      </c>
    </row>
    <row r="329" spans="1:14" x14ac:dyDescent="0.2">
      <c r="A329" s="22">
        <v>4.2743599999999997</v>
      </c>
      <c r="B329" s="23">
        <v>6.6504139900207502</v>
      </c>
      <c r="C329" s="23">
        <v>7.0704841613769496</v>
      </c>
      <c r="D329" s="23">
        <v>0.42584326902254999</v>
      </c>
      <c r="E329" s="23">
        <v>7.8007898330688397</v>
      </c>
      <c r="F329" s="23">
        <v>9.1614055633544904</v>
      </c>
      <c r="G329" s="23" t="s">
        <v>41</v>
      </c>
      <c r="H329" s="23">
        <v>1.38572249562677</v>
      </c>
      <c r="I329" s="23">
        <v>1.18209683015147</v>
      </c>
      <c r="J329" s="23">
        <v>1.9813514725296501E-2</v>
      </c>
      <c r="K329" s="23">
        <v>5.1130825596055397E-2</v>
      </c>
      <c r="L329" s="23">
        <v>7.9813972781398096E-2</v>
      </c>
      <c r="M329" s="23">
        <v>2.0780272234515399E-2</v>
      </c>
      <c r="N329" s="23">
        <v>7.6810071799961396E-2</v>
      </c>
    </row>
    <row r="330" spans="1:14" x14ac:dyDescent="0.2">
      <c r="A330" s="22">
        <v>4.2824400000000002</v>
      </c>
      <c r="B330" s="23">
        <v>6.6597366333007804</v>
      </c>
      <c r="C330" s="23">
        <v>7.0802497863769496</v>
      </c>
      <c r="D330" s="23">
        <v>0.42592270578434799</v>
      </c>
      <c r="E330" s="23">
        <v>7.8103599548339799</v>
      </c>
      <c r="F330" s="23">
        <v>9.1705017089843697</v>
      </c>
      <c r="G330" s="23" t="s">
        <v>41</v>
      </c>
      <c r="H330" s="23">
        <v>1.38572114334119</v>
      </c>
      <c r="I330" s="23">
        <v>1.1821282005590601</v>
      </c>
      <c r="J330" s="23">
        <v>1.9872085524388901E-2</v>
      </c>
      <c r="K330" s="23">
        <v>5.11779458214481E-2</v>
      </c>
      <c r="L330" s="23">
        <v>7.9743812655863597E-2</v>
      </c>
      <c r="M330" s="23">
        <v>2.0836854544323401E-2</v>
      </c>
      <c r="N330" s="23">
        <v>7.6944047427898996E-2</v>
      </c>
    </row>
    <row r="331" spans="1:14" x14ac:dyDescent="0.2">
      <c r="A331" s="22">
        <v>4.2905199999999999</v>
      </c>
      <c r="B331" s="23">
        <v>6.6689534187316797</v>
      </c>
      <c r="C331" s="23">
        <v>7.0900154113769496</v>
      </c>
      <c r="D331" s="23">
        <v>0.426018622955465</v>
      </c>
      <c r="E331" s="23">
        <v>7.8199005126953098</v>
      </c>
      <c r="F331" s="23">
        <v>9.1797094345092702</v>
      </c>
      <c r="G331" s="23" t="s">
        <v>41</v>
      </c>
      <c r="H331" s="23">
        <v>1.3857332138166101</v>
      </c>
      <c r="I331" s="23">
        <v>1.18214618445788</v>
      </c>
      <c r="J331" s="23">
        <v>1.9944350295819702E-2</v>
      </c>
      <c r="K331" s="23">
        <v>5.1226518672195902E-2</v>
      </c>
      <c r="L331" s="23">
        <v>7.8529717176961E-2</v>
      </c>
      <c r="M331" s="23">
        <v>2.0909650556935101E-2</v>
      </c>
      <c r="N331" s="23">
        <v>7.7100690930241605E-2</v>
      </c>
    </row>
    <row r="332" spans="1:14" x14ac:dyDescent="0.2">
      <c r="A332" s="22">
        <v>4.2986000000000004</v>
      </c>
      <c r="B332" s="23">
        <v>6.6780695915222097</v>
      </c>
      <c r="C332" s="23">
        <v>7.0997810363769496</v>
      </c>
      <c r="D332" s="23">
        <v>0.42610035445884198</v>
      </c>
      <c r="E332" s="23">
        <v>7.8294773101806596</v>
      </c>
      <c r="F332" s="23">
        <v>9.1889257431030202</v>
      </c>
      <c r="G332" s="23" t="s">
        <v>41</v>
      </c>
      <c r="H332" s="23">
        <v>1.3857203320278499</v>
      </c>
      <c r="I332" s="23">
        <v>1.18217095868219</v>
      </c>
      <c r="J332" s="23">
        <v>1.9995193330270101E-2</v>
      </c>
      <c r="K332" s="23">
        <v>5.12705902007069E-2</v>
      </c>
      <c r="L332" s="23">
        <v>7.9809680239319294E-2</v>
      </c>
      <c r="M332" s="23">
        <v>2.1012176275251201E-2</v>
      </c>
      <c r="N332" s="23">
        <v>7.7259603282506001E-2</v>
      </c>
    </row>
    <row r="333" spans="1:14" x14ac:dyDescent="0.2">
      <c r="A333" s="22">
        <v>4.3066800000000001</v>
      </c>
      <c r="B333" s="23">
        <v>6.6871790885925204</v>
      </c>
      <c r="C333" s="23">
        <v>7.1046481132507298</v>
      </c>
      <c r="D333" s="23">
        <v>0.42548411234713401</v>
      </c>
      <c r="E333" s="23">
        <v>7.83902835845947</v>
      </c>
      <c r="F333" s="23">
        <v>9.1979932785034109</v>
      </c>
      <c r="G333" s="23" t="s">
        <v>41</v>
      </c>
      <c r="H333" s="23">
        <v>1.3857216276692399</v>
      </c>
      <c r="I333" s="23">
        <v>1.18217576099815</v>
      </c>
      <c r="J333" s="23">
        <v>2.0106419654706401E-2</v>
      </c>
      <c r="K333" s="23">
        <v>5.1313716719155203E-2</v>
      </c>
      <c r="L333" s="23">
        <v>7.9733817291494202E-2</v>
      </c>
      <c r="M333" s="23">
        <v>2.1131017794173101E-2</v>
      </c>
      <c r="N333" s="23">
        <v>7.7446274495992604E-2</v>
      </c>
    </row>
    <row r="334" spans="1:14" x14ac:dyDescent="0.2">
      <c r="A334" s="22">
        <v>4.3147599999999997</v>
      </c>
      <c r="B334" s="23">
        <v>6.6962542533874503</v>
      </c>
      <c r="C334" s="23">
        <v>7.1144256591796804</v>
      </c>
      <c r="D334" s="23">
        <v>0.42551930830019002</v>
      </c>
      <c r="E334" s="23">
        <v>7.8485946655273402</v>
      </c>
      <c r="F334" s="23">
        <v>9.2070808410644496</v>
      </c>
      <c r="G334" s="23" t="s">
        <v>41</v>
      </c>
      <c r="H334" s="23">
        <v>1.3857093518333801</v>
      </c>
      <c r="I334" s="23">
        <v>1.18222049516936</v>
      </c>
      <c r="J334" s="23">
        <v>2.02357783925089E-2</v>
      </c>
      <c r="K334" s="23">
        <v>5.1352655088397502E-2</v>
      </c>
      <c r="L334" s="23">
        <v>8.0032909339025501E-2</v>
      </c>
      <c r="M334" s="23">
        <v>2.1269008548563201E-2</v>
      </c>
      <c r="N334" s="23">
        <v>7.7646708985858903E-2</v>
      </c>
    </row>
    <row r="335" spans="1:14" x14ac:dyDescent="0.2">
      <c r="A335" s="22">
        <v>4.3228400000000002</v>
      </c>
      <c r="B335" s="23">
        <v>6.7052955627441397</v>
      </c>
      <c r="C335" s="23">
        <v>6.7944002151489196</v>
      </c>
      <c r="D335" s="23">
        <v>0.42118947666927697</v>
      </c>
      <c r="E335" s="23">
        <v>7.8581485748290998</v>
      </c>
      <c r="F335" s="23">
        <v>9.2161121368408203</v>
      </c>
      <c r="G335" s="23" t="s">
        <v>41</v>
      </c>
      <c r="H335" s="23">
        <v>1.3857195570951999</v>
      </c>
      <c r="I335" s="23">
        <v>1.1822648004114</v>
      </c>
      <c r="J335" s="23">
        <v>2.0378778902053401E-2</v>
      </c>
      <c r="K335" s="23">
        <v>5.1386617520968202E-2</v>
      </c>
      <c r="L335" s="23">
        <v>7.9661216047734004E-2</v>
      </c>
      <c r="M335" s="23">
        <v>2.1413612820992901E-2</v>
      </c>
      <c r="N335" s="23">
        <v>7.7850267515348695E-2</v>
      </c>
    </row>
    <row r="336" spans="1:14" x14ac:dyDescent="0.2">
      <c r="A336" s="22">
        <v>4.3309199999999999</v>
      </c>
      <c r="B336" s="23">
        <v>6.7142863273620597</v>
      </c>
      <c r="C336" s="23">
        <v>7.1339569091796804</v>
      </c>
      <c r="D336" s="23">
        <v>0.42561686456854902</v>
      </c>
      <c r="E336" s="23">
        <v>7.8677101135253897</v>
      </c>
      <c r="F336" s="23">
        <v>9.2253084182739205</v>
      </c>
      <c r="G336" s="23" t="s">
        <v>41</v>
      </c>
      <c r="H336" s="23">
        <v>1.38570809134716</v>
      </c>
      <c r="I336" s="23">
        <v>1.18231792291342</v>
      </c>
      <c r="J336" s="23">
        <v>2.0513969532493199E-2</v>
      </c>
      <c r="K336" s="23">
        <v>5.1421078517732297E-2</v>
      </c>
      <c r="L336" s="23">
        <v>7.9849831706440305E-2</v>
      </c>
      <c r="M336" s="23">
        <v>2.1573376526324298E-2</v>
      </c>
      <c r="N336" s="23">
        <v>7.8080676146444802E-2</v>
      </c>
    </row>
    <row r="337" spans="1:14" x14ac:dyDescent="0.2">
      <c r="A337" s="22">
        <v>4.3390000000000004</v>
      </c>
      <c r="B337" s="23">
        <v>6.7232427597045898</v>
      </c>
      <c r="C337" s="23">
        <v>7.1437344551086399</v>
      </c>
      <c r="D337" s="23">
        <v>0.42562739951310802</v>
      </c>
      <c r="E337" s="23">
        <v>7.8772649765014604</v>
      </c>
      <c r="F337" s="23">
        <v>9.2346820831298793</v>
      </c>
      <c r="G337" s="23" t="s">
        <v>41</v>
      </c>
      <c r="H337" s="23">
        <v>1.3857180739250501</v>
      </c>
      <c r="I337" s="23">
        <v>1.18235055423762</v>
      </c>
      <c r="J337" s="23">
        <v>2.0652689331012199E-2</v>
      </c>
      <c r="K337" s="23">
        <v>5.1449347288146902E-2</v>
      </c>
      <c r="L337" s="23">
        <v>7.8762586447179997E-2</v>
      </c>
      <c r="M337" s="23">
        <v>2.1726079975292498E-2</v>
      </c>
      <c r="N337" s="23">
        <v>7.8329284315052206E-2</v>
      </c>
    </row>
    <row r="338" spans="1:14" x14ac:dyDescent="0.2">
      <c r="A338" s="22">
        <v>4.3470800000000001</v>
      </c>
      <c r="B338" s="23">
        <v>6.7321267127990696</v>
      </c>
      <c r="C338" s="23">
        <v>6.7732038497924796</v>
      </c>
      <c r="D338" s="23">
        <v>0.32266948937232198</v>
      </c>
      <c r="E338" s="23">
        <v>7.8868117332458496</v>
      </c>
      <c r="F338" s="23">
        <v>9.2440643310546804</v>
      </c>
      <c r="G338" s="23" t="s">
        <v>41</v>
      </c>
      <c r="H338" s="23">
        <v>1.3857297597488301</v>
      </c>
      <c r="I338" s="23">
        <v>1.18240763583659</v>
      </c>
      <c r="J338" s="23">
        <v>2.0817183164864798E-2</v>
      </c>
      <c r="K338" s="23">
        <v>5.14768127855725E-2</v>
      </c>
      <c r="L338" s="23">
        <v>7.9063380849951501E-2</v>
      </c>
      <c r="M338" s="23">
        <v>2.1900014157735102E-2</v>
      </c>
      <c r="N338" s="23">
        <v>7.85903420727493E-2</v>
      </c>
    </row>
    <row r="339" spans="1:14" x14ac:dyDescent="0.2">
      <c r="A339" s="22">
        <v>4.3551599999999997</v>
      </c>
      <c r="B339" s="23">
        <v>6.7409005165100098</v>
      </c>
      <c r="C339" s="23">
        <v>6.8340911865234304</v>
      </c>
      <c r="D339" s="23">
        <v>0.42118947666927697</v>
      </c>
      <c r="E339" s="23">
        <v>7.8963766098022399</v>
      </c>
      <c r="F339" s="23">
        <v>9.2527656555175692</v>
      </c>
      <c r="G339" s="23" t="s">
        <v>41</v>
      </c>
      <c r="H339" s="23">
        <v>1.38572480392986</v>
      </c>
      <c r="I339" s="23">
        <v>1.1824701166279299</v>
      </c>
      <c r="J339" s="23">
        <v>2.09940454828214E-2</v>
      </c>
      <c r="K339" s="23">
        <v>5.1500014044330099E-2</v>
      </c>
      <c r="L339" s="23">
        <v>7.9358312525452002E-2</v>
      </c>
      <c r="M339" s="23">
        <v>2.20857774452526E-2</v>
      </c>
      <c r="N339" s="23">
        <v>7.8855423147548398E-2</v>
      </c>
    </row>
    <row r="340" spans="1:14" x14ac:dyDescent="0.2">
      <c r="A340" s="22">
        <v>4.3632400000000002</v>
      </c>
      <c r="B340" s="23">
        <v>6.7503576278686497</v>
      </c>
      <c r="C340" s="23">
        <v>6.8441257476806596</v>
      </c>
      <c r="D340" s="23">
        <v>0.42118947666927697</v>
      </c>
      <c r="E340" s="23">
        <v>7.9059143066406197</v>
      </c>
      <c r="F340" s="23">
        <v>9.2612657546996999</v>
      </c>
      <c r="G340" s="23" t="s">
        <v>41</v>
      </c>
      <c r="H340" s="23">
        <v>1.38575198374626</v>
      </c>
      <c r="I340" s="23">
        <v>1.1825261977324899</v>
      </c>
      <c r="J340" s="23">
        <v>2.1207533254953798E-2</v>
      </c>
      <c r="K340" s="23">
        <v>5.1517417053960998E-2</v>
      </c>
      <c r="L340" s="23">
        <v>7.9655828285155703E-2</v>
      </c>
      <c r="M340" s="23">
        <v>2.2262408461916398E-2</v>
      </c>
      <c r="N340" s="23">
        <v>7.9129355261798498E-2</v>
      </c>
    </row>
    <row r="341" spans="1:14" x14ac:dyDescent="0.2">
      <c r="A341" s="22">
        <v>4.3713199999999999</v>
      </c>
      <c r="B341" s="23">
        <v>6.7592649459838796</v>
      </c>
      <c r="C341" s="23">
        <v>6.7975797653198198</v>
      </c>
      <c r="D341" s="23">
        <v>0.31281758470549498</v>
      </c>
      <c r="E341" s="23">
        <v>7.9154906272888104</v>
      </c>
      <c r="F341" s="23">
        <v>9.2713403701782209</v>
      </c>
      <c r="G341" s="23" t="s">
        <v>41</v>
      </c>
      <c r="H341" s="23">
        <v>1.38573456674949</v>
      </c>
      <c r="I341" s="23">
        <v>1.1825720314992301</v>
      </c>
      <c r="J341" s="23">
        <v>2.13698150488556E-2</v>
      </c>
      <c r="K341" s="23">
        <v>5.1533015211402501E-2</v>
      </c>
      <c r="L341" s="23">
        <v>7.9973509218469796E-2</v>
      </c>
      <c r="M341" s="23">
        <v>2.24444267587421E-2</v>
      </c>
      <c r="N341" s="23">
        <v>7.9413592450235507E-2</v>
      </c>
    </row>
    <row r="342" spans="1:14" x14ac:dyDescent="0.2">
      <c r="A342" s="22">
        <v>4.3794000000000004</v>
      </c>
      <c r="B342" s="23">
        <v>6.7688126564025799</v>
      </c>
      <c r="C342" s="23">
        <v>6.8643622398376403</v>
      </c>
      <c r="D342" s="23">
        <v>0.42112221397796501</v>
      </c>
      <c r="E342" s="23">
        <v>7.9250407218933097</v>
      </c>
      <c r="F342" s="23">
        <v>9.2801437377929599</v>
      </c>
      <c r="G342" s="23" t="s">
        <v>41</v>
      </c>
      <c r="H342" s="23">
        <v>1.3857368753341699</v>
      </c>
      <c r="I342" s="23">
        <v>1.18263377222199</v>
      </c>
      <c r="J342" s="23">
        <v>2.1596825121335199E-2</v>
      </c>
      <c r="K342" s="23">
        <v>5.1545896626096301E-2</v>
      </c>
      <c r="L342" s="23">
        <v>8.0319691671705704E-2</v>
      </c>
      <c r="M342" s="23">
        <v>2.2642626688694399E-2</v>
      </c>
      <c r="N342" s="23">
        <v>7.9695454216232003E-2</v>
      </c>
    </row>
    <row r="343" spans="1:14" x14ac:dyDescent="0.2">
      <c r="A343" s="22">
        <v>4.38748</v>
      </c>
      <c r="B343" s="23">
        <v>6.7774472236633301</v>
      </c>
      <c r="C343" s="23">
        <v>7.1680421829223597</v>
      </c>
      <c r="D343" s="23">
        <v>0.42086614190552202</v>
      </c>
      <c r="E343" s="23">
        <v>7.9346203804016104</v>
      </c>
      <c r="F343" s="23">
        <v>9.2897872924804599</v>
      </c>
      <c r="G343" s="23" t="s">
        <v>41</v>
      </c>
      <c r="H343" s="23">
        <v>1.3857255952615199</v>
      </c>
      <c r="I343" s="23">
        <v>1.1826898874634899</v>
      </c>
      <c r="J343" s="23">
        <v>2.17762591822433E-2</v>
      </c>
      <c r="K343" s="23">
        <v>5.1553285182153401E-2</v>
      </c>
      <c r="L343" s="23">
        <v>8.0574441782423498E-2</v>
      </c>
      <c r="M343" s="23">
        <v>2.28315033693927E-2</v>
      </c>
      <c r="N343" s="23">
        <v>7.9982874418634706E-2</v>
      </c>
    </row>
    <row r="344" spans="1:14" x14ac:dyDescent="0.2">
      <c r="A344" s="22">
        <v>4.3955599999999997</v>
      </c>
      <c r="B344" s="23">
        <v>6.7859377861022896</v>
      </c>
      <c r="C344" s="23">
        <v>7.1778235435485804</v>
      </c>
      <c r="D344" s="23">
        <v>0.42065670967334301</v>
      </c>
      <c r="E344" s="23">
        <v>7.9441947937011701</v>
      </c>
      <c r="F344" s="23">
        <v>9.2990207672119105</v>
      </c>
      <c r="G344" s="23" t="s">
        <v>41</v>
      </c>
      <c r="H344" s="23">
        <v>1.38570007667759</v>
      </c>
      <c r="I344" s="23">
        <v>1.1827393932135299</v>
      </c>
      <c r="J344" s="23">
        <v>2.19910455537927E-2</v>
      </c>
      <c r="K344" s="23">
        <v>5.1561922412723803E-2</v>
      </c>
      <c r="L344" s="23">
        <v>8.0906969329698902E-2</v>
      </c>
      <c r="M344" s="23">
        <v>2.3024554536536099E-2</v>
      </c>
      <c r="N344" s="23">
        <v>8.0273273193647104E-2</v>
      </c>
    </row>
    <row r="345" spans="1:14" x14ac:dyDescent="0.2">
      <c r="A345" s="22">
        <v>4.4036400000000002</v>
      </c>
      <c r="B345" s="23">
        <v>6.7935042381286603</v>
      </c>
      <c r="C345" s="23">
        <v>7.1924877166748002</v>
      </c>
      <c r="D345" s="23">
        <v>0.42095380393588999</v>
      </c>
      <c r="E345" s="23">
        <v>7.9537549018859801</v>
      </c>
      <c r="F345" s="23">
        <v>9.3082494735717702</v>
      </c>
      <c r="G345" s="23" t="s">
        <v>41</v>
      </c>
      <c r="H345" s="23">
        <v>1.3857118851682</v>
      </c>
      <c r="I345" s="23">
        <v>1.1828026767631701</v>
      </c>
      <c r="J345" s="23">
        <v>2.2153266518718101E-2</v>
      </c>
      <c r="K345" s="23">
        <v>5.1565682288006502E-2</v>
      </c>
      <c r="L345" s="23">
        <v>8.1236367798603798E-2</v>
      </c>
      <c r="M345" s="23">
        <v>2.32156297947794E-2</v>
      </c>
      <c r="N345" s="23">
        <v>8.0569627836275304E-2</v>
      </c>
    </row>
    <row r="346" spans="1:14" x14ac:dyDescent="0.2">
      <c r="A346" s="22">
        <v>4.4117199999999999</v>
      </c>
      <c r="B346" s="23">
        <v>6.80185794830322</v>
      </c>
      <c r="C346" s="23">
        <v>7.2022652626037598</v>
      </c>
      <c r="D346" s="23">
        <v>0.42070992080791098</v>
      </c>
      <c r="E346" s="23">
        <v>7.9633030891418404</v>
      </c>
      <c r="F346" s="23">
        <v>9.3174686431884695</v>
      </c>
      <c r="G346" s="23" t="s">
        <v>41</v>
      </c>
      <c r="H346" s="23">
        <v>1.3857198855853401</v>
      </c>
      <c r="I346" s="23">
        <v>1.1828666905195999</v>
      </c>
      <c r="J346" s="23">
        <v>2.2379090516320199E-2</v>
      </c>
      <c r="K346" s="23">
        <v>5.1566538099527402E-2</v>
      </c>
      <c r="L346" s="23">
        <v>8.1585814287687394E-2</v>
      </c>
      <c r="M346" s="23">
        <v>2.34057158102348E-2</v>
      </c>
      <c r="N346" s="23">
        <v>8.0862877910452796E-2</v>
      </c>
    </row>
    <row r="347" spans="1:14" x14ac:dyDescent="0.2">
      <c r="A347" s="22">
        <v>4.4198000000000004</v>
      </c>
      <c r="B347" s="23">
        <v>6.8103504180908203</v>
      </c>
      <c r="C347" s="23">
        <v>7.2169294357299796</v>
      </c>
      <c r="D347" s="23">
        <v>0.42118768856050898</v>
      </c>
      <c r="E347" s="23">
        <v>7.97285652160644</v>
      </c>
      <c r="F347" s="23">
        <v>9.3269844055175692</v>
      </c>
      <c r="G347" s="23" t="s">
        <v>41</v>
      </c>
      <c r="H347" s="23">
        <v>1.3857370832523599</v>
      </c>
      <c r="I347" s="23">
        <v>1.18291565653537</v>
      </c>
      <c r="J347" s="23">
        <v>2.25814332824592E-2</v>
      </c>
      <c r="K347" s="23">
        <v>5.1563063453722101E-2</v>
      </c>
      <c r="L347" s="23">
        <v>8.1894582259958201E-2</v>
      </c>
      <c r="M347" s="23">
        <v>2.359563034388E-2</v>
      </c>
      <c r="N347" s="23">
        <v>8.1152974464649003E-2</v>
      </c>
    </row>
    <row r="348" spans="1:14" x14ac:dyDescent="0.2">
      <c r="A348" s="22">
        <v>4.42788</v>
      </c>
      <c r="B348" s="23">
        <v>6.81904697418212</v>
      </c>
      <c r="C348" s="23">
        <v>7.2266950607299796</v>
      </c>
      <c r="D348" s="23">
        <v>0.42091088932635101</v>
      </c>
      <c r="E348" s="23">
        <v>7.9824166297912598</v>
      </c>
      <c r="F348" s="23">
        <v>9.3363265991210902</v>
      </c>
      <c r="G348" s="23" t="s">
        <v>41</v>
      </c>
      <c r="H348" s="23">
        <v>1.38572685486242</v>
      </c>
      <c r="I348" s="23">
        <v>1.1829748373298701</v>
      </c>
      <c r="J348" s="23">
        <v>2.27824365484556E-2</v>
      </c>
      <c r="K348" s="23">
        <v>5.1701572496528098E-2</v>
      </c>
      <c r="L348" s="23">
        <v>8.2241365795896401E-2</v>
      </c>
      <c r="M348" s="23">
        <v>2.3887938575454001E-2</v>
      </c>
      <c r="N348" s="23">
        <v>8.1438300451045206E-2</v>
      </c>
    </row>
    <row r="349" spans="1:14" x14ac:dyDescent="0.2">
      <c r="A349" s="22">
        <v>4.4359599999999997</v>
      </c>
      <c r="B349" s="23">
        <v>6.8276033401489196</v>
      </c>
      <c r="C349" s="23">
        <v>7.2364606857299796</v>
      </c>
      <c r="D349" s="23">
        <v>0.42068283096115999</v>
      </c>
      <c r="E349" s="23">
        <v>7.9919891357421804</v>
      </c>
      <c r="F349" s="23">
        <v>9.3459787368774396</v>
      </c>
      <c r="G349" s="23" t="s">
        <v>41</v>
      </c>
      <c r="H349" s="23">
        <v>1.38572061841581</v>
      </c>
      <c r="I349" s="23">
        <v>1.1830231858574201</v>
      </c>
      <c r="J349" s="23">
        <v>2.29143398699478E-2</v>
      </c>
      <c r="K349" s="23">
        <v>5.1692038328280503E-2</v>
      </c>
      <c r="L349" s="23">
        <v>8.2530201175916196E-2</v>
      </c>
      <c r="M349" s="23">
        <v>2.4037167780156101E-2</v>
      </c>
      <c r="N349" s="23">
        <v>8.1712392236246795E-2</v>
      </c>
    </row>
    <row r="350" spans="1:14" x14ac:dyDescent="0.2">
      <c r="A350" s="22">
        <v>4.4440400000000002</v>
      </c>
      <c r="B350" s="23">
        <v>6.8357477188110298</v>
      </c>
      <c r="C350" s="23">
        <v>6.91312503814697</v>
      </c>
      <c r="D350" s="23">
        <v>0.37065166544525002</v>
      </c>
      <c r="E350" s="23">
        <v>8.0015659332275302</v>
      </c>
      <c r="F350" s="23">
        <v>9.3550376892089808</v>
      </c>
      <c r="G350" s="23" t="s">
        <v>41</v>
      </c>
      <c r="H350" s="23">
        <v>1.3857040916015999</v>
      </c>
      <c r="I350" s="23">
        <v>1.1830947624283099</v>
      </c>
      <c r="J350" s="23">
        <v>2.31014065535513E-2</v>
      </c>
      <c r="K350" s="23">
        <v>5.1680488429384698E-2</v>
      </c>
      <c r="L350" s="23">
        <v>8.2835425423275197E-2</v>
      </c>
      <c r="M350" s="23">
        <v>2.4176455502801501E-2</v>
      </c>
      <c r="N350" s="23">
        <v>8.1983435016047004E-2</v>
      </c>
    </row>
    <row r="351" spans="1:14" x14ac:dyDescent="0.2">
      <c r="A351" s="22">
        <v>4.4521199999999999</v>
      </c>
      <c r="B351" s="23">
        <v>6.8431701660156197</v>
      </c>
      <c r="C351" s="23">
        <v>6.9564294815063397</v>
      </c>
      <c r="D351" s="23">
        <v>0.42118947666927697</v>
      </c>
      <c r="E351" s="23">
        <v>8.0111398696899396</v>
      </c>
      <c r="F351" s="23">
        <v>9.3651056289672798</v>
      </c>
      <c r="G351" s="23" t="s">
        <v>41</v>
      </c>
      <c r="H351" s="23">
        <v>1.38569574236533</v>
      </c>
      <c r="I351" s="23">
        <v>1.18313546453373</v>
      </c>
      <c r="J351" s="23">
        <v>2.32591183394497E-2</v>
      </c>
      <c r="K351" s="23">
        <v>5.16674173905134E-2</v>
      </c>
      <c r="L351" s="23">
        <v>8.3116619193341401E-2</v>
      </c>
      <c r="M351" s="23">
        <v>2.43192220147825E-2</v>
      </c>
      <c r="N351" s="23">
        <v>8.2221690979411705E-2</v>
      </c>
    </row>
    <row r="352" spans="1:14" x14ac:dyDescent="0.2">
      <c r="A352" s="22">
        <v>4.4602000000000004</v>
      </c>
      <c r="B352" s="23">
        <v>6.8509216308593697</v>
      </c>
      <c r="C352" s="23">
        <v>6.9667286872863698</v>
      </c>
      <c r="D352" s="23">
        <v>0.42118947666927697</v>
      </c>
      <c r="E352" s="23">
        <v>8.02068996429443</v>
      </c>
      <c r="F352" s="23">
        <v>9.3746185302734304</v>
      </c>
      <c r="G352" s="23" t="s">
        <v>41</v>
      </c>
      <c r="H352" s="23">
        <v>1.3857138447069399</v>
      </c>
      <c r="I352" s="23">
        <v>1.18318237521686</v>
      </c>
      <c r="J352" s="23">
        <v>2.3462784691287299E-2</v>
      </c>
      <c r="K352" s="23">
        <v>5.1649906285095797E-2</v>
      </c>
      <c r="L352" s="23">
        <v>8.3368655935552705E-2</v>
      </c>
      <c r="M352" s="23">
        <v>2.44595469787602E-2</v>
      </c>
      <c r="N352" s="23">
        <v>8.2460144294460302E-2</v>
      </c>
    </row>
    <row r="353" spans="1:14" x14ac:dyDescent="0.2">
      <c r="A353" s="22">
        <v>4.46828</v>
      </c>
      <c r="B353" s="23">
        <v>6.8591752052307102</v>
      </c>
      <c r="C353" s="23">
        <v>6.9767389297485298</v>
      </c>
      <c r="D353" s="23">
        <v>0.42066089682786101</v>
      </c>
      <c r="E353" s="23">
        <v>8.0302467346191406</v>
      </c>
      <c r="F353" s="23">
        <v>9.3842706680297798</v>
      </c>
      <c r="G353" s="23" t="s">
        <v>41</v>
      </c>
      <c r="H353" s="23">
        <v>1.3857223110588901</v>
      </c>
      <c r="I353" s="23">
        <v>1.18322486604977</v>
      </c>
      <c r="J353" s="23">
        <v>2.3663888075338702E-2</v>
      </c>
      <c r="K353" s="23">
        <v>5.1630955019833502E-2</v>
      </c>
      <c r="L353" s="23">
        <v>8.3620519248899794E-2</v>
      </c>
      <c r="M353" s="23">
        <v>2.4608885207368501E-2</v>
      </c>
      <c r="N353" s="23">
        <v>8.2698090503900007E-2</v>
      </c>
    </row>
    <row r="354" spans="1:14" x14ac:dyDescent="0.2">
      <c r="A354" s="22">
        <v>4.4763599999999997</v>
      </c>
      <c r="B354" s="23">
        <v>6.8670711517333896</v>
      </c>
      <c r="C354" s="23">
        <v>7.2902107238769496</v>
      </c>
      <c r="D354" s="23">
        <v>0.42036919670016099</v>
      </c>
      <c r="E354" s="23">
        <v>8.0398101806640607</v>
      </c>
      <c r="F354" s="23">
        <v>9.3939409255981392</v>
      </c>
      <c r="G354" s="23" t="s">
        <v>41</v>
      </c>
      <c r="H354" s="23">
        <v>1.38572058898825</v>
      </c>
      <c r="I354" s="23">
        <v>1.18328704888525</v>
      </c>
      <c r="J354" s="23">
        <v>2.3888683986388801E-2</v>
      </c>
      <c r="K354" s="23">
        <v>5.1611202518572999E-2</v>
      </c>
      <c r="L354" s="23">
        <v>8.38783889208599E-2</v>
      </c>
      <c r="M354" s="23">
        <v>2.4758200102789601E-2</v>
      </c>
      <c r="N354" s="23">
        <v>8.2932647231344095E-2</v>
      </c>
    </row>
    <row r="355" spans="1:14" x14ac:dyDescent="0.2">
      <c r="A355" s="22">
        <v>4.4844400000000002</v>
      </c>
      <c r="B355" s="23">
        <v>6.8754401206970197</v>
      </c>
      <c r="C355" s="23">
        <v>7.2607884407043404</v>
      </c>
      <c r="D355" s="23">
        <v>0.41617688729275498</v>
      </c>
      <c r="E355" s="23">
        <v>8.0493793487548793</v>
      </c>
      <c r="F355" s="23">
        <v>9.4034833908081001</v>
      </c>
      <c r="G355" s="23" t="s">
        <v>41</v>
      </c>
      <c r="H355" s="23">
        <v>1.3857088017841099</v>
      </c>
      <c r="I355" s="23">
        <v>1.1833312587572899</v>
      </c>
      <c r="J355" s="23">
        <v>2.4121943640788401E-2</v>
      </c>
      <c r="K355" s="23">
        <v>5.1589090110895901E-2</v>
      </c>
      <c r="L355" s="23">
        <v>8.4120667619540707E-2</v>
      </c>
      <c r="M355" s="23">
        <v>2.4898716166273201E-2</v>
      </c>
      <c r="N355" s="23">
        <v>8.3138355159224894E-2</v>
      </c>
    </row>
    <row r="356" spans="1:14" x14ac:dyDescent="0.2">
      <c r="A356" s="22">
        <v>4.4925199999999998</v>
      </c>
      <c r="B356" s="23">
        <v>7.8245639801025302</v>
      </c>
      <c r="C356" s="23">
        <v>7.8669524192809996</v>
      </c>
      <c r="D356" s="23">
        <v>0.31281758470549498</v>
      </c>
      <c r="E356" s="23">
        <v>8.9862375259399396</v>
      </c>
      <c r="F356" s="23">
        <v>10.3466939926147</v>
      </c>
      <c r="G356" s="23" t="s">
        <v>41</v>
      </c>
      <c r="H356" s="23">
        <v>1.3857201349452</v>
      </c>
      <c r="I356" s="23">
        <v>1.18319497267356</v>
      </c>
      <c r="J356" s="23">
        <v>2.4121943640788401E-2</v>
      </c>
      <c r="K356" s="23">
        <v>5.1809858146350599E-2</v>
      </c>
      <c r="L356" s="23">
        <v>8.4120667619540707E-2</v>
      </c>
      <c r="M356" s="23">
        <v>2.4898716166273201E-2</v>
      </c>
      <c r="N356" s="23">
        <v>7.9634884263832403E-2</v>
      </c>
    </row>
    <row r="357" spans="1:14" x14ac:dyDescent="0.2">
      <c r="A357" s="22">
        <v>4.5006000000000004</v>
      </c>
      <c r="B357" s="23">
        <v>6.89084672927856</v>
      </c>
      <c r="C357" s="23">
        <v>7.2852301597595197</v>
      </c>
      <c r="D357" s="23">
        <v>0.41595414863825603</v>
      </c>
      <c r="E357" s="23">
        <v>8.0685224533081001</v>
      </c>
      <c r="F357" s="23">
        <v>9.4228315353393501</v>
      </c>
      <c r="G357" s="23" t="s">
        <v>41</v>
      </c>
      <c r="H357" s="23">
        <v>1.3857014955250899</v>
      </c>
      <c r="I357" s="23">
        <v>1.18342653786609</v>
      </c>
      <c r="J357" s="23">
        <v>2.4532985149812801E-2</v>
      </c>
      <c r="K357" s="23">
        <v>5.1673974118549001E-2</v>
      </c>
      <c r="L357" s="23">
        <v>8.4521175159621306E-2</v>
      </c>
      <c r="M357" s="23">
        <v>2.5211492017535499E-2</v>
      </c>
      <c r="N357" s="23">
        <v>8.3474143237399295E-2</v>
      </c>
    </row>
    <row r="358" spans="1:14" x14ac:dyDescent="0.2">
      <c r="A358" s="22">
        <v>4.50868</v>
      </c>
      <c r="B358" s="23">
        <v>6.8978810310363698</v>
      </c>
      <c r="C358" s="23">
        <v>7.0247135162353498</v>
      </c>
      <c r="D358" s="23">
        <v>0.41626344662248699</v>
      </c>
      <c r="E358" s="23">
        <v>8.07808017730712</v>
      </c>
      <c r="F358" s="23">
        <v>9.4321317672729492</v>
      </c>
      <c r="G358" s="23" t="s">
        <v>41</v>
      </c>
      <c r="H358" s="23">
        <v>1.38572585755059</v>
      </c>
      <c r="I358" s="23">
        <v>1.1834621982638001</v>
      </c>
      <c r="J358" s="23">
        <v>2.4651137931862601E-2</v>
      </c>
      <c r="K358" s="23">
        <v>5.1642082081818003E-2</v>
      </c>
      <c r="L358" s="23">
        <v>8.4654717018832398E-2</v>
      </c>
      <c r="M358" s="23">
        <v>2.5298171714837701E-2</v>
      </c>
      <c r="N358" s="23">
        <v>8.3609533159190494E-2</v>
      </c>
    </row>
    <row r="359" spans="1:14" x14ac:dyDescent="0.2">
      <c r="A359" s="22">
        <v>4.5167599999999997</v>
      </c>
      <c r="B359" s="23">
        <v>6.9057741165161097</v>
      </c>
      <c r="C359" s="23">
        <v>7.0157656669616699</v>
      </c>
      <c r="D359" s="23">
        <v>0.38918018430344797</v>
      </c>
      <c r="E359" s="23">
        <v>8.0876445770263601</v>
      </c>
      <c r="F359" s="23">
        <v>9.4426832199096609</v>
      </c>
      <c r="G359" s="23" t="s">
        <v>41</v>
      </c>
      <c r="H359" s="23">
        <v>1.38572153864823</v>
      </c>
      <c r="I359" s="23">
        <v>1.1834860881671501</v>
      </c>
      <c r="J359" s="23">
        <v>2.4756477896675001E-2</v>
      </c>
      <c r="K359" s="23">
        <v>5.16147804024625E-2</v>
      </c>
      <c r="L359" s="23">
        <v>8.4758874303645204E-2</v>
      </c>
      <c r="M359" s="23">
        <v>2.5439219775566999E-2</v>
      </c>
      <c r="N359" s="23">
        <v>8.3732542047735795E-2</v>
      </c>
    </row>
    <row r="360" spans="1:14" x14ac:dyDescent="0.2">
      <c r="A360" s="22">
        <v>4.5248400000000002</v>
      </c>
      <c r="B360" s="23">
        <v>6.9131231307983398</v>
      </c>
      <c r="C360" s="23">
        <v>7.32433605194091</v>
      </c>
      <c r="D360" s="23">
        <v>0.41612728219600398</v>
      </c>
      <c r="E360" s="23">
        <v>8.0972156524658203</v>
      </c>
      <c r="F360" s="23">
        <v>9.45208644866943</v>
      </c>
      <c r="G360" s="23" t="s">
        <v>41</v>
      </c>
      <c r="H360" s="23">
        <v>1.3857238948866499</v>
      </c>
      <c r="I360" s="23">
        <v>1.1835471871027901</v>
      </c>
      <c r="J360" s="23">
        <v>2.48686823429531E-2</v>
      </c>
      <c r="K360" s="23">
        <v>5.1582106251381203E-2</v>
      </c>
      <c r="L360" s="23">
        <v>8.4868008487776203E-2</v>
      </c>
      <c r="M360" s="23">
        <v>2.5504511356763002E-2</v>
      </c>
      <c r="N360" s="23">
        <v>8.3830996631493404E-2</v>
      </c>
    </row>
    <row r="361" spans="1:14" x14ac:dyDescent="0.2">
      <c r="A361" s="22">
        <v>4.5329199999999998</v>
      </c>
      <c r="B361" s="23">
        <v>6.9225559234619096</v>
      </c>
      <c r="C361" s="23">
        <v>7.3341135978698704</v>
      </c>
      <c r="D361" s="23">
        <v>0.41596966047511102</v>
      </c>
      <c r="E361" s="23">
        <v>8.1067981719970703</v>
      </c>
      <c r="F361" s="23">
        <v>9.4615936279296804</v>
      </c>
      <c r="G361" s="23" t="s">
        <v>41</v>
      </c>
      <c r="H361" s="23">
        <v>1.38570050772919</v>
      </c>
      <c r="I361" s="23">
        <v>1.1836054099837701</v>
      </c>
      <c r="J361" s="23">
        <v>2.4977293230831001E-2</v>
      </c>
      <c r="K361" s="23">
        <v>5.15534847184482E-2</v>
      </c>
      <c r="L361" s="23">
        <v>8.4935896983020495E-2</v>
      </c>
      <c r="M361" s="23">
        <v>2.5567761227526901E-2</v>
      </c>
      <c r="N361" s="23">
        <v>8.3914216286619603E-2</v>
      </c>
    </row>
    <row r="362" spans="1:14" x14ac:dyDescent="0.2">
      <c r="A362" s="22">
        <v>4.5410000000000004</v>
      </c>
      <c r="B362" s="23">
        <v>6.9300861358642498</v>
      </c>
      <c r="C362" s="23">
        <v>7.3438792228698704</v>
      </c>
      <c r="D362" s="23">
        <v>0.41584026106050798</v>
      </c>
      <c r="E362" s="23">
        <v>8.1163625717162997</v>
      </c>
      <c r="F362" s="23">
        <v>9.4719924926757795</v>
      </c>
      <c r="G362" s="23" t="s">
        <v>41</v>
      </c>
      <c r="H362" s="23">
        <v>1.3857101695928999</v>
      </c>
      <c r="I362" s="23">
        <v>1.18364289090147</v>
      </c>
      <c r="J362" s="23">
        <v>2.5083884266976102E-2</v>
      </c>
      <c r="K362" s="23">
        <v>5.1520787895921898E-2</v>
      </c>
      <c r="L362" s="23">
        <v>8.4985576579599806E-2</v>
      </c>
      <c r="M362" s="23">
        <v>2.56425103535372E-2</v>
      </c>
      <c r="N362" s="23">
        <v>8.3983701085509399E-2</v>
      </c>
    </row>
    <row r="363" spans="1:14" x14ac:dyDescent="0.2">
      <c r="A363" s="22">
        <v>4.54908</v>
      </c>
      <c r="B363" s="23">
        <v>6.9363031387329102</v>
      </c>
      <c r="C363" s="23">
        <v>7.3585548400878897</v>
      </c>
      <c r="D363" s="23">
        <v>0.41625508721740201</v>
      </c>
      <c r="E363" s="23">
        <v>8.1259183883666992</v>
      </c>
      <c r="F363" s="23">
        <v>9.4812088012695295</v>
      </c>
      <c r="G363" s="23" t="s">
        <v>41</v>
      </c>
      <c r="H363" s="23">
        <v>1.3857191778295801</v>
      </c>
      <c r="I363" s="23">
        <v>1.18368111825583</v>
      </c>
      <c r="J363" s="23">
        <v>2.5231683313521599E-2</v>
      </c>
      <c r="K363" s="23">
        <v>5.1487169976966E-2</v>
      </c>
      <c r="L363" s="23">
        <v>8.5024467925306102E-2</v>
      </c>
      <c r="M363" s="23">
        <v>2.57259559764247E-2</v>
      </c>
      <c r="N363" s="23">
        <v>8.4033516698947194E-2</v>
      </c>
    </row>
    <row r="364" spans="1:14" x14ac:dyDescent="0.2">
      <c r="A364" s="22">
        <v>4.5571599999999997</v>
      </c>
      <c r="B364" s="23">
        <v>6.9439730644226003</v>
      </c>
      <c r="C364" s="23">
        <v>7.3683204650878897</v>
      </c>
      <c r="D364" s="23">
        <v>0.41615659226666402</v>
      </c>
      <c r="E364" s="23">
        <v>8.1354923248290998</v>
      </c>
      <c r="F364" s="23">
        <v>9.4913635253906197</v>
      </c>
      <c r="G364" s="23" t="s">
        <v>41</v>
      </c>
      <c r="H364" s="23">
        <v>1.3857120349262899</v>
      </c>
      <c r="I364" s="23">
        <v>1.1837484009361601</v>
      </c>
      <c r="J364" s="23">
        <v>2.53534119588847E-2</v>
      </c>
      <c r="K364" s="23">
        <v>5.1455381690716E-2</v>
      </c>
      <c r="L364" s="23">
        <v>8.5054448533479404E-2</v>
      </c>
      <c r="M364" s="23">
        <v>2.5809082750314499E-2</v>
      </c>
      <c r="N364" s="23">
        <v>8.4069390648711995E-2</v>
      </c>
    </row>
    <row r="365" spans="1:14" x14ac:dyDescent="0.2">
      <c r="A365" s="22">
        <v>4.5652400000000002</v>
      </c>
      <c r="B365" s="23">
        <v>6.9521384239196697</v>
      </c>
      <c r="C365" s="23">
        <v>7.0328960418701101</v>
      </c>
      <c r="D365" s="23">
        <v>0.31774354964453699</v>
      </c>
      <c r="E365" s="23">
        <v>8.1450643539428693</v>
      </c>
      <c r="F365" s="23">
        <v>9.5008268356323207</v>
      </c>
      <c r="G365" s="23" t="s">
        <v>41</v>
      </c>
      <c r="H365" s="23">
        <v>1.3857124647275401</v>
      </c>
      <c r="I365" s="23">
        <v>1.1837864306149699</v>
      </c>
      <c r="J365" s="23">
        <v>2.5460305080137101E-2</v>
      </c>
      <c r="K365" s="23">
        <v>5.1420494091627501E-2</v>
      </c>
      <c r="L365" s="23">
        <v>8.5068336171036804E-2</v>
      </c>
      <c r="M365" s="23">
        <v>2.5873493490772299E-2</v>
      </c>
      <c r="N365" s="23">
        <v>8.4084699048921699E-2</v>
      </c>
    </row>
    <row r="366" spans="1:14" x14ac:dyDescent="0.2">
      <c r="A366" s="22">
        <v>4.5733199999999998</v>
      </c>
      <c r="B366" s="23">
        <v>6.9596858024597097</v>
      </c>
      <c r="C366" s="23">
        <v>7.3878636360168404</v>
      </c>
      <c r="D366" s="23">
        <v>0.41602339312051201</v>
      </c>
      <c r="E366" s="23">
        <v>8.1546440124511701</v>
      </c>
      <c r="F366" s="23">
        <v>9.5108766555786097</v>
      </c>
      <c r="G366" s="23" t="s">
        <v>41</v>
      </c>
      <c r="H366" s="23">
        <v>1.38570234584328</v>
      </c>
      <c r="I366" s="23">
        <v>1.18383210184891</v>
      </c>
      <c r="J366" s="23">
        <v>2.5528692824401199E-2</v>
      </c>
      <c r="K366" s="23">
        <v>5.1388201269403501E-2</v>
      </c>
      <c r="L366" s="23">
        <v>8.5053822695734999E-2</v>
      </c>
      <c r="M366" s="23">
        <v>2.5935816614032801E-2</v>
      </c>
      <c r="N366" s="23">
        <v>8.4083575800852003E-2</v>
      </c>
    </row>
    <row r="367" spans="1:14" x14ac:dyDescent="0.2">
      <c r="A367" s="22">
        <v>4.5814000000000004</v>
      </c>
      <c r="B367" s="23">
        <v>6.9677391052245996</v>
      </c>
      <c r="C367" s="23">
        <v>7.3976292610168404</v>
      </c>
      <c r="D367" s="23">
        <v>0.41600135468938298</v>
      </c>
      <c r="E367" s="23">
        <v>8.1642084121704102</v>
      </c>
      <c r="F367" s="23">
        <v>9.52046394348144</v>
      </c>
      <c r="G367" s="23" t="s">
        <v>41</v>
      </c>
      <c r="H367" s="23">
        <v>1.38570867943585</v>
      </c>
      <c r="I367" s="23">
        <v>1.1838670659199899</v>
      </c>
      <c r="J367" s="23">
        <v>2.5564537941810201E-2</v>
      </c>
      <c r="K367" s="23">
        <v>5.1482677525446101E-2</v>
      </c>
      <c r="L367" s="23">
        <v>8.5018060538857604E-2</v>
      </c>
      <c r="M367" s="23">
        <v>2.6033934165415499E-2</v>
      </c>
      <c r="N367" s="23">
        <v>8.4072990006970702E-2</v>
      </c>
    </row>
    <row r="368" spans="1:14" x14ac:dyDescent="0.2">
      <c r="A368" s="22">
        <v>4.58948</v>
      </c>
      <c r="B368" s="23">
        <v>6.9753875732421804</v>
      </c>
      <c r="C368" s="23">
        <v>7.4074063301086399</v>
      </c>
      <c r="D368" s="23">
        <v>0.41601004191408902</v>
      </c>
      <c r="E368" s="23">
        <v>8.1737756729125906</v>
      </c>
      <c r="F368" s="23">
        <v>9.5303115844726491</v>
      </c>
      <c r="G368" s="23" t="s">
        <v>41</v>
      </c>
      <c r="H368" s="23">
        <v>1.3856991324512</v>
      </c>
      <c r="I368" s="23">
        <v>1.18392037233342</v>
      </c>
      <c r="J368" s="23">
        <v>2.5591774388371999E-2</v>
      </c>
      <c r="K368" s="23">
        <v>5.1450335355366701E-2</v>
      </c>
      <c r="L368" s="23">
        <v>8.4985964002967707E-2</v>
      </c>
      <c r="M368" s="23">
        <v>2.6044846197738399E-2</v>
      </c>
      <c r="N368" s="23">
        <v>8.40439259392423E-2</v>
      </c>
    </row>
    <row r="369" spans="1:14" x14ac:dyDescent="0.2">
      <c r="A369" s="22">
        <v>4.5975599999999996</v>
      </c>
      <c r="B369" s="23">
        <v>6.9835071563720703</v>
      </c>
      <c r="C369" s="23">
        <v>7.4171719551086399</v>
      </c>
      <c r="D369" s="23">
        <v>0.41599204162688203</v>
      </c>
      <c r="E369" s="23">
        <v>8.1833457946777308</v>
      </c>
      <c r="F369" s="23">
        <v>9.5401582717895508</v>
      </c>
      <c r="G369" s="23" t="s">
        <v>41</v>
      </c>
      <c r="H369" s="23">
        <v>1.38570427419682</v>
      </c>
      <c r="I369" s="23">
        <v>1.18397604094582</v>
      </c>
      <c r="J369" s="23">
        <v>2.5607350695429298E-2</v>
      </c>
      <c r="K369" s="23">
        <v>5.1412812102536898E-2</v>
      </c>
      <c r="L369" s="23">
        <v>8.4927612083270598E-2</v>
      </c>
      <c r="M369" s="23">
        <v>2.6133712633624899E-2</v>
      </c>
      <c r="N369" s="23">
        <v>8.3996425872012795E-2</v>
      </c>
    </row>
    <row r="370" spans="1:14" x14ac:dyDescent="0.2">
      <c r="A370" s="22">
        <v>4.6056400000000002</v>
      </c>
      <c r="B370" s="23">
        <v>6.9918189048767001</v>
      </c>
      <c r="C370" s="23">
        <v>7.1466760635375897</v>
      </c>
      <c r="D370" s="23">
        <v>0.41626344662248699</v>
      </c>
      <c r="E370" s="23">
        <v>8.1929140090942294</v>
      </c>
      <c r="F370" s="23">
        <v>9.5499687194824201</v>
      </c>
      <c r="G370" s="23" t="s">
        <v>41</v>
      </c>
      <c r="H370" s="23">
        <v>1.38571044950653</v>
      </c>
      <c r="I370" s="23">
        <v>1.18403687867408</v>
      </c>
      <c r="J370" s="23">
        <v>2.5617294221834501E-2</v>
      </c>
      <c r="K370" s="23">
        <v>5.1373741985590901E-2</v>
      </c>
      <c r="L370" s="23">
        <v>8.4855730147066905E-2</v>
      </c>
      <c r="M370" s="23">
        <v>2.61190160714493E-2</v>
      </c>
      <c r="N370" s="23">
        <v>8.3935114201858604E-2</v>
      </c>
    </row>
    <row r="371" spans="1:14" x14ac:dyDescent="0.2">
      <c r="A371" s="22">
        <v>4.6137199999999998</v>
      </c>
      <c r="B371" s="23">
        <v>6.9998307228088299</v>
      </c>
      <c r="C371" s="23">
        <v>7.1566834449768004</v>
      </c>
      <c r="D371" s="23">
        <v>0.41626344662248699</v>
      </c>
      <c r="E371" s="23">
        <v>8.2024927139282209</v>
      </c>
      <c r="F371" s="23">
        <v>9.5598983764648402</v>
      </c>
      <c r="G371" s="23" t="s">
        <v>41</v>
      </c>
      <c r="H371" s="23">
        <v>1.3857033787272299</v>
      </c>
      <c r="I371" s="23">
        <v>1.1840954029119899</v>
      </c>
      <c r="J371" s="23">
        <v>2.5633619148816799E-2</v>
      </c>
      <c r="K371" s="23">
        <v>5.1338564705997201E-2</v>
      </c>
      <c r="L371" s="23">
        <v>8.4784682660770105E-2</v>
      </c>
      <c r="M371" s="23">
        <v>2.6111699652524401E-2</v>
      </c>
      <c r="N371" s="23">
        <v>8.3853278302976494E-2</v>
      </c>
    </row>
    <row r="372" spans="1:14" x14ac:dyDescent="0.2">
      <c r="A372" s="22">
        <v>4.6218000000000004</v>
      </c>
      <c r="B372" s="23">
        <v>7.0081472396850497</v>
      </c>
      <c r="C372" s="23">
        <v>7.16666507720947</v>
      </c>
      <c r="D372" s="23">
        <v>0.41626344662248699</v>
      </c>
      <c r="E372" s="23">
        <v>8.2120618820190394</v>
      </c>
      <c r="F372" s="23">
        <v>9.5695114135742099</v>
      </c>
      <c r="G372" s="23" t="s">
        <v>41</v>
      </c>
      <c r="H372" s="23">
        <v>1.38570738340966</v>
      </c>
      <c r="I372" s="23">
        <v>1.1841718777936701</v>
      </c>
      <c r="J372" s="23">
        <v>2.56359454760847E-2</v>
      </c>
      <c r="K372" s="23">
        <v>5.1302202055357501E-2</v>
      </c>
      <c r="L372" s="23">
        <v>8.4694919644753106E-2</v>
      </c>
      <c r="M372" s="23">
        <v>2.6100803990237099E-2</v>
      </c>
      <c r="N372" s="23">
        <v>8.3760090268499496E-2</v>
      </c>
    </row>
    <row r="373" spans="1:14" x14ac:dyDescent="0.2">
      <c r="A373" s="22">
        <v>4.62988</v>
      </c>
      <c r="B373" s="23">
        <v>7.0167741775512598</v>
      </c>
      <c r="C373" s="23">
        <v>7.1766443252563397</v>
      </c>
      <c r="D373" s="23">
        <v>0.41626344662248699</v>
      </c>
      <c r="E373" s="23">
        <v>8.2216329574584908</v>
      </c>
      <c r="F373" s="23">
        <v>9.57966804504394</v>
      </c>
      <c r="G373" s="23" t="s">
        <v>41</v>
      </c>
      <c r="H373" s="23">
        <v>1.38571140829018</v>
      </c>
      <c r="I373" s="23">
        <v>1.1842285395124399</v>
      </c>
      <c r="J373" s="23">
        <v>2.5627611332329402E-2</v>
      </c>
      <c r="K373" s="23">
        <v>5.1266873322483003E-2</v>
      </c>
      <c r="L373" s="23">
        <v>8.4591298791749606E-2</v>
      </c>
      <c r="M373" s="23">
        <v>2.60873237192524E-2</v>
      </c>
      <c r="N373" s="23">
        <v>8.3650376363017295E-2</v>
      </c>
    </row>
    <row r="374" spans="1:14" x14ac:dyDescent="0.2">
      <c r="A374" s="22">
        <v>4.6379599999999996</v>
      </c>
      <c r="B374" s="23">
        <v>7.0252003669738698</v>
      </c>
      <c r="C374" s="23">
        <v>7.1865539550781197</v>
      </c>
      <c r="D374" s="23">
        <v>0.41626344662248699</v>
      </c>
      <c r="E374" s="23">
        <v>8.231201171875</v>
      </c>
      <c r="F374" s="23">
        <v>9.5898027420043892</v>
      </c>
      <c r="G374" s="23" t="s">
        <v>41</v>
      </c>
      <c r="H374" s="23">
        <v>1.38572143554448</v>
      </c>
      <c r="I374" s="23">
        <v>1.18427473642496</v>
      </c>
      <c r="J374" s="23">
        <v>2.5633876310389599E-2</v>
      </c>
      <c r="K374" s="23">
        <v>5.1228065900019798E-2</v>
      </c>
      <c r="L374" s="23">
        <v>8.4452273400830793E-2</v>
      </c>
      <c r="M374" s="23">
        <v>2.60674300665402E-2</v>
      </c>
      <c r="N374" s="23">
        <v>8.3527404655566004E-2</v>
      </c>
    </row>
    <row r="375" spans="1:14" x14ac:dyDescent="0.2">
      <c r="A375" s="22">
        <v>4.6460400000000002</v>
      </c>
      <c r="B375" s="23">
        <v>7.0337548255920401</v>
      </c>
      <c r="C375" s="23">
        <v>7.1475906372070304</v>
      </c>
      <c r="D375" s="23">
        <v>0.345536204101758</v>
      </c>
      <c r="E375" s="23">
        <v>8.2407741546630806</v>
      </c>
      <c r="F375" s="23">
        <v>9.5994710922241193</v>
      </c>
      <c r="G375" s="23" t="s">
        <v>41</v>
      </c>
      <c r="H375" s="23">
        <v>1.3857244402731199</v>
      </c>
      <c r="I375" s="23">
        <v>1.18433369622939</v>
      </c>
      <c r="J375" s="23">
        <v>2.5626691701997301E-2</v>
      </c>
      <c r="K375" s="23">
        <v>5.1194349538094701E-2</v>
      </c>
      <c r="L375" s="23">
        <v>8.4285805032893402E-2</v>
      </c>
      <c r="M375" s="23">
        <v>2.60473108101139E-2</v>
      </c>
      <c r="N375" s="23">
        <v>8.3392952292886693E-2</v>
      </c>
    </row>
    <row r="376" spans="1:14" x14ac:dyDescent="0.2">
      <c r="A376" s="22">
        <v>4.6537100000000002</v>
      </c>
      <c r="B376" s="23">
        <v>7.0421986579895002</v>
      </c>
      <c r="C376" s="23">
        <v>7.2058038711547798</v>
      </c>
      <c r="D376" s="23">
        <v>0.41626344662248699</v>
      </c>
      <c r="E376" s="23">
        <v>8.2498626708984304</v>
      </c>
      <c r="F376" s="23">
        <v>9.6088399887084908</v>
      </c>
      <c r="G376" s="23" t="s">
        <v>41</v>
      </c>
      <c r="H376" s="23">
        <v>1.3857236697548201</v>
      </c>
      <c r="I376" s="23">
        <v>1.18440213793227</v>
      </c>
      <c r="J376" s="23">
        <v>2.5619535823882201E-2</v>
      </c>
      <c r="K376" s="23">
        <v>5.1176875354448002E-2</v>
      </c>
      <c r="L376" s="23">
        <v>8.4125999895725806E-2</v>
      </c>
      <c r="M376" s="23">
        <v>2.60360608553773E-2</v>
      </c>
      <c r="N376" s="23">
        <v>8.3253823939009902E-2</v>
      </c>
    </row>
    <row r="377" spans="1:14" x14ac:dyDescent="0.2">
      <c r="A377" s="22">
        <v>4.6617899999999999</v>
      </c>
      <c r="B377" s="23">
        <v>7.0513443946838299</v>
      </c>
      <c r="C377" s="23">
        <v>7.2156190872192303</v>
      </c>
      <c r="D377" s="23">
        <v>0.41626344662248699</v>
      </c>
      <c r="E377" s="23">
        <v>8.2594356536865199</v>
      </c>
      <c r="F377" s="23">
        <v>9.6188850402831996</v>
      </c>
      <c r="G377" s="23" t="s">
        <v>41</v>
      </c>
      <c r="H377" s="23">
        <v>1.3857383158711001</v>
      </c>
      <c r="I377" s="23">
        <v>1.18447532492739</v>
      </c>
      <c r="J377" s="23">
        <v>2.56241627178906E-2</v>
      </c>
      <c r="K377" s="23">
        <v>5.1142020989718401E-2</v>
      </c>
      <c r="L377" s="23">
        <v>8.3942855532812097E-2</v>
      </c>
      <c r="M377" s="23">
        <v>2.6012015841493898E-2</v>
      </c>
      <c r="N377" s="23">
        <v>8.3101179655894294E-2</v>
      </c>
    </row>
    <row r="378" spans="1:14" x14ac:dyDescent="0.2">
      <c r="A378" s="22">
        <v>4.6698700000000004</v>
      </c>
      <c r="B378" s="23">
        <v>7.0605764389037997</v>
      </c>
      <c r="C378" s="23">
        <v>7.5344753265380797</v>
      </c>
      <c r="D378" s="23">
        <v>0.42056152268774599</v>
      </c>
      <c r="E378" s="23">
        <v>8.2690105438232404</v>
      </c>
      <c r="F378" s="23">
        <v>9.6283235549926705</v>
      </c>
      <c r="G378" s="23" t="s">
        <v>41</v>
      </c>
      <c r="H378" s="23">
        <v>1.38573503473409</v>
      </c>
      <c r="I378" s="23">
        <v>1.18452005486877</v>
      </c>
      <c r="J378" s="23">
        <v>2.5609994640400299E-2</v>
      </c>
      <c r="K378" s="23">
        <v>5.1111383480842702E-2</v>
      </c>
      <c r="L378" s="23">
        <v>8.37744084239882E-2</v>
      </c>
      <c r="M378" s="23">
        <v>2.5988435417353201E-2</v>
      </c>
      <c r="N378" s="23">
        <v>8.2940648739777204E-2</v>
      </c>
    </row>
    <row r="379" spans="1:14" x14ac:dyDescent="0.2">
      <c r="A379" s="22">
        <v>4.6779500000000001</v>
      </c>
      <c r="B379" s="23">
        <v>7.0699338912963796</v>
      </c>
      <c r="C379" s="23">
        <v>7.5442409515380797</v>
      </c>
      <c r="D379" s="23">
        <v>0.42066661877567402</v>
      </c>
      <c r="E379" s="23">
        <v>8.2785882949829102</v>
      </c>
      <c r="F379" s="23">
        <v>9.6386823654174805</v>
      </c>
      <c r="G379" s="23" t="s">
        <v>41</v>
      </c>
      <c r="H379" s="23">
        <v>1.3857394643687599</v>
      </c>
      <c r="I379" s="23">
        <v>1.1845890254934499</v>
      </c>
      <c r="J379" s="23">
        <v>2.5580911184611799E-2</v>
      </c>
      <c r="K379" s="23">
        <v>5.1080732146947597E-2</v>
      </c>
      <c r="L379" s="23">
        <v>8.3579774571676702E-2</v>
      </c>
      <c r="M379" s="23">
        <v>2.59605762142655E-2</v>
      </c>
      <c r="N379" s="23">
        <v>8.2764696053279199E-2</v>
      </c>
    </row>
    <row r="380" spans="1:14" x14ac:dyDescent="0.2">
      <c r="A380" s="22">
        <v>4.6860299999999997</v>
      </c>
      <c r="B380" s="23">
        <v>7.0793695449829102</v>
      </c>
      <c r="C380" s="23">
        <v>7.2111268043518004</v>
      </c>
      <c r="D380" s="23">
        <v>0.369514910836929</v>
      </c>
      <c r="E380" s="23">
        <v>8.2881650924682599</v>
      </c>
      <c r="F380" s="23">
        <v>9.6485233306884695</v>
      </c>
      <c r="G380" s="23" t="s">
        <v>41</v>
      </c>
      <c r="H380" s="23">
        <v>1.3857300253624201</v>
      </c>
      <c r="I380" s="23">
        <v>1.18466031632008</v>
      </c>
      <c r="J380" s="23">
        <v>2.5555851023984302E-2</v>
      </c>
      <c r="K380" s="23">
        <v>5.1053154340745997E-2</v>
      </c>
      <c r="L380" s="23">
        <v>8.3373919780857605E-2</v>
      </c>
      <c r="M380" s="23">
        <v>2.5930863998773999E-2</v>
      </c>
      <c r="N380" s="23">
        <v>8.2582767170108304E-2</v>
      </c>
    </row>
    <row r="381" spans="1:14" x14ac:dyDescent="0.2">
      <c r="A381" s="22">
        <v>4.6941100000000002</v>
      </c>
      <c r="B381" s="23">
        <v>7.0889439582824698</v>
      </c>
      <c r="C381" s="23">
        <v>7.2306890487670898</v>
      </c>
      <c r="D381" s="23">
        <v>0.38400294053720102</v>
      </c>
      <c r="E381" s="23">
        <v>8.2977418899536097</v>
      </c>
      <c r="F381" s="23">
        <v>9.65840339660644</v>
      </c>
      <c r="G381" s="23" t="s">
        <v>41</v>
      </c>
      <c r="H381" s="23">
        <v>1.38573180618817</v>
      </c>
      <c r="I381" s="23">
        <v>1.1847329585159401</v>
      </c>
      <c r="J381" s="23">
        <v>2.5534210690309801E-2</v>
      </c>
      <c r="K381" s="23">
        <v>5.1025837977472503E-2</v>
      </c>
      <c r="L381" s="23">
        <v>8.3184338016035697E-2</v>
      </c>
      <c r="M381" s="23">
        <v>2.5899511591172202E-2</v>
      </c>
      <c r="N381" s="23">
        <v>8.2403989458767202E-2</v>
      </c>
    </row>
    <row r="382" spans="1:14" x14ac:dyDescent="0.2">
      <c r="A382" s="22">
        <v>4.7021899999999999</v>
      </c>
      <c r="B382" s="23">
        <v>7.0987024307250897</v>
      </c>
      <c r="C382" s="23">
        <v>7.2208619117736799</v>
      </c>
      <c r="D382" s="23">
        <v>0.35502572925210701</v>
      </c>
      <c r="E382" s="23">
        <v>8.3073205947875906</v>
      </c>
      <c r="F382" s="23">
        <v>9.66790676116943</v>
      </c>
      <c r="G382" s="23" t="s">
        <v>41</v>
      </c>
      <c r="H382" s="23">
        <v>1.38572602300347</v>
      </c>
      <c r="I382" s="23">
        <v>1.1848049190796499</v>
      </c>
      <c r="J382" s="23">
        <v>2.5509667645482501E-2</v>
      </c>
      <c r="K382" s="23">
        <v>5.10014269649188E-2</v>
      </c>
      <c r="L382" s="23">
        <v>8.2987391649386899E-2</v>
      </c>
      <c r="M382" s="23">
        <v>2.5862440950021302E-2</v>
      </c>
      <c r="N382" s="23">
        <v>8.22172829929467E-2</v>
      </c>
    </row>
    <row r="383" spans="1:14" x14ac:dyDescent="0.2">
      <c r="A383" s="22">
        <v>4.7102700000000004</v>
      </c>
      <c r="B383" s="23">
        <v>7.1086649894714302</v>
      </c>
      <c r="C383" s="23">
        <v>7.5833034515380797</v>
      </c>
      <c r="D383" s="23">
        <v>0.42114285173323501</v>
      </c>
      <c r="E383" s="23">
        <v>8.3168964385986293</v>
      </c>
      <c r="F383" s="23">
        <v>9.6783456802368093</v>
      </c>
      <c r="G383" s="23" t="s">
        <v>41</v>
      </c>
      <c r="H383" s="23">
        <v>1.3857276863696699</v>
      </c>
      <c r="I383" s="23">
        <v>1.18485560231841</v>
      </c>
      <c r="J383" s="23">
        <v>2.54794054221902E-2</v>
      </c>
      <c r="K383" s="23">
        <v>5.0975697109515397E-2</v>
      </c>
      <c r="L383" s="23">
        <v>8.2782081067645993E-2</v>
      </c>
      <c r="M383" s="23">
        <v>2.58140701326116E-2</v>
      </c>
      <c r="N383" s="23">
        <v>8.2027316824182003E-2</v>
      </c>
    </row>
    <row r="384" spans="1:14" x14ac:dyDescent="0.2">
      <c r="A384" s="22">
        <v>4.71835</v>
      </c>
      <c r="B384" s="23">
        <v>7.1198253631591797</v>
      </c>
      <c r="C384" s="23">
        <v>7.5881710052490199</v>
      </c>
      <c r="D384" s="23">
        <v>0.42041768424644799</v>
      </c>
      <c r="E384" s="23">
        <v>8.3264780044555593</v>
      </c>
      <c r="F384" s="23">
        <v>9.6880884170532209</v>
      </c>
      <c r="G384" s="23" t="s">
        <v>41</v>
      </c>
      <c r="H384" s="23">
        <v>1.38571857570068</v>
      </c>
      <c r="I384" s="23">
        <v>1.1849145077005701</v>
      </c>
      <c r="J384" s="23">
        <v>2.5438480778741199E-2</v>
      </c>
      <c r="K384" s="23">
        <v>5.0954714985485698E-2</v>
      </c>
      <c r="L384" s="23">
        <v>8.2584436346540196E-2</v>
      </c>
      <c r="M384" s="23">
        <v>2.5763127252765899E-2</v>
      </c>
      <c r="N384" s="23">
        <v>8.1831843474199598E-2</v>
      </c>
    </row>
    <row r="385" spans="1:14" x14ac:dyDescent="0.2">
      <c r="A385" s="22">
        <v>4.7264299999999997</v>
      </c>
      <c r="B385" s="23">
        <v>7.1289997100829998</v>
      </c>
      <c r="C385" s="23">
        <v>7.2942433357238698</v>
      </c>
      <c r="D385" s="23">
        <v>0.41751865383008302</v>
      </c>
      <c r="E385" s="23">
        <v>8.3360548019409109</v>
      </c>
      <c r="F385" s="23">
        <v>9.6981582641601491</v>
      </c>
      <c r="G385" s="23" t="s">
        <v>41</v>
      </c>
      <c r="H385" s="23">
        <v>1.38571750533881</v>
      </c>
      <c r="I385" s="23">
        <v>1.1849589368048099</v>
      </c>
      <c r="J385" s="23">
        <v>2.5385169134437301E-2</v>
      </c>
      <c r="K385" s="23">
        <v>5.0932238862066402E-2</v>
      </c>
      <c r="L385" s="23">
        <v>8.2379367121417996E-2</v>
      </c>
      <c r="M385" s="23">
        <v>2.5709399254780298E-2</v>
      </c>
      <c r="N385" s="23">
        <v>8.1644657137865104E-2</v>
      </c>
    </row>
    <row r="386" spans="1:14" x14ac:dyDescent="0.2">
      <c r="A386" s="22">
        <v>4.7345100000000002</v>
      </c>
      <c r="B386" s="23">
        <v>7.1392483711242596</v>
      </c>
      <c r="C386" s="23">
        <v>7.6077022552490199</v>
      </c>
      <c r="D386" s="23">
        <v>0.42067581263453602</v>
      </c>
      <c r="E386" s="23">
        <v>8.3456354141235298</v>
      </c>
      <c r="F386" s="23">
        <v>9.7081708908081001</v>
      </c>
      <c r="G386" s="23" t="s">
        <v>41</v>
      </c>
      <c r="H386" s="23">
        <v>1.38571672806449</v>
      </c>
      <c r="I386" s="23">
        <v>1.1850079224897201</v>
      </c>
      <c r="J386" s="23">
        <v>2.53400750239209E-2</v>
      </c>
      <c r="K386" s="23">
        <v>5.09129575023324E-2</v>
      </c>
      <c r="L386" s="23">
        <v>8.2175982539645906E-2</v>
      </c>
      <c r="M386" s="23">
        <v>2.5651345341694901E-2</v>
      </c>
      <c r="N386" s="23">
        <v>8.1452103782248403E-2</v>
      </c>
    </row>
    <row r="387" spans="1:14" x14ac:dyDescent="0.2">
      <c r="A387" s="22">
        <v>4.7425899999999999</v>
      </c>
      <c r="B387" s="23">
        <v>7.1496644020080504</v>
      </c>
      <c r="C387" s="23">
        <v>7.6174678802490199</v>
      </c>
      <c r="D387" s="23">
        <v>0.42082160309754002</v>
      </c>
      <c r="E387" s="23">
        <v>8.3552122116088796</v>
      </c>
      <c r="F387" s="23">
        <v>9.7180852890014595</v>
      </c>
      <c r="G387" s="23" t="s">
        <v>41</v>
      </c>
      <c r="H387" s="23">
        <v>1.38571396972476</v>
      </c>
      <c r="I387" s="23">
        <v>1.18507833779984</v>
      </c>
      <c r="J387" s="23">
        <v>2.52600047354051E-2</v>
      </c>
      <c r="K387" s="23">
        <v>5.0894811295851897E-2</v>
      </c>
      <c r="L387" s="23">
        <v>8.1948786037108506E-2</v>
      </c>
      <c r="M387" s="23">
        <v>2.5590046521818201E-2</v>
      </c>
      <c r="N387" s="23">
        <v>8.12653522241569E-2</v>
      </c>
    </row>
    <row r="388" spans="1:14" x14ac:dyDescent="0.2">
      <c r="A388" s="22">
        <v>4.7506700000000004</v>
      </c>
      <c r="B388" s="23">
        <v>7.1601266860961896</v>
      </c>
      <c r="C388" s="23">
        <v>7.6272335052490199</v>
      </c>
      <c r="D388" s="23">
        <v>0.420927176016689</v>
      </c>
      <c r="E388" s="23">
        <v>8.3647909164428693</v>
      </c>
      <c r="F388" s="23">
        <v>9.7272472381591797</v>
      </c>
      <c r="G388" s="23" t="s">
        <v>41</v>
      </c>
      <c r="H388" s="23">
        <v>1.3857170490694799</v>
      </c>
      <c r="I388" s="23">
        <v>1.1851274198425401</v>
      </c>
      <c r="J388" s="23">
        <v>2.5190375680191501E-2</v>
      </c>
      <c r="K388" s="23">
        <v>5.0877758620020898E-2</v>
      </c>
      <c r="L388" s="23">
        <v>8.17665265285758E-2</v>
      </c>
      <c r="M388" s="23">
        <v>2.5527762379053201E-2</v>
      </c>
      <c r="N388" s="23">
        <v>8.1087092679432898E-2</v>
      </c>
    </row>
    <row r="389" spans="1:14" x14ac:dyDescent="0.2">
      <c r="A389" s="22">
        <v>4.75875</v>
      </c>
      <c r="B389" s="23">
        <v>7.1709432601928702</v>
      </c>
      <c r="C389" s="23">
        <v>7.6369991302490199</v>
      </c>
      <c r="D389" s="23">
        <v>0.42105589004411398</v>
      </c>
      <c r="E389" s="23">
        <v>8.3743743896484304</v>
      </c>
      <c r="F389" s="23">
        <v>9.7380123138427699</v>
      </c>
      <c r="G389" s="23" t="s">
        <v>41</v>
      </c>
      <c r="H389" s="23">
        <v>1.3857093216991001</v>
      </c>
      <c r="I389" s="23">
        <v>1.1851801522354399</v>
      </c>
      <c r="J389" s="23">
        <v>2.51099570441497E-2</v>
      </c>
      <c r="K389" s="23">
        <v>5.08640980824899E-2</v>
      </c>
      <c r="L389" s="23">
        <v>8.16014215622025E-2</v>
      </c>
      <c r="M389" s="23">
        <v>2.5467972903871001E-2</v>
      </c>
      <c r="N389" s="23">
        <v>8.0920466268119995E-2</v>
      </c>
    </row>
    <row r="390" spans="1:14" x14ac:dyDescent="0.2">
      <c r="A390" s="22">
        <v>4.7668299999999997</v>
      </c>
      <c r="B390" s="23">
        <v>7.1817383766174299</v>
      </c>
      <c r="C390" s="23">
        <v>7.6418547630309996</v>
      </c>
      <c r="D390" s="23">
        <v>0.42048101309483799</v>
      </c>
      <c r="E390" s="23">
        <v>8.3839540481567294</v>
      </c>
      <c r="F390" s="23">
        <v>9.7478713989257795</v>
      </c>
      <c r="G390" s="23" t="s">
        <v>41</v>
      </c>
      <c r="H390" s="23">
        <v>1.3857112026821501</v>
      </c>
      <c r="I390" s="23">
        <v>1.1852224771639901</v>
      </c>
      <c r="J390" s="23">
        <v>2.5043019312437999E-2</v>
      </c>
      <c r="K390" s="23">
        <v>5.0852784068488199E-2</v>
      </c>
      <c r="L390" s="23">
        <v>8.1404094131367205E-2</v>
      </c>
      <c r="M390" s="23">
        <v>2.5402954281889299E-2</v>
      </c>
      <c r="N390" s="23">
        <v>8.0750126177718096E-2</v>
      </c>
    </row>
    <row r="391" spans="1:14" x14ac:dyDescent="0.2">
      <c r="A391" s="22">
        <v>4.7749100000000002</v>
      </c>
      <c r="B391" s="23">
        <v>7.1926383972167898</v>
      </c>
      <c r="C391" s="23">
        <v>7.6516203880309996</v>
      </c>
      <c r="D391" s="23">
        <v>0.42063899249641201</v>
      </c>
      <c r="E391" s="23">
        <v>8.3935394287109304</v>
      </c>
      <c r="F391" s="23">
        <v>9.7578048706054599</v>
      </c>
      <c r="G391" s="23" t="s">
        <v>41</v>
      </c>
      <c r="H391" s="23">
        <v>1.3857039574905801</v>
      </c>
      <c r="I391" s="23">
        <v>1.1852434018481599</v>
      </c>
      <c r="J391" s="23">
        <v>2.4967230406915598E-2</v>
      </c>
      <c r="K391" s="23">
        <v>5.0842464984484401E-2</v>
      </c>
      <c r="L391" s="23">
        <v>8.1240182858828294E-2</v>
      </c>
      <c r="M391" s="23">
        <v>2.5332944409611501E-2</v>
      </c>
      <c r="N391" s="23">
        <v>8.0576502883229401E-2</v>
      </c>
    </row>
    <row r="392" spans="1:14" x14ac:dyDescent="0.2">
      <c r="A392" s="22">
        <v>4.7829899999999999</v>
      </c>
      <c r="B392" s="23">
        <v>7.2039117813110298</v>
      </c>
      <c r="C392" s="23">
        <v>7.6613860130309996</v>
      </c>
      <c r="D392" s="23">
        <v>0.42079199499744202</v>
      </c>
      <c r="E392" s="23">
        <v>8.4031229019165004</v>
      </c>
      <c r="F392" s="23">
        <v>9.76769924163818</v>
      </c>
      <c r="G392" s="23" t="s">
        <v>41</v>
      </c>
      <c r="H392" s="23">
        <v>1.38569803953168</v>
      </c>
      <c r="I392" s="23">
        <v>1.1852725779897</v>
      </c>
      <c r="J392" s="23">
        <v>2.4891939862338099E-2</v>
      </c>
      <c r="K392" s="23">
        <v>5.0834975180198701E-2</v>
      </c>
      <c r="L392" s="23">
        <v>8.1053717463858893E-2</v>
      </c>
      <c r="M392" s="23">
        <v>2.52738636768907E-2</v>
      </c>
      <c r="N392" s="23">
        <v>8.0398276934640495E-2</v>
      </c>
    </row>
    <row r="393" spans="1:14" x14ac:dyDescent="0.2">
      <c r="A393" s="22">
        <v>4.7910700000000004</v>
      </c>
      <c r="B393" s="23">
        <v>7.2155952453613201</v>
      </c>
      <c r="C393" s="23">
        <v>7.3723421096801696</v>
      </c>
      <c r="D393" s="23">
        <v>0.42105353570092802</v>
      </c>
      <c r="E393" s="23">
        <v>8.4127082824706996</v>
      </c>
      <c r="F393" s="23">
        <v>9.7776365280151296</v>
      </c>
      <c r="G393" s="23" t="s">
        <v>41</v>
      </c>
      <c r="H393" s="23">
        <v>1.3856967246629801</v>
      </c>
      <c r="I393" s="23">
        <v>1.1852731209706899</v>
      </c>
      <c r="J393" s="23">
        <v>2.4810153805501299E-2</v>
      </c>
      <c r="K393" s="23">
        <v>5.0829860952683298E-2</v>
      </c>
      <c r="L393" s="23">
        <v>8.0842230732434697E-2</v>
      </c>
      <c r="M393" s="23">
        <v>2.52092155661723E-2</v>
      </c>
      <c r="N393" s="23">
        <v>8.0210141975759597E-2</v>
      </c>
    </row>
    <row r="394" spans="1:14" x14ac:dyDescent="0.2">
      <c r="A394" s="22">
        <v>4.79915</v>
      </c>
      <c r="B394" s="23">
        <v>7.2270436286926198</v>
      </c>
      <c r="C394" s="23">
        <v>7.3816061019897399</v>
      </c>
      <c r="D394" s="23">
        <v>0.42118947666927697</v>
      </c>
      <c r="E394" s="23">
        <v>8.4222850799560494</v>
      </c>
      <c r="F394" s="23">
        <v>9.7860698699951101</v>
      </c>
      <c r="G394" s="23" t="s">
        <v>41</v>
      </c>
      <c r="H394" s="23">
        <v>1.38569702934664</v>
      </c>
      <c r="I394" s="23">
        <v>1.1852918281225799</v>
      </c>
      <c r="J394" s="23">
        <v>2.47043405741195E-2</v>
      </c>
      <c r="K394" s="23">
        <v>5.0825625727355203E-2</v>
      </c>
      <c r="L394" s="23">
        <v>8.0643746780670503E-2</v>
      </c>
      <c r="M394" s="23">
        <v>2.5141815495396E-2</v>
      </c>
      <c r="N394" s="23">
        <v>8.0043807295744895E-2</v>
      </c>
    </row>
    <row r="395" spans="1:14" x14ac:dyDescent="0.2">
      <c r="A395" s="22">
        <v>4.8072299999999997</v>
      </c>
      <c r="B395" s="23">
        <v>7.2364850044250399</v>
      </c>
      <c r="C395" s="23">
        <v>7.6857733726501403</v>
      </c>
      <c r="D395" s="23">
        <v>0.42073543115870099</v>
      </c>
      <c r="E395" s="23">
        <v>8.4318704605102504</v>
      </c>
      <c r="F395" s="23">
        <v>9.7974328994750906</v>
      </c>
      <c r="G395" s="23" t="s">
        <v>41</v>
      </c>
      <c r="H395" s="23">
        <v>1.3856997477172199</v>
      </c>
      <c r="I395" s="23">
        <v>1.1853208694199699</v>
      </c>
      <c r="J395" s="23">
        <v>2.4607344813794799E-2</v>
      </c>
      <c r="K395" s="23">
        <v>5.0824529335405398E-2</v>
      </c>
      <c r="L395" s="23">
        <v>8.0435683500583596E-2</v>
      </c>
      <c r="M395" s="23">
        <v>2.50660573460884E-2</v>
      </c>
      <c r="N395" s="23">
        <v>7.9869359279659796E-2</v>
      </c>
    </row>
    <row r="396" spans="1:14" x14ac:dyDescent="0.2">
      <c r="A396" s="22">
        <v>4.8153100000000002</v>
      </c>
      <c r="B396" s="23">
        <v>7.2474718093871999</v>
      </c>
      <c r="C396" s="23">
        <v>7.69553470611572</v>
      </c>
      <c r="D396" s="23">
        <v>0.42089214398653702</v>
      </c>
      <c r="E396" s="23">
        <v>8.4414491653442294</v>
      </c>
      <c r="F396" s="23">
        <v>9.8072433471679599</v>
      </c>
      <c r="G396" s="23" t="s">
        <v>41</v>
      </c>
      <c r="H396" s="23">
        <v>1.38569579411876</v>
      </c>
      <c r="I396" s="23">
        <v>1.18534126200954</v>
      </c>
      <c r="J396" s="23">
        <v>2.4548105652155899E-2</v>
      </c>
      <c r="K396" s="23">
        <v>5.08255862149267E-2</v>
      </c>
      <c r="L396" s="23">
        <v>8.0246015290128397E-2</v>
      </c>
      <c r="M396" s="23">
        <v>2.50038918248691E-2</v>
      </c>
      <c r="N396" s="23">
        <v>7.9714712152986006E-2</v>
      </c>
    </row>
    <row r="397" spans="1:14" x14ac:dyDescent="0.2">
      <c r="A397" s="22">
        <v>4.8233899999999998</v>
      </c>
      <c r="B397" s="23">
        <v>7.2591638565063397</v>
      </c>
      <c r="C397" s="23">
        <v>7.70530033111572</v>
      </c>
      <c r="D397" s="23">
        <v>0.42105600925136399</v>
      </c>
      <c r="E397" s="23">
        <v>8.4510393142700195</v>
      </c>
      <c r="F397" s="23">
        <v>9.8171072006225497</v>
      </c>
      <c r="G397" s="23" t="s">
        <v>41</v>
      </c>
      <c r="H397" s="23">
        <v>1.3856899332839001</v>
      </c>
      <c r="I397" s="23">
        <v>1.18532638181328</v>
      </c>
      <c r="J397" s="23">
        <v>2.44794271503955E-2</v>
      </c>
      <c r="K397" s="23">
        <v>5.0829427683858099E-2</v>
      </c>
      <c r="L397" s="23">
        <v>8.0409061284215197E-2</v>
      </c>
      <c r="M397" s="23">
        <v>2.49439422021214E-2</v>
      </c>
      <c r="N397" s="23">
        <v>7.9563314318092798E-2</v>
      </c>
    </row>
    <row r="398" spans="1:14" x14ac:dyDescent="0.2">
      <c r="A398" s="22">
        <v>4.8310700000000004</v>
      </c>
      <c r="B398" s="23">
        <v>7.2701458930969203</v>
      </c>
      <c r="C398" s="23">
        <v>7.7101716995239196</v>
      </c>
      <c r="D398" s="23">
        <v>0.42077123803551297</v>
      </c>
      <c r="E398" s="23">
        <v>8.4601354598999006</v>
      </c>
      <c r="F398" s="23">
        <v>9.8260068893432599</v>
      </c>
      <c r="G398" s="23" t="s">
        <v>41</v>
      </c>
      <c r="H398" s="23">
        <v>1.3856791893787299</v>
      </c>
      <c r="I398" s="23">
        <v>1.18536057266929</v>
      </c>
      <c r="J398" s="23">
        <v>2.4419536776369499E-2</v>
      </c>
      <c r="K398" s="23">
        <v>5.0849855088900102E-2</v>
      </c>
      <c r="L398" s="23">
        <v>7.9982300752409696E-2</v>
      </c>
      <c r="M398" s="23">
        <v>2.49087175822095E-2</v>
      </c>
      <c r="N398" s="23">
        <v>7.9419356802151203E-2</v>
      </c>
    </row>
    <row r="399" spans="1:14" x14ac:dyDescent="0.2">
      <c r="A399" s="22">
        <v>4.8391500000000001</v>
      </c>
      <c r="B399" s="23">
        <v>7.2816720008850098</v>
      </c>
      <c r="C399" s="23">
        <v>7.71992588043212</v>
      </c>
      <c r="D399" s="23">
        <v>0.42094724753719998</v>
      </c>
      <c r="E399" s="23">
        <v>8.4697208404540998</v>
      </c>
      <c r="F399" s="23">
        <v>9.8361358642578107</v>
      </c>
      <c r="G399" s="23" t="s">
        <v>41</v>
      </c>
      <c r="H399" s="23">
        <v>1.3856818643607201</v>
      </c>
      <c r="I399" s="23">
        <v>1.1853588029598301</v>
      </c>
      <c r="J399" s="23">
        <v>2.4367339741301501E-2</v>
      </c>
      <c r="K399" s="23">
        <v>5.0857679805917801E-2</v>
      </c>
      <c r="L399" s="23">
        <v>7.9862616683042995E-2</v>
      </c>
      <c r="M399" s="23">
        <v>2.4864854815574201E-2</v>
      </c>
      <c r="N399" s="23">
        <v>7.9283456445058298E-2</v>
      </c>
    </row>
    <row r="400" spans="1:14" x14ac:dyDescent="0.2">
      <c r="A400" s="22">
        <v>4.8472299999999997</v>
      </c>
      <c r="B400" s="23">
        <v>7.2937383651733398</v>
      </c>
      <c r="C400" s="23">
        <v>7.4355554580688397</v>
      </c>
      <c r="D400" s="23">
        <v>0.42118947666927697</v>
      </c>
      <c r="E400" s="23">
        <v>8.4792995452880806</v>
      </c>
      <c r="F400" s="23">
        <v>9.8459701538085902</v>
      </c>
      <c r="G400" s="23" t="s">
        <v>41</v>
      </c>
      <c r="H400" s="23">
        <v>1.3856829286416501</v>
      </c>
      <c r="I400" s="23">
        <v>1.1853426846000701</v>
      </c>
      <c r="J400" s="23">
        <v>2.4325617562156E-2</v>
      </c>
      <c r="K400" s="23">
        <v>5.0865602454252902E-2</v>
      </c>
      <c r="L400" s="23">
        <v>7.9706514799971803E-2</v>
      </c>
      <c r="M400" s="23">
        <v>2.4825392802096401E-2</v>
      </c>
      <c r="N400" s="23">
        <v>7.9145229060516603E-2</v>
      </c>
    </row>
    <row r="401" spans="1:14" x14ac:dyDescent="0.2">
      <c r="A401" s="22">
        <v>4.8553100000000002</v>
      </c>
      <c r="B401" s="23">
        <v>7.30547666549682</v>
      </c>
      <c r="C401" s="23">
        <v>7.7345471382141104</v>
      </c>
      <c r="D401" s="23">
        <v>0.42093394102805298</v>
      </c>
      <c r="E401" s="23">
        <v>8.4888734817504794</v>
      </c>
      <c r="F401" s="23">
        <v>9.8557672500610298</v>
      </c>
      <c r="G401" s="23" t="s">
        <v>41</v>
      </c>
      <c r="H401" s="23">
        <v>1.3856902410860501</v>
      </c>
      <c r="I401" s="23">
        <v>1.18531837071538</v>
      </c>
      <c r="J401" s="23">
        <v>2.4272207177969501E-2</v>
      </c>
      <c r="K401" s="23">
        <v>5.0876633983777897E-2</v>
      </c>
      <c r="L401" s="23">
        <v>7.9585848842481197E-2</v>
      </c>
      <c r="M401" s="23">
        <v>2.4792321909272799E-2</v>
      </c>
      <c r="N401" s="23">
        <v>7.9031716933313401E-2</v>
      </c>
    </row>
    <row r="402" spans="1:14" x14ac:dyDescent="0.2">
      <c r="A402" s="22">
        <v>4.8633899999999999</v>
      </c>
      <c r="B402" s="23">
        <v>7.3151745796203604</v>
      </c>
      <c r="C402" s="23">
        <v>7.7443127632141104</v>
      </c>
      <c r="D402" s="23">
        <v>0.42109782119434302</v>
      </c>
      <c r="E402" s="23">
        <v>8.4984531402587802</v>
      </c>
      <c r="F402" s="23">
        <v>9.8654050827026296</v>
      </c>
      <c r="G402" s="23" t="s">
        <v>41</v>
      </c>
      <c r="H402" s="23">
        <v>1.3856929717214499</v>
      </c>
      <c r="I402" s="23">
        <v>1.1853317263021701</v>
      </c>
      <c r="J402" s="23">
        <v>2.4217465143451501E-2</v>
      </c>
      <c r="K402" s="23">
        <v>5.0890206695076302E-2</v>
      </c>
      <c r="L402" s="23">
        <v>7.9446902072280001E-2</v>
      </c>
      <c r="M402" s="23">
        <v>2.4754468693840698E-2</v>
      </c>
      <c r="N402" s="23">
        <v>7.8901085348783595E-2</v>
      </c>
    </row>
    <row r="403" spans="1:14" x14ac:dyDescent="0.2">
      <c r="A403" s="22">
        <v>4.8714700000000004</v>
      </c>
      <c r="B403" s="23">
        <v>7.3267192840576101</v>
      </c>
      <c r="C403" s="23">
        <v>7.7491798400878897</v>
      </c>
      <c r="D403" s="23">
        <v>0.42098169843216998</v>
      </c>
      <c r="E403" s="23">
        <v>8.5080337524413991</v>
      </c>
      <c r="F403" s="23">
        <v>9.8752708435058594</v>
      </c>
      <c r="G403" s="23" t="s">
        <v>41</v>
      </c>
      <c r="H403" s="23">
        <v>1.3856905863796301</v>
      </c>
      <c r="I403" s="23">
        <v>1.1853247702151499</v>
      </c>
      <c r="J403" s="23">
        <v>2.4121648167196301E-2</v>
      </c>
      <c r="K403" s="23">
        <v>5.07688275569919E-2</v>
      </c>
      <c r="L403" s="23">
        <v>7.9326123012341598E-2</v>
      </c>
      <c r="M403" s="23">
        <v>2.4582807548583201E-2</v>
      </c>
      <c r="N403" s="23">
        <v>7.8789834399346406E-2</v>
      </c>
    </row>
    <row r="404" spans="1:14" x14ac:dyDescent="0.2">
      <c r="A404" s="22">
        <v>4.8795500000000001</v>
      </c>
      <c r="B404" s="23">
        <v>7.3382673263549796</v>
      </c>
      <c r="C404" s="23">
        <v>7.7589454650878897</v>
      </c>
      <c r="D404" s="23">
        <v>0.42110388586320502</v>
      </c>
      <c r="E404" s="23">
        <v>8.5176210403442294</v>
      </c>
      <c r="F404" s="23">
        <v>9.8829307556152308</v>
      </c>
      <c r="G404" s="23" t="s">
        <v>41</v>
      </c>
      <c r="H404" s="23">
        <v>1.3856837032665701</v>
      </c>
      <c r="I404" s="23">
        <v>1.1852986576648801</v>
      </c>
      <c r="J404" s="23">
        <v>2.3989801912838199E-2</v>
      </c>
      <c r="K404" s="23">
        <v>5.07875295677346E-2</v>
      </c>
      <c r="L404" s="23">
        <v>7.9196746984475999E-2</v>
      </c>
      <c r="M404" s="23">
        <v>2.4500210323669201E-2</v>
      </c>
      <c r="N404" s="23">
        <v>7.8677714897206305E-2</v>
      </c>
    </row>
    <row r="405" spans="1:14" x14ac:dyDescent="0.2">
      <c r="A405" s="22">
        <v>4.8876299999999997</v>
      </c>
      <c r="B405" s="23">
        <v>7.3495192527770996</v>
      </c>
      <c r="C405" s="23">
        <v>7.7678093910217196</v>
      </c>
      <c r="D405" s="23">
        <v>0.42118947666927697</v>
      </c>
      <c r="E405" s="23">
        <v>8.5271959304809499</v>
      </c>
      <c r="F405" s="23">
        <v>9.8946847915649396</v>
      </c>
      <c r="G405" s="23" t="s">
        <v>41</v>
      </c>
      <c r="H405" s="23">
        <v>1.3856908791016</v>
      </c>
      <c r="I405" s="23">
        <v>1.18526197774746</v>
      </c>
      <c r="J405" s="23">
        <v>2.3852802470351701E-2</v>
      </c>
      <c r="K405" s="23">
        <v>5.0807180857314602E-2</v>
      </c>
      <c r="L405" s="23">
        <v>7.9060555917506103E-2</v>
      </c>
      <c r="M405" s="23">
        <v>2.4442086531912301E-2</v>
      </c>
      <c r="N405" s="23">
        <v>7.8581035285413298E-2</v>
      </c>
    </row>
    <row r="406" spans="1:14" x14ac:dyDescent="0.2">
      <c r="A406" s="22">
        <v>4.8957100000000002</v>
      </c>
      <c r="B406" s="23">
        <v>8.2654104232787997</v>
      </c>
      <c r="C406" s="23">
        <v>8.7209482192993093</v>
      </c>
      <c r="D406" s="23">
        <v>0.42066797475809897</v>
      </c>
      <c r="E406" s="23">
        <v>9.4644441604614205</v>
      </c>
      <c r="F406" s="23">
        <v>10.8337345123291</v>
      </c>
      <c r="G406" s="23" t="s">
        <v>41</v>
      </c>
      <c r="H406" s="23">
        <v>1.38571092654902</v>
      </c>
      <c r="I406" s="23">
        <v>1.1853016115255199</v>
      </c>
      <c r="J406" s="23">
        <v>2.3852802470351701E-2</v>
      </c>
      <c r="K406" s="23">
        <v>5.0807180857314602E-2</v>
      </c>
      <c r="L406" s="23">
        <v>7.9060555917506103E-2</v>
      </c>
      <c r="M406" s="23">
        <v>2.4442086531912301E-2</v>
      </c>
      <c r="N406" s="23">
        <v>8.0824125036080996E-2</v>
      </c>
    </row>
    <row r="407" spans="1:14" x14ac:dyDescent="0.2">
      <c r="A407" s="22">
        <v>4.9037899999999999</v>
      </c>
      <c r="B407" s="23">
        <v>7.37190341949462</v>
      </c>
      <c r="C407" s="23">
        <v>7.8323044776916504</v>
      </c>
      <c r="D407" s="23">
        <v>0.426097806402849</v>
      </c>
      <c r="E407" s="23">
        <v>8.5463562011718697</v>
      </c>
      <c r="F407" s="23">
        <v>9.9140157699584908</v>
      </c>
      <c r="G407" s="23" t="s">
        <v>41</v>
      </c>
      <c r="H407" s="23">
        <v>1.38568882657586</v>
      </c>
      <c r="I407" s="23">
        <v>1.1852266423745399</v>
      </c>
      <c r="J407" s="23">
        <v>2.3600290769483601E-2</v>
      </c>
      <c r="K407" s="23">
        <v>5.0851629020542098E-2</v>
      </c>
      <c r="L407" s="23">
        <v>7.8861154937008404E-2</v>
      </c>
      <c r="M407" s="23">
        <v>2.42944122137204E-2</v>
      </c>
      <c r="N407" s="23">
        <v>7.8379470649282801E-2</v>
      </c>
    </row>
    <row r="408" spans="1:14" x14ac:dyDescent="0.2">
      <c r="A408" s="22">
        <v>4.9118700000000004</v>
      </c>
      <c r="B408" s="23">
        <v>7.3830771446228001</v>
      </c>
      <c r="C408" s="23">
        <v>7.8371720314025799</v>
      </c>
      <c r="D408" s="23">
        <v>0.42526474112964902</v>
      </c>
      <c r="E408" s="23">
        <v>8.5559434890746999</v>
      </c>
      <c r="F408" s="23">
        <v>9.9235239028930593</v>
      </c>
      <c r="G408" s="23" t="s">
        <v>41</v>
      </c>
      <c r="H408" s="23">
        <v>1.38567961249246</v>
      </c>
      <c r="I408" s="23">
        <v>1.1851876781754001</v>
      </c>
      <c r="J408" s="23">
        <v>2.3481083072798999E-2</v>
      </c>
      <c r="K408" s="23">
        <v>5.0878937506614597E-2</v>
      </c>
      <c r="L408" s="23">
        <v>7.88555341424068E-2</v>
      </c>
      <c r="M408" s="23">
        <v>2.42257808949807E-2</v>
      </c>
      <c r="N408" s="23">
        <v>7.8271308126371397E-2</v>
      </c>
    </row>
    <row r="409" spans="1:14" x14ac:dyDescent="0.2">
      <c r="A409" s="22">
        <v>4.91995</v>
      </c>
      <c r="B409" s="23">
        <v>7.3941392898559499</v>
      </c>
      <c r="C409" s="23">
        <v>7.8469376564025799</v>
      </c>
      <c r="D409" s="23">
        <v>0.42531796718478498</v>
      </c>
      <c r="E409" s="23">
        <v>8.5655145645141602</v>
      </c>
      <c r="F409" s="23">
        <v>9.9332923889160103</v>
      </c>
      <c r="G409" s="23" t="s">
        <v>41</v>
      </c>
      <c r="H409" s="23">
        <v>1.38568853726896</v>
      </c>
      <c r="I409" s="23">
        <v>1.18515624738713</v>
      </c>
      <c r="J409" s="23">
        <v>2.3414863196946401E-2</v>
      </c>
      <c r="K409" s="23">
        <v>5.0764617158599298E-2</v>
      </c>
      <c r="L409" s="23">
        <v>7.9645599898897398E-2</v>
      </c>
      <c r="M409" s="23">
        <v>2.41162516903639E-2</v>
      </c>
      <c r="N409" s="23">
        <v>7.8180631741558995E-2</v>
      </c>
    </row>
    <row r="410" spans="1:14" x14ac:dyDescent="0.2">
      <c r="A410" s="22">
        <v>4.9280299999999997</v>
      </c>
      <c r="B410" s="23">
        <v>7.4052605628967196</v>
      </c>
      <c r="C410" s="23">
        <v>7.5284056663513104</v>
      </c>
      <c r="D410" s="23">
        <v>0.42611547888477502</v>
      </c>
      <c r="E410" s="23">
        <v>8.5751028060912997</v>
      </c>
      <c r="F410" s="23">
        <v>9.9429206848144496</v>
      </c>
      <c r="G410" s="23" t="s">
        <v>41</v>
      </c>
      <c r="H410" s="23">
        <v>1.38568429795157</v>
      </c>
      <c r="I410" s="23">
        <v>1.18513265808575</v>
      </c>
      <c r="J410" s="23">
        <v>2.3278966421249801E-2</v>
      </c>
      <c r="K410" s="23">
        <v>5.0793677341322202E-2</v>
      </c>
      <c r="L410" s="23">
        <v>7.8680778891335207E-2</v>
      </c>
      <c r="M410" s="23">
        <v>2.4026892516677001E-2</v>
      </c>
      <c r="N410" s="23">
        <v>7.8081001229226094E-2</v>
      </c>
    </row>
    <row r="411" spans="1:14" x14ac:dyDescent="0.2">
      <c r="A411" s="22">
        <v>4.9361100000000002</v>
      </c>
      <c r="B411" s="23">
        <v>7.4162969589233398</v>
      </c>
      <c r="C411" s="23">
        <v>7.8664689064025799</v>
      </c>
      <c r="D411" s="23">
        <v>0.425465009378581</v>
      </c>
      <c r="E411" s="23">
        <v>8.5846824645996094</v>
      </c>
      <c r="F411" s="23">
        <v>9.9525346755981392</v>
      </c>
      <c r="G411" s="23" t="s">
        <v>41</v>
      </c>
      <c r="H411" s="23">
        <v>1.3856878013301399</v>
      </c>
      <c r="I411" s="23">
        <v>1.18509172533939</v>
      </c>
      <c r="J411" s="23">
        <v>2.31416689540518E-2</v>
      </c>
      <c r="K411" s="23">
        <v>5.0823915568971999E-2</v>
      </c>
      <c r="L411" s="23">
        <v>7.9592203190753302E-2</v>
      </c>
      <c r="M411" s="23">
        <v>2.3929848153627E-2</v>
      </c>
      <c r="N411" s="23">
        <v>7.79956120575441E-2</v>
      </c>
    </row>
    <row r="412" spans="1:14" x14ac:dyDescent="0.2">
      <c r="A412" s="22">
        <v>4.9441899999999999</v>
      </c>
      <c r="B412" s="23">
        <v>7.4271645545959402</v>
      </c>
      <c r="C412" s="23">
        <v>7.8762226104736301</v>
      </c>
      <c r="D412" s="23">
        <v>0.42553961824266301</v>
      </c>
      <c r="E412" s="23">
        <v>8.59425544738769</v>
      </c>
      <c r="F412" s="23">
        <v>9.9618110656738192</v>
      </c>
      <c r="G412" s="23" t="s">
        <v>41</v>
      </c>
      <c r="H412" s="23">
        <v>1.38569511541403</v>
      </c>
      <c r="I412" s="23">
        <v>1.18503607203665</v>
      </c>
      <c r="J412" s="23">
        <v>2.3009169595734201E-2</v>
      </c>
      <c r="K412" s="23">
        <v>5.0856595575422797E-2</v>
      </c>
      <c r="L412" s="23">
        <v>7.9527316511356805E-2</v>
      </c>
      <c r="M412" s="23">
        <v>2.3838347202343499E-2</v>
      </c>
      <c r="N412" s="23">
        <v>7.7901966633852598E-2</v>
      </c>
    </row>
    <row r="413" spans="1:14" x14ac:dyDescent="0.2">
      <c r="A413" s="22">
        <v>4.9522700000000004</v>
      </c>
      <c r="B413" s="23">
        <v>7.43807029724121</v>
      </c>
      <c r="C413" s="23">
        <v>7.54799461364746</v>
      </c>
      <c r="D413" s="23">
        <v>0.41782650646731101</v>
      </c>
      <c r="E413" s="23">
        <v>8.6038360595703107</v>
      </c>
      <c r="F413" s="23">
        <v>9.9717016220092702</v>
      </c>
      <c r="G413" s="23" t="s">
        <v>41</v>
      </c>
      <c r="H413" s="23">
        <v>1.38569881614485</v>
      </c>
      <c r="I413" s="23">
        <v>1.18498736276175</v>
      </c>
      <c r="J413" s="23">
        <v>2.2910798868107402E-2</v>
      </c>
      <c r="K413" s="23">
        <v>5.0890157982424501E-2</v>
      </c>
      <c r="L413" s="23">
        <v>7.9480849904831896E-2</v>
      </c>
      <c r="M413" s="23">
        <v>2.37794212285827E-2</v>
      </c>
      <c r="N413" s="23">
        <v>7.7820386542863496E-2</v>
      </c>
    </row>
    <row r="414" spans="1:14" x14ac:dyDescent="0.2">
      <c r="A414" s="22">
        <v>4.96035</v>
      </c>
      <c r="B414" s="23">
        <v>7.4490499496459899</v>
      </c>
      <c r="C414" s="23">
        <v>7.8957424163818297</v>
      </c>
      <c r="D414" s="23">
        <v>0.42565262675661902</v>
      </c>
      <c r="E414" s="23">
        <v>8.6133995056152308</v>
      </c>
      <c r="F414" s="23">
        <v>9.9807538986206001</v>
      </c>
      <c r="G414" s="23" t="s">
        <v>41</v>
      </c>
      <c r="H414" s="23">
        <v>1.38571560112869</v>
      </c>
      <c r="I414" s="23">
        <v>1.1849487647191299</v>
      </c>
      <c r="J414" s="23">
        <v>2.2794573336368602E-2</v>
      </c>
      <c r="K414" s="23">
        <v>5.0783993165524698E-2</v>
      </c>
      <c r="L414" s="23">
        <v>7.9337323882594402E-2</v>
      </c>
      <c r="M414" s="23">
        <v>2.3622106983426101E-2</v>
      </c>
      <c r="N414" s="23">
        <v>7.7724577635671796E-2</v>
      </c>
    </row>
    <row r="415" spans="1:14" x14ac:dyDescent="0.2">
      <c r="A415" s="22">
        <v>4.9684299999999997</v>
      </c>
      <c r="B415" s="23">
        <v>7.4594864845275799</v>
      </c>
      <c r="C415" s="23">
        <v>7.5721616744995099</v>
      </c>
      <c r="D415" s="23">
        <v>0.42611547888477502</v>
      </c>
      <c r="E415" s="23">
        <v>8.6229887008666992</v>
      </c>
      <c r="F415" s="23">
        <v>9.9908542633056605</v>
      </c>
      <c r="G415" s="23" t="s">
        <v>41</v>
      </c>
      <c r="H415" s="23">
        <v>1.3857086457222301</v>
      </c>
      <c r="I415" s="23">
        <v>1.18490414747302</v>
      </c>
      <c r="J415" s="23">
        <v>2.2666704359200599E-2</v>
      </c>
      <c r="K415" s="23">
        <v>5.08186237602452E-2</v>
      </c>
      <c r="L415" s="23">
        <v>7.8151515653446996E-2</v>
      </c>
      <c r="M415" s="23">
        <v>2.3519062326840499E-2</v>
      </c>
      <c r="N415" s="23">
        <v>7.7655549954115E-2</v>
      </c>
    </row>
    <row r="416" spans="1:14" x14ac:dyDescent="0.2">
      <c r="A416" s="22">
        <v>4.9765100000000002</v>
      </c>
      <c r="B416" s="23">
        <v>7.4702935218811</v>
      </c>
      <c r="C416" s="23">
        <v>7.9152736663818297</v>
      </c>
      <c r="D416" s="23">
        <v>0.42580089082906297</v>
      </c>
      <c r="E416" s="23">
        <v>8.6325540542602504</v>
      </c>
      <c r="F416" s="23">
        <v>10.0005111694335</v>
      </c>
      <c r="G416" s="23" t="s">
        <v>41</v>
      </c>
      <c r="H416" s="23">
        <v>1.38572205781779</v>
      </c>
      <c r="I416" s="23">
        <v>1.18483688254446</v>
      </c>
      <c r="J416" s="23">
        <v>2.25245799459475E-2</v>
      </c>
      <c r="K416" s="23">
        <v>5.0859219832492197E-2</v>
      </c>
      <c r="L416" s="23">
        <v>7.9369009289964196E-2</v>
      </c>
      <c r="M416" s="23">
        <v>2.3400983605153799E-2</v>
      </c>
      <c r="N416" s="23">
        <v>7.7578405804825501E-2</v>
      </c>
    </row>
    <row r="417" spans="1:14" x14ac:dyDescent="0.2">
      <c r="A417" s="22">
        <v>4.9845899999999999</v>
      </c>
      <c r="B417" s="23">
        <v>7.4806489944457999</v>
      </c>
      <c r="C417" s="23">
        <v>7.9250392913818297</v>
      </c>
      <c r="D417" s="23">
        <v>0.42590510780724999</v>
      </c>
      <c r="E417" s="23">
        <v>8.6421451568603498</v>
      </c>
      <c r="F417" s="23">
        <v>10.009955406188899</v>
      </c>
      <c r="G417" s="23" t="s">
        <v>41</v>
      </c>
      <c r="H417" s="23">
        <v>1.3857068946148401</v>
      </c>
      <c r="I417" s="23">
        <v>1.1848066946024101</v>
      </c>
      <c r="J417" s="23">
        <v>2.2423861412365499E-2</v>
      </c>
      <c r="K417" s="23">
        <v>5.0897726207319298E-2</v>
      </c>
      <c r="L417" s="23">
        <v>7.8138395294212001E-2</v>
      </c>
      <c r="M417" s="23">
        <v>2.3287464159805801E-2</v>
      </c>
      <c r="N417" s="23">
        <v>7.7507266871859298E-2</v>
      </c>
    </row>
    <row r="418" spans="1:14" x14ac:dyDescent="0.2">
      <c r="A418" s="22">
        <v>4.9926700000000004</v>
      </c>
      <c r="B418" s="23">
        <v>7.4914422035217196</v>
      </c>
      <c r="C418" s="23">
        <v>7.9348049163818297</v>
      </c>
      <c r="D418" s="23">
        <v>0.42597067182027198</v>
      </c>
      <c r="E418" s="23">
        <v>8.6517114639282209</v>
      </c>
      <c r="F418" s="23">
        <v>10.0195875167846</v>
      </c>
      <c r="G418" s="23" t="s">
        <v>41</v>
      </c>
      <c r="H418" s="23">
        <v>1.38572454445794</v>
      </c>
      <c r="I418" s="23">
        <v>1.18475654436514</v>
      </c>
      <c r="J418" s="23">
        <v>2.23169863669824E-2</v>
      </c>
      <c r="K418" s="23">
        <v>5.0938673432410202E-2</v>
      </c>
      <c r="L418" s="23">
        <v>7.9245696430391005E-2</v>
      </c>
      <c r="M418" s="23">
        <v>2.3205014936184699E-2</v>
      </c>
      <c r="N418" s="23">
        <v>7.7435276925794203E-2</v>
      </c>
    </row>
    <row r="419" spans="1:14" x14ac:dyDescent="0.2">
      <c r="A419" s="22">
        <v>5.00075</v>
      </c>
      <c r="B419" s="23">
        <v>7.5019731521606401</v>
      </c>
      <c r="C419" s="23">
        <v>7.9445705413818297</v>
      </c>
      <c r="D419" s="23">
        <v>0.42605751433622302</v>
      </c>
      <c r="E419" s="23">
        <v>8.6613082885742099</v>
      </c>
      <c r="F419" s="23">
        <v>10.0291624069213</v>
      </c>
      <c r="G419" s="23" t="s">
        <v>41</v>
      </c>
      <c r="H419" s="23">
        <v>1.3856977670132999</v>
      </c>
      <c r="I419" s="23">
        <v>1.1846996998764601</v>
      </c>
      <c r="J419" s="23">
        <v>2.2136901609178701E-2</v>
      </c>
      <c r="K419" s="23">
        <v>5.0839108462520301E-2</v>
      </c>
      <c r="L419" s="23">
        <v>7.7965806997227605E-2</v>
      </c>
      <c r="M419" s="23">
        <v>2.30398943440745E-2</v>
      </c>
      <c r="N419" s="23">
        <v>7.7376547863799605E-2</v>
      </c>
    </row>
    <row r="420" spans="1:14" x14ac:dyDescent="0.2">
      <c r="A420" s="22">
        <v>5.0084299999999997</v>
      </c>
      <c r="B420" s="23">
        <v>7.5118985176086399</v>
      </c>
      <c r="C420" s="23">
        <v>7.6157493591308496</v>
      </c>
      <c r="D420" s="23">
        <v>0.42611547888477502</v>
      </c>
      <c r="E420" s="23">
        <v>8.6703910827636701</v>
      </c>
      <c r="F420" s="23">
        <v>10.038280487060501</v>
      </c>
      <c r="G420" s="23" t="s">
        <v>41</v>
      </c>
      <c r="H420" s="23">
        <v>1.38571368979325</v>
      </c>
      <c r="I420" s="23">
        <v>1.1846302210324</v>
      </c>
      <c r="J420" s="23">
        <v>2.1991729905264799E-2</v>
      </c>
      <c r="K420" s="23">
        <v>5.0897726810718601E-2</v>
      </c>
      <c r="L420" s="23">
        <v>7.7984647953269204E-2</v>
      </c>
      <c r="M420" s="23">
        <v>2.2920118354428799E-2</v>
      </c>
      <c r="N420" s="23">
        <v>7.7319571187773203E-2</v>
      </c>
    </row>
    <row r="421" spans="1:14" x14ac:dyDescent="0.2">
      <c r="A421" s="22">
        <v>5.0165100000000002</v>
      </c>
      <c r="B421" s="23">
        <v>7.5221576690673801</v>
      </c>
      <c r="C421" s="23">
        <v>7.9592032432556099</v>
      </c>
      <c r="D421" s="23">
        <v>0.42547220651883599</v>
      </c>
      <c r="E421" s="23">
        <v>8.6799802780151296</v>
      </c>
      <c r="F421" s="23">
        <v>10.047746658325099</v>
      </c>
      <c r="G421" s="23" t="s">
        <v>41</v>
      </c>
      <c r="H421" s="23">
        <v>1.3856943378576101</v>
      </c>
      <c r="I421" s="23">
        <v>1.18459025147078</v>
      </c>
      <c r="J421" s="23">
        <v>2.19080763275845E-2</v>
      </c>
      <c r="K421" s="23">
        <v>5.09417018080369E-2</v>
      </c>
      <c r="L421" s="23">
        <v>7.83200562308871E-2</v>
      </c>
      <c r="M421" s="23">
        <v>2.2830576370325002E-2</v>
      </c>
      <c r="N421" s="23">
        <v>7.7278148200171606E-2</v>
      </c>
    </row>
    <row r="422" spans="1:14" x14ac:dyDescent="0.2">
      <c r="A422" s="22">
        <v>5.0245899999999999</v>
      </c>
      <c r="B422" s="23">
        <v>7.53264904022216</v>
      </c>
      <c r="C422" s="23">
        <v>7.9689688682556099</v>
      </c>
      <c r="D422" s="23">
        <v>0.42556088184351099</v>
      </c>
      <c r="E422" s="23">
        <v>8.6895523071288991</v>
      </c>
      <c r="F422" s="23">
        <v>10.057176589965801</v>
      </c>
      <c r="G422" s="23" t="s">
        <v>41</v>
      </c>
      <c r="H422" s="23">
        <v>1.38570557128635</v>
      </c>
      <c r="I422" s="23">
        <v>1.18454951869488</v>
      </c>
      <c r="J422" s="23">
        <v>2.1829485615246599E-2</v>
      </c>
      <c r="K422" s="23">
        <v>5.0843954350583601E-2</v>
      </c>
      <c r="L422" s="23">
        <v>7.8002749456252504E-2</v>
      </c>
      <c r="M422" s="23">
        <v>2.2700850798117098E-2</v>
      </c>
      <c r="N422" s="23">
        <v>7.7208410327967797E-2</v>
      </c>
    </row>
    <row r="423" spans="1:14" x14ac:dyDescent="0.2">
      <c r="A423" s="22">
        <v>5.0326700000000004</v>
      </c>
      <c r="B423" s="23">
        <v>7.5428729057312003</v>
      </c>
      <c r="C423" s="23">
        <v>7.6162462234496999</v>
      </c>
      <c r="D423" s="23">
        <v>0.38575575803682699</v>
      </c>
      <c r="E423" s="23">
        <v>8.6991319656371999</v>
      </c>
      <c r="F423" s="23">
        <v>10.0664958953857</v>
      </c>
      <c r="G423" s="23" t="s">
        <v>41</v>
      </c>
      <c r="H423" s="23">
        <v>1.3857010828152201</v>
      </c>
      <c r="I423" s="23">
        <v>1.18449408542265</v>
      </c>
      <c r="J423" s="23">
        <v>2.1641395085869899E-2</v>
      </c>
      <c r="K423" s="23">
        <v>5.0889894801641598E-2</v>
      </c>
      <c r="L423" s="23">
        <v>7.8094677814735003E-2</v>
      </c>
      <c r="M423" s="23">
        <v>2.2568243706895901E-2</v>
      </c>
      <c r="N423" s="23">
        <v>7.7149590444117899E-2</v>
      </c>
    </row>
    <row r="424" spans="1:14" x14ac:dyDescent="0.2">
      <c r="A424" s="22">
        <v>5.0407500000000001</v>
      </c>
      <c r="B424" s="23">
        <v>7.5529818534851003</v>
      </c>
      <c r="C424" s="23">
        <v>7.6309103965759197</v>
      </c>
      <c r="D424" s="23">
        <v>0.395207570232042</v>
      </c>
      <c r="E424" s="23">
        <v>8.7087011337280202</v>
      </c>
      <c r="F424" s="23">
        <v>10.075943946838301</v>
      </c>
      <c r="G424" s="23" t="s">
        <v>41</v>
      </c>
      <c r="H424" s="23">
        <v>1.3857095914740001</v>
      </c>
      <c r="I424" s="23">
        <v>1.1844210079414199</v>
      </c>
      <c r="J424" s="23">
        <v>2.14832013123844E-2</v>
      </c>
      <c r="K424" s="23">
        <v>5.0938841942457999E-2</v>
      </c>
      <c r="L424" s="23">
        <v>7.8552685246214907E-2</v>
      </c>
      <c r="M424" s="23">
        <v>2.2421447201315201E-2</v>
      </c>
      <c r="N424" s="23">
        <v>7.7071308811353101E-2</v>
      </c>
    </row>
    <row r="425" spans="1:14" x14ac:dyDescent="0.2">
      <c r="A425" s="22">
        <v>5.0488299999999997</v>
      </c>
      <c r="B425" s="23">
        <v>7.5630364418029696</v>
      </c>
      <c r="C425" s="23">
        <v>7.9982657432556099</v>
      </c>
      <c r="D425" s="23">
        <v>0.42593347914375301</v>
      </c>
      <c r="E425" s="23">
        <v>8.7182760238647408</v>
      </c>
      <c r="F425" s="23">
        <v>10.084968566894499</v>
      </c>
      <c r="G425" s="23" t="s">
        <v>41</v>
      </c>
      <c r="H425" s="23">
        <v>1.3857065796246</v>
      </c>
      <c r="I425" s="23">
        <v>1.1843860405504201</v>
      </c>
      <c r="J425" s="23">
        <v>2.1387464808007201E-2</v>
      </c>
      <c r="K425" s="23">
        <v>5.0989027356468299E-2</v>
      </c>
      <c r="L425" s="23">
        <v>7.9786257725380505E-2</v>
      </c>
      <c r="M425" s="23">
        <v>2.23139282039585E-2</v>
      </c>
      <c r="N425" s="23">
        <v>7.7024774246785693E-2</v>
      </c>
    </row>
    <row r="426" spans="1:14" x14ac:dyDescent="0.2">
      <c r="A426" s="22">
        <v>5.0569100000000002</v>
      </c>
      <c r="B426" s="23">
        <v>7.5730452537536603</v>
      </c>
      <c r="C426" s="23">
        <v>7.6693634986877397</v>
      </c>
      <c r="D426" s="23">
        <v>0.42611547888477502</v>
      </c>
      <c r="E426" s="23">
        <v>8.7278480529785103</v>
      </c>
      <c r="F426" s="23">
        <v>10.0945177078247</v>
      </c>
      <c r="G426" s="23" t="s">
        <v>41</v>
      </c>
      <c r="H426" s="23">
        <v>1.3857110314807699</v>
      </c>
      <c r="I426" s="23">
        <v>1.1843448853894101</v>
      </c>
      <c r="J426" s="23">
        <v>2.13010508214946E-2</v>
      </c>
      <c r="K426" s="23">
        <v>5.0891697510551198E-2</v>
      </c>
      <c r="L426" s="23">
        <v>7.96674994232828E-2</v>
      </c>
      <c r="M426" s="23">
        <v>2.21596520132121E-2</v>
      </c>
      <c r="N426" s="23">
        <v>7.6974495836995602E-2</v>
      </c>
    </row>
    <row r="427" spans="1:14" x14ac:dyDescent="0.2">
      <c r="A427" s="22">
        <v>5.0649899999999999</v>
      </c>
      <c r="B427" s="23">
        <v>7.5829901695251403</v>
      </c>
      <c r="C427" s="23">
        <v>7.6784377098083496</v>
      </c>
      <c r="D427" s="23">
        <v>0.42611547888477502</v>
      </c>
      <c r="E427" s="23">
        <v>8.7374267578125</v>
      </c>
      <c r="F427" s="23">
        <v>10.1036739349365</v>
      </c>
      <c r="G427" s="23" t="s">
        <v>41</v>
      </c>
      <c r="H427" s="23">
        <v>1.38570703835794</v>
      </c>
      <c r="I427" s="23">
        <v>1.18427842256031</v>
      </c>
      <c r="J427" s="23">
        <v>2.1100388669968901E-2</v>
      </c>
      <c r="K427" s="23">
        <v>5.0945194334726197E-2</v>
      </c>
      <c r="L427" s="23">
        <v>7.8324586757591103E-2</v>
      </c>
      <c r="M427" s="23">
        <v>2.2007928240837998E-2</v>
      </c>
      <c r="N427" s="23">
        <v>7.6940647229576498E-2</v>
      </c>
    </row>
    <row r="428" spans="1:14" x14ac:dyDescent="0.2">
      <c r="A428" s="22">
        <v>5.0730700000000004</v>
      </c>
      <c r="B428" s="23">
        <v>7.5928559303283603</v>
      </c>
      <c r="C428" s="23">
        <v>8.0226564407348597</v>
      </c>
      <c r="D428" s="23">
        <v>0.42557994010947298</v>
      </c>
      <c r="E428" s="23">
        <v>8.7470006942749006</v>
      </c>
      <c r="F428" s="23">
        <v>10.113151550292899</v>
      </c>
      <c r="G428" s="23" t="s">
        <v>41</v>
      </c>
      <c r="H428" s="23">
        <v>1.38570529588424</v>
      </c>
      <c r="I428" s="23">
        <v>1.1842203498802399</v>
      </c>
      <c r="J428" s="23">
        <v>2.0958894595943099E-2</v>
      </c>
      <c r="K428" s="23">
        <v>5.0997148616330298E-2</v>
      </c>
      <c r="L428" s="23">
        <v>7.83295209556579E-2</v>
      </c>
      <c r="M428" s="23">
        <v>2.1875709569609901E-2</v>
      </c>
      <c r="N428" s="23">
        <v>7.6900860965757406E-2</v>
      </c>
    </row>
    <row r="429" spans="1:14" x14ac:dyDescent="0.2">
      <c r="A429" s="22">
        <v>5.0811500000000001</v>
      </c>
      <c r="B429" s="23">
        <v>7.6026687622070304</v>
      </c>
      <c r="C429" s="23">
        <v>7.6748261451721103</v>
      </c>
      <c r="D429" s="23">
        <v>0.391014018755314</v>
      </c>
      <c r="E429" s="23">
        <v>8.7565746307372994</v>
      </c>
      <c r="F429" s="23">
        <v>10.122488975524901</v>
      </c>
      <c r="G429" s="23" t="s">
        <v>41</v>
      </c>
      <c r="H429" s="23">
        <v>1.38570825738459</v>
      </c>
      <c r="I429" s="23">
        <v>1.18421109899792</v>
      </c>
      <c r="J429" s="23">
        <v>2.0866655780283801E-2</v>
      </c>
      <c r="K429" s="23">
        <v>5.1051947028539199E-2</v>
      </c>
      <c r="L429" s="23">
        <v>7.8294381649044203E-2</v>
      </c>
      <c r="M429" s="23">
        <v>2.1765526022299201E-2</v>
      </c>
      <c r="N429" s="23">
        <v>7.6869193714775297E-2</v>
      </c>
    </row>
    <row r="430" spans="1:14" x14ac:dyDescent="0.2">
      <c r="A430" s="22">
        <v>5.0892299999999997</v>
      </c>
      <c r="B430" s="23">
        <v>7.6124305725097603</v>
      </c>
      <c r="C430" s="23">
        <v>8.0421876907348597</v>
      </c>
      <c r="D430" s="23">
        <v>0.42589880472147001</v>
      </c>
      <c r="E430" s="23">
        <v>8.7661581039428693</v>
      </c>
      <c r="F430" s="23">
        <v>10.131938934326101</v>
      </c>
      <c r="G430" s="23" t="s">
        <v>41</v>
      </c>
      <c r="H430" s="23">
        <v>1.3856956633188</v>
      </c>
      <c r="I430" s="23">
        <v>1.1841539332673401</v>
      </c>
      <c r="J430" s="23">
        <v>2.0773078939264899E-2</v>
      </c>
      <c r="K430" s="23">
        <v>5.0958657323416499E-2</v>
      </c>
      <c r="L430" s="23">
        <v>7.9147842453713493E-2</v>
      </c>
      <c r="M430" s="23">
        <v>2.1655620941607698E-2</v>
      </c>
      <c r="N430" s="23">
        <v>7.6850345413892102E-2</v>
      </c>
    </row>
    <row r="431" spans="1:14" x14ac:dyDescent="0.2">
      <c r="A431" s="22">
        <v>5.0973100000000002</v>
      </c>
      <c r="B431" s="23">
        <v>7.62213039398193</v>
      </c>
      <c r="C431" s="23">
        <v>8.0519533157348597</v>
      </c>
      <c r="D431" s="23">
        <v>0.42608499161833102</v>
      </c>
      <c r="E431" s="23">
        <v>8.7757177352905202</v>
      </c>
      <c r="F431" s="23">
        <v>10.138420104980399</v>
      </c>
      <c r="G431" s="23" t="s">
        <v>41</v>
      </c>
      <c r="H431" s="23">
        <v>1.38571016762064</v>
      </c>
      <c r="I431" s="23">
        <v>1.18411404933696</v>
      </c>
      <c r="J431" s="23">
        <v>2.0602771603219501E-2</v>
      </c>
      <c r="K431" s="23">
        <v>5.1010313189649603E-2</v>
      </c>
      <c r="L431" s="23">
        <v>7.7900647359637504E-2</v>
      </c>
      <c r="M431" s="23">
        <v>2.1545606556940301E-2</v>
      </c>
      <c r="N431" s="23">
        <v>7.6846212382750301E-2</v>
      </c>
    </row>
    <row r="432" spans="1:14" x14ac:dyDescent="0.2">
      <c r="A432" s="22">
        <v>5.1053899999999999</v>
      </c>
      <c r="B432" s="23">
        <v>7.6317949295043901</v>
      </c>
      <c r="C432" s="23">
        <v>7.72373294830322</v>
      </c>
      <c r="D432" s="23">
        <v>0.42556368321489402</v>
      </c>
      <c r="E432" s="23">
        <v>8.7852926254272408</v>
      </c>
      <c r="F432" s="23">
        <v>10.1507472991943</v>
      </c>
      <c r="G432" s="23" t="s">
        <v>41</v>
      </c>
      <c r="H432" s="23">
        <v>1.3857137777787001</v>
      </c>
      <c r="I432" s="23">
        <v>1.1840630836182799</v>
      </c>
      <c r="J432" s="23">
        <v>2.0495194725738301E-2</v>
      </c>
      <c r="K432" s="23">
        <v>5.1063157458757197E-2</v>
      </c>
      <c r="L432" s="23">
        <v>7.8209466596969202E-2</v>
      </c>
      <c r="M432" s="23">
        <v>2.14588998259931E-2</v>
      </c>
      <c r="N432" s="23">
        <v>7.6841489449200107E-2</v>
      </c>
    </row>
    <row r="433" spans="1:14" x14ac:dyDescent="0.2">
      <c r="A433" s="22">
        <v>5.1134700000000004</v>
      </c>
      <c r="B433" s="23">
        <v>7.6414232254028303</v>
      </c>
      <c r="C433" s="23">
        <v>7.7332892417907697</v>
      </c>
      <c r="D433" s="23">
        <v>0.42611547888477502</v>
      </c>
      <c r="E433" s="23">
        <v>8.79486083984375</v>
      </c>
      <c r="F433" s="23">
        <v>10.1572303771972</v>
      </c>
      <c r="G433" s="23" t="s">
        <v>41</v>
      </c>
      <c r="H433" s="23">
        <v>1.3857041511807899</v>
      </c>
      <c r="I433" s="23">
        <v>1.1840507448787001</v>
      </c>
      <c r="J433" s="23">
        <v>2.0406481443711402E-2</v>
      </c>
      <c r="K433" s="23">
        <v>5.1120243053811999E-2</v>
      </c>
      <c r="L433" s="23">
        <v>7.8313104989151103E-2</v>
      </c>
      <c r="M433" s="23">
        <v>2.1379255286311301E-2</v>
      </c>
      <c r="N433" s="23">
        <v>7.6853027019128606E-2</v>
      </c>
    </row>
    <row r="434" spans="1:14" x14ac:dyDescent="0.2">
      <c r="A434" s="22">
        <v>5.12155</v>
      </c>
      <c r="B434" s="23">
        <v>7.6510081291198704</v>
      </c>
      <c r="C434" s="23">
        <v>7.7425189018249503</v>
      </c>
      <c r="D434" s="23">
        <v>0.42611547888477502</v>
      </c>
      <c r="E434" s="23">
        <v>8.8044347763061506</v>
      </c>
      <c r="F434" s="23">
        <v>10.169405937194799</v>
      </c>
      <c r="G434" s="23" t="s">
        <v>41</v>
      </c>
      <c r="H434" s="23">
        <v>1.38571206298023</v>
      </c>
      <c r="I434" s="23">
        <v>1.1840190765837</v>
      </c>
      <c r="J434" s="23">
        <v>2.0338174757162601E-2</v>
      </c>
      <c r="K434" s="23">
        <v>5.1172453189103899E-2</v>
      </c>
      <c r="L434" s="23">
        <v>7.8609651148772997E-2</v>
      </c>
      <c r="M434" s="23">
        <v>2.1315244585166999E-2</v>
      </c>
      <c r="N434" s="23">
        <v>7.6878461629464698E-2</v>
      </c>
    </row>
    <row r="435" spans="1:14" x14ac:dyDescent="0.2">
      <c r="A435" s="22">
        <v>5.1296299999999997</v>
      </c>
      <c r="B435" s="23">
        <v>7.6605448722839302</v>
      </c>
      <c r="C435" s="23">
        <v>7.7518396377563397</v>
      </c>
      <c r="D435" s="23">
        <v>0.42611547888477502</v>
      </c>
      <c r="E435" s="23">
        <v>8.8140039443969709</v>
      </c>
      <c r="F435" s="23">
        <v>10.176173210144</v>
      </c>
      <c r="G435" s="23" t="s">
        <v>41</v>
      </c>
      <c r="H435" s="23">
        <v>1.3857025209029901</v>
      </c>
      <c r="I435" s="23">
        <v>1.1839999568011901</v>
      </c>
      <c r="J435" s="23">
        <v>2.0316220002714099E-2</v>
      </c>
      <c r="K435" s="23">
        <v>5.1227943498681303E-2</v>
      </c>
      <c r="L435" s="23">
        <v>7.8085773681745504E-2</v>
      </c>
      <c r="M435" s="23">
        <v>2.1309294117664902E-2</v>
      </c>
      <c r="N435" s="23">
        <v>7.6895959416194898E-2</v>
      </c>
    </row>
    <row r="436" spans="1:14" x14ac:dyDescent="0.2">
      <c r="A436" s="22">
        <v>5.1377100000000002</v>
      </c>
      <c r="B436" s="23">
        <v>7.67003917694091</v>
      </c>
      <c r="C436" s="23">
        <v>7.7611999511718697</v>
      </c>
      <c r="D436" s="23">
        <v>0.42611547888477502</v>
      </c>
      <c r="E436" s="23">
        <v>8.8235731124877894</v>
      </c>
      <c r="F436" s="23">
        <v>10.1878099441528</v>
      </c>
      <c r="G436" s="23" t="s">
        <v>41</v>
      </c>
      <c r="H436" s="23">
        <v>1.3857174720427801</v>
      </c>
      <c r="I436" s="23">
        <v>1.18398049530386</v>
      </c>
      <c r="J436" s="23">
        <v>2.0214268012401601E-2</v>
      </c>
      <c r="K436" s="23">
        <v>5.1127855026951698E-2</v>
      </c>
      <c r="L436" s="23">
        <v>7.8600087041482705E-2</v>
      </c>
      <c r="M436" s="23">
        <v>2.1220120503741498E-2</v>
      </c>
      <c r="N436" s="23">
        <v>7.6930847244647202E-2</v>
      </c>
    </row>
    <row r="437" spans="1:14" x14ac:dyDescent="0.2">
      <c r="A437" s="22">
        <v>5.1457899999999999</v>
      </c>
      <c r="B437" s="23">
        <v>7.6794800758361799</v>
      </c>
      <c r="C437" s="23">
        <v>8.1056642532348597</v>
      </c>
      <c r="D437" s="23">
        <v>0.426094796418578</v>
      </c>
      <c r="E437" s="23">
        <v>8.8331480026245099</v>
      </c>
      <c r="F437" s="23">
        <v>10.1969785690307</v>
      </c>
      <c r="G437" s="23" t="s">
        <v>41</v>
      </c>
      <c r="H437" s="23">
        <v>1.38569877970273</v>
      </c>
      <c r="I437" s="23">
        <v>1.1839824971396</v>
      </c>
      <c r="J437" s="23">
        <v>2.0173380481760799E-2</v>
      </c>
      <c r="K437" s="23">
        <v>5.1181866941941302E-2</v>
      </c>
      <c r="L437" s="23">
        <v>7.9176680812909905E-2</v>
      </c>
      <c r="M437" s="23">
        <v>2.1193743509322401E-2</v>
      </c>
      <c r="N437" s="23">
        <v>7.6974359708895101E-2</v>
      </c>
    </row>
    <row r="438" spans="1:14" x14ac:dyDescent="0.2">
      <c r="A438" s="22">
        <v>5.1538700000000004</v>
      </c>
      <c r="B438" s="23">
        <v>7.6888313293456996</v>
      </c>
      <c r="C438" s="23">
        <v>8.1105308532714808</v>
      </c>
      <c r="D438" s="23">
        <v>0.425477168522368</v>
      </c>
      <c r="E438" s="23">
        <v>8.8427162170410103</v>
      </c>
      <c r="F438" s="23">
        <v>10.2062015533447</v>
      </c>
      <c r="G438" s="23" t="s">
        <v>41</v>
      </c>
      <c r="H438" s="23">
        <v>1.3857169043195801</v>
      </c>
      <c r="I438" s="23">
        <v>1.1839595891405199</v>
      </c>
      <c r="J438" s="23">
        <v>2.0120404402882201E-2</v>
      </c>
      <c r="K438" s="23">
        <v>5.1232036039558802E-2</v>
      </c>
      <c r="L438" s="23">
        <v>7.8941473248634902E-2</v>
      </c>
      <c r="M438" s="23">
        <v>2.11707090043197E-2</v>
      </c>
      <c r="N438" s="23">
        <v>7.7025920698025496E-2</v>
      </c>
    </row>
    <row r="439" spans="1:14" x14ac:dyDescent="0.2">
      <c r="A439" s="22">
        <v>5.16195</v>
      </c>
      <c r="B439" s="23">
        <v>7.6981492042541504</v>
      </c>
      <c r="C439" s="23">
        <v>8.1202964782714808</v>
      </c>
      <c r="D439" s="23">
        <v>0.42560722367870002</v>
      </c>
      <c r="E439" s="23">
        <v>8.8522891998290998</v>
      </c>
      <c r="F439" s="23">
        <v>10.215274810791</v>
      </c>
      <c r="G439" s="23" t="s">
        <v>41</v>
      </c>
      <c r="H439" s="23">
        <v>1.3857013119327</v>
      </c>
      <c r="I439" s="23">
        <v>1.1839513711929099</v>
      </c>
      <c r="J439" s="23">
        <v>2.0101382773893499E-2</v>
      </c>
      <c r="K439" s="23">
        <v>5.1283946436389602E-2</v>
      </c>
      <c r="L439" s="23">
        <v>7.9218031101387504E-2</v>
      </c>
      <c r="M439" s="23">
        <v>2.116798806181E-2</v>
      </c>
      <c r="N439" s="23">
        <v>7.7097316304482605E-2</v>
      </c>
    </row>
    <row r="440" spans="1:14" x14ac:dyDescent="0.2">
      <c r="A440" s="22">
        <v>5.1700299999999997</v>
      </c>
      <c r="B440" s="23">
        <v>7.7074565887451101</v>
      </c>
      <c r="C440" s="23">
        <v>8.1300621032714808</v>
      </c>
      <c r="D440" s="23">
        <v>0.42569779142011199</v>
      </c>
      <c r="E440" s="23">
        <v>8.8618478775024396</v>
      </c>
      <c r="F440" s="23">
        <v>10.224864959716699</v>
      </c>
      <c r="G440" s="23" t="s">
        <v>41</v>
      </c>
      <c r="H440" s="23">
        <v>1.38572435921217</v>
      </c>
      <c r="I440" s="23">
        <v>1.18392531554639</v>
      </c>
      <c r="J440" s="23">
        <v>2.0115189751580099E-2</v>
      </c>
      <c r="K440" s="23">
        <v>5.1333861520848102E-2</v>
      </c>
      <c r="L440" s="23">
        <v>7.9094727921096397E-2</v>
      </c>
      <c r="M440" s="23">
        <v>2.11702546829447E-2</v>
      </c>
      <c r="N440" s="23">
        <v>7.7186767239879897E-2</v>
      </c>
    </row>
    <row r="441" spans="1:14" x14ac:dyDescent="0.2">
      <c r="A441" s="22">
        <v>5.1781100000000002</v>
      </c>
      <c r="B441" s="23">
        <v>7.7167577743530202</v>
      </c>
      <c r="C441" s="23">
        <v>8.1398277282714808</v>
      </c>
      <c r="D441" s="23">
        <v>0.425791741669165</v>
      </c>
      <c r="E441" s="23">
        <v>8.8714256286621094</v>
      </c>
      <c r="F441" s="23">
        <v>10.234264373779199</v>
      </c>
      <c r="G441" s="23" t="s">
        <v>41</v>
      </c>
      <c r="H441" s="23">
        <v>1.38571115900991</v>
      </c>
      <c r="I441" s="23">
        <v>1.1839267351837199</v>
      </c>
      <c r="J441" s="23">
        <v>2.0126922716073099E-2</v>
      </c>
      <c r="K441" s="23">
        <v>5.1383254875299697E-2</v>
      </c>
      <c r="L441" s="23">
        <v>7.8890793513940793E-2</v>
      </c>
      <c r="M441" s="23">
        <v>2.1208972837075801E-2</v>
      </c>
      <c r="N441" s="23">
        <v>7.7288973870940803E-2</v>
      </c>
    </row>
    <row r="442" spans="1:14" x14ac:dyDescent="0.2">
      <c r="A442" s="22">
        <v>5.1861899999999999</v>
      </c>
      <c r="B442" s="23">
        <v>7.72599124908447</v>
      </c>
      <c r="C442" s="23">
        <v>8.1495933532714808</v>
      </c>
      <c r="D442" s="23">
        <v>0.42592155841412199</v>
      </c>
      <c r="E442" s="23">
        <v>8.8809823989868093</v>
      </c>
      <c r="F442" s="23">
        <v>10.243659019470201</v>
      </c>
      <c r="G442" s="23" t="s">
        <v>41</v>
      </c>
      <c r="H442" s="23">
        <v>1.38573869115757</v>
      </c>
      <c r="I442" s="23">
        <v>1.18394990815645</v>
      </c>
      <c r="J442" s="23">
        <v>2.0187661493495299E-2</v>
      </c>
      <c r="K442" s="23">
        <v>5.1429244492203798E-2</v>
      </c>
      <c r="L442" s="23">
        <v>7.9840255550182093E-2</v>
      </c>
      <c r="M442" s="23">
        <v>2.12704338995202E-2</v>
      </c>
      <c r="N442" s="23">
        <v>7.7406825501152299E-2</v>
      </c>
    </row>
    <row r="443" spans="1:14" x14ac:dyDescent="0.2">
      <c r="A443" s="22">
        <v>5.1942700000000004</v>
      </c>
      <c r="B443" s="23">
        <v>7.7351818084716797</v>
      </c>
      <c r="C443" s="23">
        <v>8.1593589782714808</v>
      </c>
      <c r="D443" s="23">
        <v>0.426043850199751</v>
      </c>
      <c r="E443" s="23">
        <v>8.89056301116943</v>
      </c>
      <c r="F443" s="23">
        <v>10.253041267395</v>
      </c>
      <c r="G443" s="23" t="s">
        <v>41</v>
      </c>
      <c r="H443" s="23">
        <v>1.3857135887135601</v>
      </c>
      <c r="I443" s="23">
        <v>1.1839527815844</v>
      </c>
      <c r="J443" s="23">
        <v>2.0250000125194699E-2</v>
      </c>
      <c r="K443" s="23">
        <v>5.1477151399068201E-2</v>
      </c>
      <c r="L443" s="23">
        <v>7.9780291854962396E-2</v>
      </c>
      <c r="M443" s="23">
        <v>2.1330407718606201E-2</v>
      </c>
      <c r="N443" s="23">
        <v>7.7538800885091894E-2</v>
      </c>
    </row>
    <row r="444" spans="1:14" x14ac:dyDescent="0.2">
      <c r="A444" s="22">
        <v>5.20235</v>
      </c>
      <c r="B444" s="23">
        <v>7.7443351745605398</v>
      </c>
      <c r="C444" s="23">
        <v>8.1642265319824201</v>
      </c>
      <c r="D444" s="23">
        <v>0.42541124689001603</v>
      </c>
      <c r="E444" s="23">
        <v>8.9001188278198207</v>
      </c>
      <c r="F444" s="23">
        <v>10.262183189391999</v>
      </c>
      <c r="G444" s="23" t="s">
        <v>41</v>
      </c>
      <c r="H444" s="23">
        <v>1.3857381714503501</v>
      </c>
      <c r="I444" s="23">
        <v>1.1839628933449999</v>
      </c>
      <c r="J444" s="23">
        <v>2.0326175196479598E-2</v>
      </c>
      <c r="K444" s="23">
        <v>5.1519545034794799E-2</v>
      </c>
      <c r="L444" s="23">
        <v>7.9150006774228898E-2</v>
      </c>
      <c r="M444" s="23">
        <v>2.1406805892385802E-2</v>
      </c>
      <c r="N444" s="23">
        <v>7.7681848038078205E-2</v>
      </c>
    </row>
    <row r="445" spans="1:14" x14ac:dyDescent="0.2">
      <c r="A445" s="22">
        <v>5.2104299999999997</v>
      </c>
      <c r="B445" s="23">
        <v>7.7531504631042401</v>
      </c>
      <c r="C445" s="23">
        <v>8.1739921569824201</v>
      </c>
      <c r="D445" s="23">
        <v>0.42547564862939402</v>
      </c>
      <c r="E445" s="23">
        <v>8.9096965789794904</v>
      </c>
      <c r="F445" s="23">
        <v>10.2717065811157</v>
      </c>
      <c r="G445" s="23" t="s">
        <v>41</v>
      </c>
      <c r="H445" s="23">
        <v>1.3857252461815099</v>
      </c>
      <c r="I445" s="23">
        <v>1.18398901950858</v>
      </c>
      <c r="J445" s="23">
        <v>2.04140447687929E-2</v>
      </c>
      <c r="K445" s="23">
        <v>5.1560587908918001E-2</v>
      </c>
      <c r="L445" s="23">
        <v>7.9215131532290498E-2</v>
      </c>
      <c r="M445" s="23">
        <v>2.1497845734482501E-2</v>
      </c>
      <c r="N445" s="23">
        <v>7.7838984649217999E-2</v>
      </c>
    </row>
    <row r="446" spans="1:14" x14ac:dyDescent="0.2">
      <c r="A446" s="22">
        <v>5.2185100000000002</v>
      </c>
      <c r="B446" s="23">
        <v>7.7624216079711896</v>
      </c>
      <c r="C446" s="23">
        <v>8.1837577819824201</v>
      </c>
      <c r="D446" s="23">
        <v>0.42556806408290898</v>
      </c>
      <c r="E446" s="23">
        <v>8.91926670074462</v>
      </c>
      <c r="F446" s="23">
        <v>10.2809858322143</v>
      </c>
      <c r="G446" s="23" t="s">
        <v>41</v>
      </c>
      <c r="H446" s="23">
        <v>1.3857270395513499</v>
      </c>
      <c r="I446" s="23">
        <v>1.18402007741056</v>
      </c>
      <c r="J446" s="23">
        <v>2.05040630792571E-2</v>
      </c>
      <c r="K446" s="23">
        <v>5.16022660165842E-2</v>
      </c>
      <c r="L446" s="23">
        <v>7.9773731517514199E-2</v>
      </c>
      <c r="M446" s="23">
        <v>2.1610361604002599E-2</v>
      </c>
      <c r="N446" s="23">
        <v>7.8022484118412894E-2</v>
      </c>
    </row>
    <row r="447" spans="1:14" x14ac:dyDescent="0.2">
      <c r="A447" s="22">
        <v>5.2265899999999998</v>
      </c>
      <c r="B447" s="23">
        <v>7.7712669372558496</v>
      </c>
      <c r="C447" s="23">
        <v>8.1935272216796804</v>
      </c>
      <c r="D447" s="23">
        <v>0.42563744272758902</v>
      </c>
      <c r="E447" s="23">
        <v>8.9288425445556605</v>
      </c>
      <c r="F447" s="23">
        <v>10.290249824523899</v>
      </c>
      <c r="G447" s="23" t="s">
        <v>41</v>
      </c>
      <c r="H447" s="23">
        <v>1.38572201407385</v>
      </c>
      <c r="I447" s="23">
        <v>1.18405872998668</v>
      </c>
      <c r="J447" s="23">
        <v>2.0612351777078201E-2</v>
      </c>
      <c r="K447" s="23">
        <v>5.1637380867898999E-2</v>
      </c>
      <c r="L447" s="23">
        <v>7.8858655012333703E-2</v>
      </c>
      <c r="M447" s="23">
        <v>2.1719851662889499E-2</v>
      </c>
      <c r="N447" s="23">
        <v>7.8220159603340195E-2</v>
      </c>
    </row>
    <row r="448" spans="1:14" x14ac:dyDescent="0.2">
      <c r="A448" s="22">
        <v>5.2346700000000004</v>
      </c>
      <c r="B448" s="23">
        <v>7.78029012680053</v>
      </c>
      <c r="C448" s="23">
        <v>7.8735694885253897</v>
      </c>
      <c r="D448" s="23">
        <v>0.42118947666927697</v>
      </c>
      <c r="E448" s="23">
        <v>8.9384136199951101</v>
      </c>
      <c r="F448" s="23">
        <v>10.299327850341699</v>
      </c>
      <c r="G448" s="23" t="s">
        <v>41</v>
      </c>
      <c r="H448" s="23">
        <v>1.3857167293566199</v>
      </c>
      <c r="I448" s="23">
        <v>1.18298090079591</v>
      </c>
      <c r="J448" s="23">
        <v>2.0734550737105902E-2</v>
      </c>
      <c r="K448" s="23">
        <v>5.1674135616958099E-2</v>
      </c>
      <c r="L448" s="23">
        <v>7.9087563938727803E-2</v>
      </c>
      <c r="M448" s="23">
        <v>2.1846326754319901E-2</v>
      </c>
      <c r="N448" s="23">
        <v>7.8427283708916995E-2</v>
      </c>
    </row>
    <row r="449" spans="1:14" x14ac:dyDescent="0.2">
      <c r="A449" s="22">
        <v>5.24275</v>
      </c>
      <c r="B449" s="23">
        <v>7.7891297340393004</v>
      </c>
      <c r="C449" s="23">
        <v>7.8834552764892498</v>
      </c>
      <c r="D449" s="23">
        <v>0.42118947666927697</v>
      </c>
      <c r="E449" s="23">
        <v>8.9479827880859304</v>
      </c>
      <c r="F449" s="23">
        <v>10.308810234069799</v>
      </c>
      <c r="G449" s="23" t="s">
        <v>41</v>
      </c>
      <c r="H449" s="23">
        <v>1.38571644174925</v>
      </c>
      <c r="I449" s="23">
        <v>1.1830365633476501</v>
      </c>
      <c r="J449" s="23">
        <v>2.0871225109974401E-2</v>
      </c>
      <c r="K449" s="23">
        <v>5.1704702739922101E-2</v>
      </c>
      <c r="L449" s="23">
        <v>7.9340399550940299E-2</v>
      </c>
      <c r="M449" s="23">
        <v>2.1976375575479198E-2</v>
      </c>
      <c r="N449" s="23">
        <v>7.8638093532752196E-2</v>
      </c>
    </row>
    <row r="450" spans="1:14" x14ac:dyDescent="0.2">
      <c r="A450" s="22">
        <v>5.2508299999999997</v>
      </c>
      <c r="B450" s="23">
        <v>7.7980437278747496</v>
      </c>
      <c r="C450" s="23">
        <v>7.8425545692443803</v>
      </c>
      <c r="D450" s="23">
        <v>0.32266948937232198</v>
      </c>
      <c r="E450" s="23">
        <v>8.9575462341308594</v>
      </c>
      <c r="F450" s="23">
        <v>10.318147659301699</v>
      </c>
      <c r="G450" s="23" t="s">
        <v>41</v>
      </c>
      <c r="H450" s="23">
        <v>1.3857132703833701</v>
      </c>
      <c r="I450" s="23">
        <v>1.1830910047249801</v>
      </c>
      <c r="J450" s="23">
        <v>2.10146194302002E-2</v>
      </c>
      <c r="K450" s="23">
        <v>5.1734525497707302E-2</v>
      </c>
      <c r="L450" s="23">
        <v>7.9593625540793994E-2</v>
      </c>
      <c r="M450" s="23">
        <v>2.2119303717903601E-2</v>
      </c>
      <c r="N450" s="23">
        <v>7.8858684695887596E-2</v>
      </c>
    </row>
    <row r="451" spans="1:14" x14ac:dyDescent="0.2">
      <c r="A451" s="22">
        <v>5.2589100000000002</v>
      </c>
      <c r="B451" s="23">
        <v>7.8069310188293404</v>
      </c>
      <c r="C451" s="23">
        <v>7.9033908843994096</v>
      </c>
      <c r="D451" s="23">
        <v>0.42118947666927697</v>
      </c>
      <c r="E451" s="23">
        <v>8.9671134948730398</v>
      </c>
      <c r="F451" s="23">
        <v>10.327658653259199</v>
      </c>
      <c r="G451" s="23" t="s">
        <v>41</v>
      </c>
      <c r="H451" s="23">
        <v>1.38571058179355</v>
      </c>
      <c r="I451" s="23">
        <v>1.18312854140264</v>
      </c>
      <c r="J451" s="23">
        <v>2.1171046521763201E-2</v>
      </c>
      <c r="K451" s="23">
        <v>5.1763355898228502E-2</v>
      </c>
      <c r="L451" s="23">
        <v>7.9800003079553303E-2</v>
      </c>
      <c r="M451" s="23">
        <v>2.2258408143675201E-2</v>
      </c>
      <c r="N451" s="23">
        <v>7.9097079677493104E-2</v>
      </c>
    </row>
    <row r="452" spans="1:14" x14ac:dyDescent="0.2">
      <c r="A452" s="22">
        <v>5.2669899999999998</v>
      </c>
      <c r="B452" s="23">
        <v>7.8157835006713796</v>
      </c>
      <c r="C452" s="23">
        <v>7.9134531021118102</v>
      </c>
      <c r="D452" s="23">
        <v>0.42118947666927697</v>
      </c>
      <c r="E452" s="23">
        <v>8.9766788482665998</v>
      </c>
      <c r="F452" s="23">
        <v>10.3377933502197</v>
      </c>
      <c r="G452" s="23" t="s">
        <v>41</v>
      </c>
      <c r="H452" s="23">
        <v>1.38571409608506</v>
      </c>
      <c r="I452" s="23">
        <v>1.1831604908547499</v>
      </c>
      <c r="J452" s="23">
        <v>2.13227787187995E-2</v>
      </c>
      <c r="K452" s="23">
        <v>5.1787744617538399E-2</v>
      </c>
      <c r="L452" s="23">
        <v>8.0034185703431696E-2</v>
      </c>
      <c r="M452" s="23">
        <v>2.2409482317533199E-2</v>
      </c>
      <c r="N452" s="23">
        <v>7.9362971617763303E-2</v>
      </c>
    </row>
    <row r="453" spans="1:14" x14ac:dyDescent="0.2">
      <c r="A453" s="22">
        <v>5.2750700000000004</v>
      </c>
      <c r="B453" s="23">
        <v>7.8245639801025302</v>
      </c>
      <c r="C453" s="23">
        <v>7.8669524192809996</v>
      </c>
      <c r="D453" s="23">
        <v>0.31281758470549498</v>
      </c>
      <c r="E453" s="23">
        <v>8.9862375259399396</v>
      </c>
      <c r="F453" s="23">
        <v>10.3466939926147</v>
      </c>
      <c r="G453" s="23" t="s">
        <v>41</v>
      </c>
      <c r="H453" s="23">
        <v>1.3857201349452</v>
      </c>
      <c r="I453" s="23">
        <v>1.18319497267356</v>
      </c>
      <c r="J453" s="23">
        <v>2.1479279148725602E-2</v>
      </c>
      <c r="K453" s="23">
        <v>5.1809858146350599E-2</v>
      </c>
      <c r="L453" s="23">
        <v>8.0325420406349199E-2</v>
      </c>
      <c r="M453" s="23">
        <v>2.2567938845661301E-2</v>
      </c>
      <c r="N453" s="23">
        <v>7.9634884263832403E-2</v>
      </c>
    </row>
    <row r="454" spans="1:14" x14ac:dyDescent="0.2">
      <c r="A454" s="22">
        <v>5.28315</v>
      </c>
      <c r="B454" s="23">
        <v>7.8333373069763104</v>
      </c>
      <c r="C454" s="23">
        <v>7.93365383148193</v>
      </c>
      <c r="D454" s="23">
        <v>0.42118947666927697</v>
      </c>
      <c r="E454" s="23">
        <v>8.9957990646362305</v>
      </c>
      <c r="F454" s="23">
        <v>10.3533163070678</v>
      </c>
      <c r="G454" s="23" t="s">
        <v>41</v>
      </c>
      <c r="H454" s="23">
        <v>1.3857167471273599</v>
      </c>
      <c r="I454" s="23">
        <v>1.1832496327104101</v>
      </c>
      <c r="J454" s="23">
        <v>2.1652827278812702E-2</v>
      </c>
      <c r="K454" s="23">
        <v>5.18293082154756E-2</v>
      </c>
      <c r="L454" s="23">
        <v>8.0640026108711196E-2</v>
      </c>
      <c r="M454" s="23">
        <v>2.2735850407117002E-2</v>
      </c>
      <c r="N454" s="23">
        <v>7.9905825853147594E-2</v>
      </c>
    </row>
    <row r="455" spans="1:14" x14ac:dyDescent="0.2">
      <c r="A455" s="22">
        <v>5.2912299999999997</v>
      </c>
      <c r="B455" s="23">
        <v>7.8421244621276802</v>
      </c>
      <c r="C455" s="23">
        <v>8.2373857498168892</v>
      </c>
      <c r="D455" s="23">
        <v>0.42072856184110602</v>
      </c>
      <c r="E455" s="23">
        <v>9.0053577423095703</v>
      </c>
      <c r="F455" s="23">
        <v>10.3657684326171</v>
      </c>
      <c r="G455" s="23" t="s">
        <v>41</v>
      </c>
      <c r="H455" s="23">
        <v>1.3857291923694099</v>
      </c>
      <c r="I455" s="23">
        <v>1.1832779709577099</v>
      </c>
      <c r="J455" s="23">
        <v>2.18107820281426E-2</v>
      </c>
      <c r="K455" s="23">
        <v>5.1845952760574E-2</v>
      </c>
      <c r="L455" s="23">
        <v>8.0955500995324697E-2</v>
      </c>
      <c r="M455" s="23">
        <v>2.2912797276693E-2</v>
      </c>
      <c r="N455" s="23">
        <v>8.0172534430941397E-2</v>
      </c>
    </row>
    <row r="456" spans="1:14" x14ac:dyDescent="0.2">
      <c r="A456" s="22">
        <v>5.2993100000000002</v>
      </c>
      <c r="B456" s="23">
        <v>8.7822036743163991</v>
      </c>
      <c r="C456" s="23">
        <v>8.8759555816650302</v>
      </c>
      <c r="D456" s="23">
        <v>0.42118947666927697</v>
      </c>
      <c r="E456" s="23">
        <v>9.94281005859375</v>
      </c>
      <c r="F456" s="23">
        <v>11.308001518249499</v>
      </c>
      <c r="G456" s="23" t="s">
        <v>41</v>
      </c>
      <c r="H456" s="23">
        <v>1.38571433765088</v>
      </c>
      <c r="I456" s="23">
        <v>1.18390314260295</v>
      </c>
      <c r="J456" s="23">
        <v>2.18107820281426E-2</v>
      </c>
      <c r="K456" s="23">
        <v>5.1845952760574E-2</v>
      </c>
      <c r="L456" s="23">
        <v>8.0344026285795997E-2</v>
      </c>
      <c r="M456" s="23">
        <v>2.2912797276693E-2</v>
      </c>
      <c r="N456" s="23">
        <v>8.0172534430941397E-2</v>
      </c>
    </row>
    <row r="457" spans="1:14" x14ac:dyDescent="0.2">
      <c r="A457" s="22">
        <v>5.3073899999999998</v>
      </c>
      <c r="B457" s="23">
        <v>7.8603100776672301</v>
      </c>
      <c r="C457" s="23">
        <v>8.2618160247802699</v>
      </c>
      <c r="D457" s="23">
        <v>0.420933151280031</v>
      </c>
      <c r="E457" s="23">
        <v>9.0245037078857404</v>
      </c>
      <c r="F457" s="23">
        <v>10.384843826293899</v>
      </c>
      <c r="G457" s="23" t="s">
        <v>41</v>
      </c>
      <c r="H457" s="23">
        <v>1.3857238965207599</v>
      </c>
      <c r="I457" s="23">
        <v>1.1833622328695601</v>
      </c>
      <c r="J457" s="23">
        <v>2.21895400406695E-2</v>
      </c>
      <c r="K457" s="23">
        <v>5.1866007778155997E-2</v>
      </c>
      <c r="L457" s="23">
        <v>8.1519564731049099E-2</v>
      </c>
      <c r="M457" s="23">
        <v>2.3277692755223501E-2</v>
      </c>
      <c r="N457" s="23">
        <v>8.0719154132751103E-2</v>
      </c>
    </row>
    <row r="458" spans="1:14" x14ac:dyDescent="0.2">
      <c r="A458" s="22">
        <v>5.3154700000000004</v>
      </c>
      <c r="B458" s="23">
        <v>7.8688268661498997</v>
      </c>
      <c r="C458" s="23">
        <v>8.2715930938720703</v>
      </c>
      <c r="D458" s="23">
        <v>0.420733643049999</v>
      </c>
      <c r="E458" s="23">
        <v>9.03407382965087</v>
      </c>
      <c r="F458" s="23">
        <v>10.394405364990201</v>
      </c>
      <c r="G458" s="23" t="s">
        <v>41</v>
      </c>
      <c r="H458" s="23">
        <v>1.3857093179370501</v>
      </c>
      <c r="I458" s="23">
        <v>1.1834081188388099</v>
      </c>
      <c r="J458" s="23">
        <v>2.2389306050319399E-2</v>
      </c>
      <c r="K458" s="23">
        <v>5.1873005218419199E-2</v>
      </c>
      <c r="L458" s="23">
        <v>8.1800732028167497E-2</v>
      </c>
      <c r="M458" s="23">
        <v>2.3441521546304502E-2</v>
      </c>
      <c r="N458" s="23">
        <v>8.0994697225325596E-2</v>
      </c>
    </row>
    <row r="459" spans="1:14" x14ac:dyDescent="0.2">
      <c r="A459" s="22">
        <v>5.32355</v>
      </c>
      <c r="B459" s="23">
        <v>7.8767361640930096</v>
      </c>
      <c r="C459" s="23">
        <v>8.2813587188720703</v>
      </c>
      <c r="D459" s="23">
        <v>0.42053961835647502</v>
      </c>
      <c r="E459" s="23">
        <v>9.0436477661132795</v>
      </c>
      <c r="F459" s="23">
        <v>10.403974533081</v>
      </c>
      <c r="G459" s="23" t="s">
        <v>41</v>
      </c>
      <c r="H459" s="23">
        <v>1.3857024648563101</v>
      </c>
      <c r="I459" s="23">
        <v>1.1834558217651401</v>
      </c>
      <c r="J459" s="23">
        <v>2.2589061763119402E-2</v>
      </c>
      <c r="K459" s="23">
        <v>5.1880725159331002E-2</v>
      </c>
      <c r="L459" s="23">
        <v>8.2087885480124606E-2</v>
      </c>
      <c r="M459" s="23">
        <v>2.3611294287394301E-2</v>
      </c>
      <c r="N459" s="23">
        <v>8.1254591898249906E-2</v>
      </c>
    </row>
    <row r="460" spans="1:14" x14ac:dyDescent="0.2">
      <c r="A460" s="22">
        <v>5.3316299999999996</v>
      </c>
      <c r="B460" s="23">
        <v>7.8851652145385698</v>
      </c>
      <c r="C460" s="23">
        <v>8.2960348129272408</v>
      </c>
      <c r="D460" s="23">
        <v>0.42105916824348699</v>
      </c>
      <c r="E460" s="23">
        <v>9.0531959533691406</v>
      </c>
      <c r="F460" s="23">
        <v>10.413546562194799</v>
      </c>
      <c r="G460" s="23" t="s">
        <v>41</v>
      </c>
      <c r="H460" s="23">
        <v>1.3857157936500399</v>
      </c>
      <c r="I460" s="23">
        <v>1.18350382237459</v>
      </c>
      <c r="J460" s="23">
        <v>2.2780064439128798E-2</v>
      </c>
      <c r="K460" s="23">
        <v>5.1883079676349302E-2</v>
      </c>
      <c r="L460" s="23">
        <v>8.23423019204505E-2</v>
      </c>
      <c r="M460" s="23">
        <v>2.3771453108218599E-2</v>
      </c>
      <c r="N460" s="23">
        <v>8.1507391812427499E-2</v>
      </c>
    </row>
    <row r="461" spans="1:14" x14ac:dyDescent="0.2">
      <c r="A461" s="22">
        <v>5.3397100000000002</v>
      </c>
      <c r="B461" s="23">
        <v>7.8936567306518501</v>
      </c>
      <c r="C461" s="23">
        <v>7.9776034355163503</v>
      </c>
      <c r="D461" s="23">
        <v>0.38030212031125299</v>
      </c>
      <c r="E461" s="23">
        <v>9.0627708435058594</v>
      </c>
      <c r="F461" s="23">
        <v>10.423153877258301</v>
      </c>
      <c r="G461" s="23" t="s">
        <v>41</v>
      </c>
      <c r="H461" s="23">
        <v>1.3857222287431501</v>
      </c>
      <c r="I461" s="23">
        <v>1.1835451272972799</v>
      </c>
      <c r="J461" s="23">
        <v>2.2954036850557899E-2</v>
      </c>
      <c r="K461" s="23">
        <v>5.2028382965936398E-2</v>
      </c>
      <c r="L461" s="23">
        <v>8.2631992263174803E-2</v>
      </c>
      <c r="M461" s="23">
        <v>2.4074830766792E-2</v>
      </c>
      <c r="N461" s="23">
        <v>8.1757269057227799E-2</v>
      </c>
    </row>
    <row r="462" spans="1:14" x14ac:dyDescent="0.2">
      <c r="A462" s="22">
        <v>5.3477899999999998</v>
      </c>
      <c r="B462" s="23">
        <v>7.9013361930847097</v>
      </c>
      <c r="C462" s="23">
        <v>8.3155660629272408</v>
      </c>
      <c r="D462" s="23">
        <v>0.42060667243191802</v>
      </c>
      <c r="E462" s="23">
        <v>9.0723247528076101</v>
      </c>
      <c r="F462" s="23">
        <v>10.432725906371999</v>
      </c>
      <c r="G462" s="23" t="s">
        <v>41</v>
      </c>
      <c r="H462" s="23">
        <v>1.3857233525667001</v>
      </c>
      <c r="I462" s="23">
        <v>1.1835964834211401</v>
      </c>
      <c r="J462" s="23">
        <v>2.3109482875198501E-2</v>
      </c>
      <c r="K462" s="23">
        <v>5.2025189363414902E-2</v>
      </c>
      <c r="L462" s="23">
        <v>8.2879329835783E-2</v>
      </c>
      <c r="M462" s="23">
        <v>2.4193828118963898E-2</v>
      </c>
      <c r="N462" s="23">
        <v>8.2000672980717004E-2</v>
      </c>
    </row>
    <row r="463" spans="1:14" x14ac:dyDescent="0.2">
      <c r="A463" s="22">
        <v>5.3558700000000004</v>
      </c>
      <c r="B463" s="23">
        <v>7.9094562530517498</v>
      </c>
      <c r="C463" s="23">
        <v>8.3253316879272408</v>
      </c>
      <c r="D463" s="23">
        <v>0.42041021889281299</v>
      </c>
      <c r="E463" s="23">
        <v>9.0819044113159109</v>
      </c>
      <c r="F463" s="23">
        <v>10.4423561096191</v>
      </c>
      <c r="G463" s="23" t="s">
        <v>41</v>
      </c>
      <c r="H463" s="23">
        <v>1.38572126009555</v>
      </c>
      <c r="I463" s="23">
        <v>1.1836401960715099</v>
      </c>
      <c r="J463" s="23">
        <v>2.3315801600027702E-2</v>
      </c>
      <c r="K463" s="23">
        <v>5.20199906816168E-2</v>
      </c>
      <c r="L463" s="23">
        <v>8.3127197477977505E-2</v>
      </c>
      <c r="M463" s="23">
        <v>2.4328015115124502E-2</v>
      </c>
      <c r="N463" s="23">
        <v>8.2229540984300603E-2</v>
      </c>
    </row>
    <row r="464" spans="1:14" x14ac:dyDescent="0.2">
      <c r="A464" s="22">
        <v>5.36395</v>
      </c>
      <c r="B464" s="23">
        <v>7.9194955825805602</v>
      </c>
      <c r="C464" s="23">
        <v>8.0020017623901296</v>
      </c>
      <c r="D464" s="23">
        <v>0.37056018923698097</v>
      </c>
      <c r="E464" s="23">
        <v>9.0914793014526296</v>
      </c>
      <c r="F464" s="23">
        <v>10.451942443847599</v>
      </c>
      <c r="G464" s="23" t="s">
        <v>41</v>
      </c>
      <c r="H464" s="23">
        <v>1.38569905558525</v>
      </c>
      <c r="I464" s="23">
        <v>1.1836902277959001</v>
      </c>
      <c r="J464" s="23">
        <v>2.3497503933064601E-2</v>
      </c>
      <c r="K464" s="23">
        <v>5.2011741177506697E-2</v>
      </c>
      <c r="L464" s="23">
        <v>8.3326991251733498E-2</v>
      </c>
      <c r="M464" s="23">
        <v>2.44564799499866E-2</v>
      </c>
      <c r="N464" s="23">
        <v>8.2447341122692502E-2</v>
      </c>
    </row>
    <row r="465" spans="1:14" x14ac:dyDescent="0.2">
      <c r="A465" s="22">
        <v>5.3720299999999996</v>
      </c>
      <c r="B465" s="23">
        <v>7.9278979301452601</v>
      </c>
      <c r="C465" s="23">
        <v>8.0455665588378906</v>
      </c>
      <c r="D465" s="23">
        <v>0.42118947666927697</v>
      </c>
      <c r="E465" s="23">
        <v>9.1010627746581996</v>
      </c>
      <c r="F465" s="23">
        <v>10.461621284484799</v>
      </c>
      <c r="G465" s="23" t="s">
        <v>41</v>
      </c>
      <c r="H465" s="23">
        <v>1.38569493767709</v>
      </c>
      <c r="I465" s="23">
        <v>1.1837338069010299</v>
      </c>
      <c r="J465" s="23">
        <v>2.3710319472815801E-2</v>
      </c>
      <c r="K465" s="23">
        <v>5.20037773422189E-2</v>
      </c>
      <c r="L465" s="23">
        <v>8.3556862472650095E-2</v>
      </c>
      <c r="M465" s="23">
        <v>2.45875463854896E-2</v>
      </c>
      <c r="N465" s="23">
        <v>8.2649616977145096E-2</v>
      </c>
    </row>
    <row r="466" spans="1:14" x14ac:dyDescent="0.2">
      <c r="A466" s="22">
        <v>5.3796999999999997</v>
      </c>
      <c r="B466" s="23">
        <v>7.93450832366943</v>
      </c>
      <c r="C466" s="23">
        <v>8.0552692413330007</v>
      </c>
      <c r="D466" s="23">
        <v>0.42118947666927697</v>
      </c>
      <c r="E466" s="23">
        <v>9.1101341247558594</v>
      </c>
      <c r="F466" s="23">
        <v>10.4706315994262</v>
      </c>
      <c r="G466" s="23" t="s">
        <v>41</v>
      </c>
      <c r="H466" s="23">
        <v>1.3857027793982599</v>
      </c>
      <c r="I466" s="23">
        <v>1.1837743280002699</v>
      </c>
      <c r="J466" s="23">
        <v>2.38717862957059E-2</v>
      </c>
      <c r="K466" s="23">
        <v>5.2006011919695699E-2</v>
      </c>
      <c r="L466" s="23">
        <v>8.3715126440285406E-2</v>
      </c>
      <c r="M466" s="23">
        <v>2.4713837156372102E-2</v>
      </c>
      <c r="N466" s="23">
        <v>8.28328713639956E-2</v>
      </c>
    </row>
    <row r="467" spans="1:14" x14ac:dyDescent="0.2">
      <c r="A467" s="22">
        <v>5.3877800000000002</v>
      </c>
      <c r="B467" s="23">
        <v>7.9430904388427699</v>
      </c>
      <c r="C467" s="23">
        <v>8.03132820129394</v>
      </c>
      <c r="D467" s="23">
        <v>0.370348463317481</v>
      </c>
      <c r="E467" s="23">
        <v>9.1197032928466797</v>
      </c>
      <c r="F467" s="23">
        <v>10.4803667068481</v>
      </c>
      <c r="G467" s="23" t="s">
        <v>41</v>
      </c>
      <c r="H467" s="23">
        <v>1.3857088675339899</v>
      </c>
      <c r="I467" s="23">
        <v>1.1838314913065899</v>
      </c>
      <c r="J467" s="23">
        <v>2.4099264377220399E-2</v>
      </c>
      <c r="K467" s="23">
        <v>5.1993094388723203E-2</v>
      </c>
      <c r="L467" s="23">
        <v>8.3895599870212098E-2</v>
      </c>
      <c r="M467" s="23">
        <v>2.4845323291849401E-2</v>
      </c>
      <c r="N467" s="23">
        <v>8.3013377477316297E-2</v>
      </c>
    </row>
    <row r="468" spans="1:14" x14ac:dyDescent="0.2">
      <c r="A468" s="22">
        <v>5.3958599999999999</v>
      </c>
      <c r="B468" s="23">
        <v>7.9508080482482901</v>
      </c>
      <c r="C468" s="23">
        <v>8.3398981094360298</v>
      </c>
      <c r="D468" s="23">
        <v>0.41625328420846303</v>
      </c>
      <c r="E468" s="23">
        <v>9.1292648315429599</v>
      </c>
      <c r="F468" s="23">
        <v>10.48921585083</v>
      </c>
      <c r="G468" s="23" t="s">
        <v>41</v>
      </c>
      <c r="H468" s="23">
        <v>1.38570618539519</v>
      </c>
      <c r="I468" s="23">
        <v>1.18387525887874</v>
      </c>
      <c r="J468" s="23">
        <v>2.4286629067615601E-2</v>
      </c>
      <c r="K468" s="23">
        <v>5.1979937981589702E-2</v>
      </c>
      <c r="L468" s="23">
        <v>8.4043751763090202E-2</v>
      </c>
      <c r="M468" s="23">
        <v>2.49711196342743E-2</v>
      </c>
      <c r="N468" s="23">
        <v>8.3175340359808905E-2</v>
      </c>
    </row>
    <row r="469" spans="1:14" x14ac:dyDescent="0.2">
      <c r="A469" s="22">
        <v>5.4039400000000004</v>
      </c>
      <c r="B469" s="23">
        <v>7.9584589004516602</v>
      </c>
      <c r="C469" s="23">
        <v>8.3496637344360298</v>
      </c>
      <c r="D469" s="23">
        <v>0.41603225915603598</v>
      </c>
      <c r="E469" s="23">
        <v>9.1388406753540004</v>
      </c>
      <c r="F469" s="23">
        <v>10.499838829040501</v>
      </c>
      <c r="G469" s="23" t="s">
        <v>41</v>
      </c>
      <c r="H469" s="23">
        <v>1.38570590777532</v>
      </c>
      <c r="I469" s="23">
        <v>1.18393411290816</v>
      </c>
      <c r="J469" s="23">
        <v>2.4472887742306802E-2</v>
      </c>
      <c r="K469" s="23">
        <v>5.19618356294341E-2</v>
      </c>
      <c r="L469" s="23">
        <v>8.4216261321484104E-2</v>
      </c>
      <c r="M469" s="23">
        <v>2.5090201825321901E-2</v>
      </c>
      <c r="N469" s="23">
        <v>8.3320472018817995E-2</v>
      </c>
    </row>
    <row r="470" spans="1:14" x14ac:dyDescent="0.2">
      <c r="A470" s="22">
        <v>5.4120200000000001</v>
      </c>
      <c r="B470" s="23">
        <v>7.9665389060974103</v>
      </c>
      <c r="C470" s="23">
        <v>8.3643283843994105</v>
      </c>
      <c r="D470" s="23">
        <v>0.41613506046589299</v>
      </c>
      <c r="E470" s="23">
        <v>9.1484241485595703</v>
      </c>
      <c r="F470" s="23">
        <v>10.508446693420399</v>
      </c>
      <c r="G470" s="23" t="s">
        <v>41</v>
      </c>
      <c r="H470" s="23">
        <v>1.3856819920438099</v>
      </c>
      <c r="I470" s="23">
        <v>1.1839736873775599</v>
      </c>
      <c r="J470" s="23">
        <v>2.45977872539501E-2</v>
      </c>
      <c r="K470" s="23">
        <v>5.1945245824830101E-2</v>
      </c>
      <c r="L470" s="23">
        <v>8.4320579250884195E-2</v>
      </c>
      <c r="M470" s="23">
        <v>2.51970275716401E-2</v>
      </c>
      <c r="N470" s="23">
        <v>8.3447893261724804E-2</v>
      </c>
    </row>
    <row r="471" spans="1:14" x14ac:dyDescent="0.2">
      <c r="A471" s="22">
        <v>5.4200999999999997</v>
      </c>
      <c r="B471" s="23">
        <v>7.9746751785278303</v>
      </c>
      <c r="C471" s="23">
        <v>8.3741054534912092</v>
      </c>
      <c r="D471" s="23">
        <v>0.415981298077991</v>
      </c>
      <c r="E471" s="23">
        <v>9.1579961776733398</v>
      </c>
      <c r="F471" s="23">
        <v>10.5193634033203</v>
      </c>
      <c r="G471" s="23" t="s">
        <v>41</v>
      </c>
      <c r="H471" s="23">
        <v>1.3856909572587199</v>
      </c>
      <c r="I471" s="23">
        <v>1.1840071386784401</v>
      </c>
      <c r="J471" s="23">
        <v>2.4709755521217399E-2</v>
      </c>
      <c r="K471" s="23">
        <v>5.20616871416828E-2</v>
      </c>
      <c r="L471" s="23">
        <v>8.4422486682055806E-2</v>
      </c>
      <c r="M471" s="23">
        <v>2.53728576184384E-2</v>
      </c>
      <c r="N471" s="23">
        <v>8.3560187885218198E-2</v>
      </c>
    </row>
    <row r="472" spans="1:14" x14ac:dyDescent="0.2">
      <c r="A472" s="22">
        <v>5.4281800000000002</v>
      </c>
      <c r="B472" s="23">
        <v>7.9827213287353498</v>
      </c>
      <c r="C472" s="23">
        <v>8.3887815475463796</v>
      </c>
      <c r="D472" s="23">
        <v>0.41620463276900999</v>
      </c>
      <c r="E472" s="23">
        <v>9.1675615310668892</v>
      </c>
      <c r="F472" s="23">
        <v>10.528937339782701</v>
      </c>
      <c r="G472" s="23" t="s">
        <v>41</v>
      </c>
      <c r="H472" s="23">
        <v>1.3856870591736199</v>
      </c>
      <c r="I472" s="23">
        <v>1.1840583473170101</v>
      </c>
      <c r="J472" s="23">
        <v>2.4802785948880701E-2</v>
      </c>
      <c r="K472" s="23">
        <v>5.2042256672566803E-2</v>
      </c>
      <c r="L472" s="23">
        <v>8.4488721000794603E-2</v>
      </c>
      <c r="M472" s="23">
        <v>2.5540409662085199E-2</v>
      </c>
      <c r="N472" s="23">
        <v>8.3641406808001903E-2</v>
      </c>
    </row>
    <row r="473" spans="1:14" x14ac:dyDescent="0.2">
      <c r="A473" s="22">
        <v>5.4362599999999999</v>
      </c>
      <c r="B473" s="23">
        <v>7.9904394149780202</v>
      </c>
      <c r="C473" s="23">
        <v>8.3985471725463796</v>
      </c>
      <c r="D473" s="23">
        <v>0.41607696185625598</v>
      </c>
      <c r="E473" s="23">
        <v>9.1771278381347603</v>
      </c>
      <c r="F473" s="23">
        <v>10.538916587829499</v>
      </c>
      <c r="G473" s="23" t="s">
        <v>41</v>
      </c>
      <c r="H473" s="23">
        <v>1.3857063199886701</v>
      </c>
      <c r="I473" s="23">
        <v>1.1840797128023199</v>
      </c>
      <c r="J473" s="23">
        <v>2.4869747573207399E-2</v>
      </c>
      <c r="K473" s="23">
        <v>5.20169242347744E-2</v>
      </c>
      <c r="L473" s="23">
        <v>8.4538340995658795E-2</v>
      </c>
      <c r="M473" s="23">
        <v>2.55700991772181E-2</v>
      </c>
      <c r="N473" s="23">
        <v>8.3717329178056604E-2</v>
      </c>
    </row>
    <row r="474" spans="1:14" x14ac:dyDescent="0.2">
      <c r="A474" s="22">
        <v>5.4443400000000004</v>
      </c>
      <c r="B474" s="23">
        <v>7.9988441467285103</v>
      </c>
      <c r="C474" s="23">
        <v>8.1330642700195295</v>
      </c>
      <c r="D474" s="23">
        <v>0.41626344662248699</v>
      </c>
      <c r="E474" s="23">
        <v>9.1866979598999006</v>
      </c>
      <c r="F474" s="23">
        <v>10.547949790954499</v>
      </c>
      <c r="G474" s="23" t="s">
        <v>41</v>
      </c>
      <c r="H474" s="23">
        <v>1.3857014817041999</v>
      </c>
      <c r="I474" s="23">
        <v>1.18412606306819</v>
      </c>
      <c r="J474" s="23">
        <v>2.4958036898525202E-2</v>
      </c>
      <c r="K474" s="23">
        <v>5.1993179897723597E-2</v>
      </c>
      <c r="L474" s="23">
        <v>8.4593414719444399E-2</v>
      </c>
      <c r="M474" s="23">
        <v>2.56110354837332E-2</v>
      </c>
      <c r="N474" s="23">
        <v>8.3767992985546796E-2</v>
      </c>
    </row>
    <row r="475" spans="1:14" x14ac:dyDescent="0.2">
      <c r="A475" s="22">
        <v>5.45242</v>
      </c>
      <c r="B475" s="23">
        <v>8.00665187835693</v>
      </c>
      <c r="C475" s="23">
        <v>8.1431779861450195</v>
      </c>
      <c r="D475" s="23">
        <v>0.41626344662248699</v>
      </c>
      <c r="E475" s="23">
        <v>9.1962757110595703</v>
      </c>
      <c r="F475" s="23">
        <v>10.5585479736328</v>
      </c>
      <c r="G475" s="23" t="s">
        <v>41</v>
      </c>
      <c r="H475" s="23">
        <v>1.3857020674164799</v>
      </c>
      <c r="I475" s="23">
        <v>1.18415833723557</v>
      </c>
      <c r="J475" s="23">
        <v>2.5027537401480001E-2</v>
      </c>
      <c r="K475" s="23">
        <v>5.1967735115172803E-2</v>
      </c>
      <c r="L475" s="23">
        <v>8.46232761215195E-2</v>
      </c>
      <c r="M475" s="23">
        <v>2.5645462746922899E-2</v>
      </c>
      <c r="N475" s="23">
        <v>8.3808690796770793E-2</v>
      </c>
    </row>
    <row r="476" spans="1:14" x14ac:dyDescent="0.2">
      <c r="A476" s="22">
        <v>5.4604999999999997</v>
      </c>
      <c r="B476" s="23">
        <v>8.0144796371459908</v>
      </c>
      <c r="C476" s="23">
        <v>8.1073474884033203</v>
      </c>
      <c r="D476" s="23">
        <v>0.34729936923365701</v>
      </c>
      <c r="E476" s="23">
        <v>9.2058534622192294</v>
      </c>
      <c r="F476" s="23">
        <v>10.568369865417401</v>
      </c>
      <c r="G476" s="23" t="s">
        <v>41</v>
      </c>
      <c r="H476" s="23">
        <v>1.38569029252534</v>
      </c>
      <c r="I476" s="23">
        <v>1.1842134929758299</v>
      </c>
      <c r="J476" s="23">
        <v>2.51305436768746E-2</v>
      </c>
      <c r="K476" s="23">
        <v>5.1942380857668703E-2</v>
      </c>
      <c r="L476" s="23">
        <v>8.4655104442210999E-2</v>
      </c>
      <c r="M476" s="23">
        <v>2.5692462600901501E-2</v>
      </c>
      <c r="N476" s="23">
        <v>8.38243773284853E-2</v>
      </c>
    </row>
    <row r="477" spans="1:14" x14ac:dyDescent="0.2">
      <c r="A477" s="22">
        <v>5.4685800000000002</v>
      </c>
      <c r="B477" s="23">
        <v>8.0226831436157209</v>
      </c>
      <c r="C477" s="23">
        <v>8.4425201416015607</v>
      </c>
      <c r="D477" s="23">
        <v>0.41617240212178802</v>
      </c>
      <c r="E477" s="23">
        <v>9.2154226303100497</v>
      </c>
      <c r="F477" s="23">
        <v>10.578208923339799</v>
      </c>
      <c r="G477" s="23" t="s">
        <v>41</v>
      </c>
      <c r="H477" s="23">
        <v>1.38569745628854</v>
      </c>
      <c r="I477" s="23">
        <v>1.1842606719833599</v>
      </c>
      <c r="J477" s="23">
        <v>2.5209494235545499E-2</v>
      </c>
      <c r="K477" s="23">
        <v>5.1917465497694201E-2</v>
      </c>
      <c r="L477" s="23">
        <v>8.46369253451974E-2</v>
      </c>
      <c r="M477" s="23">
        <v>2.5735964266555601E-2</v>
      </c>
      <c r="N477" s="23">
        <v>8.3834171264214594E-2</v>
      </c>
    </row>
    <row r="478" spans="1:14" x14ac:dyDescent="0.2">
      <c r="A478" s="22">
        <v>5.4766599999999999</v>
      </c>
      <c r="B478" s="23">
        <v>8.0307092666625906</v>
      </c>
      <c r="C478" s="23">
        <v>8.4522972106933594</v>
      </c>
      <c r="D478" s="23">
        <v>0.41613884529453798</v>
      </c>
      <c r="E478" s="23">
        <v>9.2249908447265607</v>
      </c>
      <c r="F478" s="23">
        <v>10.5880422592163</v>
      </c>
      <c r="G478" s="23" t="s">
        <v>41</v>
      </c>
      <c r="H478" s="23">
        <v>1.3857083541120501</v>
      </c>
      <c r="I478" s="23">
        <v>1.1842845598046201</v>
      </c>
      <c r="J478" s="23">
        <v>2.5303969143142299E-2</v>
      </c>
      <c r="K478" s="23">
        <v>5.1890835630060098E-2</v>
      </c>
      <c r="L478" s="23">
        <v>8.4642140659917306E-2</v>
      </c>
      <c r="M478" s="23">
        <v>2.57785841628707E-2</v>
      </c>
      <c r="N478" s="23">
        <v>8.3823777956733195E-2</v>
      </c>
    </row>
    <row r="479" spans="1:14" x14ac:dyDescent="0.2">
      <c r="A479" s="22">
        <v>5.4847400000000004</v>
      </c>
      <c r="B479" s="23">
        <v>8.0387248992919904</v>
      </c>
      <c r="C479" s="23">
        <v>8.4620628356933594</v>
      </c>
      <c r="D479" s="23">
        <v>0.41610347055756602</v>
      </c>
      <c r="E479" s="23">
        <v>9.2345619201660103</v>
      </c>
      <c r="F479" s="23">
        <v>10.597912788391101</v>
      </c>
      <c r="G479" s="23" t="s">
        <v>41</v>
      </c>
      <c r="H479" s="23">
        <v>1.3857087753511099</v>
      </c>
      <c r="I479" s="23">
        <v>1.1843412425712101</v>
      </c>
      <c r="J479" s="23">
        <v>2.5367388826036001E-2</v>
      </c>
      <c r="K479" s="23">
        <v>5.1864504222306998E-2</v>
      </c>
      <c r="L479" s="23">
        <v>8.4606140087403803E-2</v>
      </c>
      <c r="M479" s="23">
        <v>2.5819135743195901E-2</v>
      </c>
      <c r="N479" s="23">
        <v>8.3799029357919094E-2</v>
      </c>
    </row>
    <row r="480" spans="1:14" x14ac:dyDescent="0.2">
      <c r="A480" s="22">
        <v>5.49282</v>
      </c>
      <c r="B480" s="23">
        <v>8.0470466613769496</v>
      </c>
      <c r="C480" s="23">
        <v>8.4718284606933594</v>
      </c>
      <c r="D480" s="23">
        <v>0.41611394589036499</v>
      </c>
      <c r="E480" s="23">
        <v>9.2441387176513601</v>
      </c>
      <c r="F480" s="23">
        <v>10.607611656188899</v>
      </c>
      <c r="G480" s="23" t="s">
        <v>41</v>
      </c>
      <c r="H480" s="23">
        <v>1.38570442321502</v>
      </c>
      <c r="I480" s="23">
        <v>1.1843853001909701</v>
      </c>
      <c r="J480" s="23">
        <v>2.5418646460203299E-2</v>
      </c>
      <c r="K480" s="23">
        <v>5.1840015007234702E-2</v>
      </c>
      <c r="L480" s="23">
        <v>8.4582596666578205E-2</v>
      </c>
      <c r="M480" s="23">
        <v>2.58579979213753E-2</v>
      </c>
      <c r="N480" s="23">
        <v>8.3758567844360199E-2</v>
      </c>
    </row>
    <row r="481" spans="1:14" x14ac:dyDescent="0.2">
      <c r="A481" s="22">
        <v>5.5008999999999997</v>
      </c>
      <c r="B481" s="23">
        <v>8.0552673339843697</v>
      </c>
      <c r="C481" s="23">
        <v>8.4815940856933594</v>
      </c>
      <c r="D481" s="23">
        <v>0.41613011336703598</v>
      </c>
      <c r="E481" s="23">
        <v>9.2537155151367099</v>
      </c>
      <c r="F481" s="23">
        <v>10.6176137924194</v>
      </c>
      <c r="G481" s="23" t="s">
        <v>41</v>
      </c>
      <c r="H481" s="23">
        <v>1.38570081481647</v>
      </c>
      <c r="I481" s="23">
        <v>1.1844277067285001</v>
      </c>
      <c r="J481" s="23">
        <v>2.5451909460163E-2</v>
      </c>
      <c r="K481" s="23">
        <v>5.1812664499864901E-2</v>
      </c>
      <c r="L481" s="23">
        <v>8.4533602509671804E-2</v>
      </c>
      <c r="M481" s="23">
        <v>2.5885914279690999E-2</v>
      </c>
      <c r="N481" s="23">
        <v>8.3704158867641695E-2</v>
      </c>
    </row>
    <row r="482" spans="1:14" x14ac:dyDescent="0.2">
      <c r="A482" s="22">
        <v>5.5089800000000002</v>
      </c>
      <c r="B482" s="23">
        <v>8.0634613037109304</v>
      </c>
      <c r="C482" s="23">
        <v>8.4913711547851491</v>
      </c>
      <c r="D482" s="23">
        <v>0.41614867988866</v>
      </c>
      <c r="E482" s="23">
        <v>9.2632913589477504</v>
      </c>
      <c r="F482" s="23">
        <v>10.6263275146484</v>
      </c>
      <c r="G482" s="23" t="s">
        <v>41</v>
      </c>
      <c r="H482" s="23">
        <v>1.3856945110132699</v>
      </c>
      <c r="I482" s="23">
        <v>1.184475415354</v>
      </c>
      <c r="J482" s="23">
        <v>2.5484176114721702E-2</v>
      </c>
      <c r="K482" s="23">
        <v>5.1786937479762499E-2</v>
      </c>
      <c r="L482" s="23">
        <v>8.44599920667361E-2</v>
      </c>
      <c r="M482" s="23">
        <v>2.58918199426523E-2</v>
      </c>
      <c r="N482" s="23">
        <v>8.3636836640256604E-2</v>
      </c>
    </row>
    <row r="483" spans="1:14" x14ac:dyDescent="0.2">
      <c r="A483" s="22">
        <v>5.5170599999999999</v>
      </c>
      <c r="B483" s="23">
        <v>8.0719556808471609</v>
      </c>
      <c r="C483" s="23">
        <v>8.5011329650878906</v>
      </c>
      <c r="D483" s="23">
        <v>0.41621340939926699</v>
      </c>
      <c r="E483" s="23">
        <v>9.2728652954101491</v>
      </c>
      <c r="F483" s="23">
        <v>10.6373901367187</v>
      </c>
      <c r="G483" s="23" t="s">
        <v>41</v>
      </c>
      <c r="H483" s="23">
        <v>1.38569974761461</v>
      </c>
      <c r="I483" s="23">
        <v>1.18452200567766</v>
      </c>
      <c r="J483" s="23">
        <v>2.5503764635512099E-2</v>
      </c>
      <c r="K483" s="23">
        <v>5.1760167778770197E-2</v>
      </c>
      <c r="L483" s="23">
        <v>8.4378394741197404E-2</v>
      </c>
      <c r="M483" s="23">
        <v>2.5897901118452998E-2</v>
      </c>
      <c r="N483" s="23">
        <v>8.3563647177434405E-2</v>
      </c>
    </row>
    <row r="484" spans="1:14" x14ac:dyDescent="0.2">
      <c r="A484" s="22">
        <v>5.5251400000000004</v>
      </c>
      <c r="B484" s="23">
        <v>8.0806856155395508</v>
      </c>
      <c r="C484" s="23">
        <v>8.5060005187988192</v>
      </c>
      <c r="D484" s="23">
        <v>0.41599995400478201</v>
      </c>
      <c r="E484" s="23">
        <v>9.2824344635009695</v>
      </c>
      <c r="F484" s="23">
        <v>10.646986007690399</v>
      </c>
      <c r="G484" s="23" t="s">
        <v>41</v>
      </c>
      <c r="H484" s="23">
        <v>1.3857029400451899</v>
      </c>
      <c r="I484" s="23">
        <v>1.1845547609762701</v>
      </c>
      <c r="J484" s="23">
        <v>2.55251004611841E-2</v>
      </c>
      <c r="K484" s="23">
        <v>5.1731843466799599E-2</v>
      </c>
      <c r="L484" s="23">
        <v>8.4279756117199997E-2</v>
      </c>
      <c r="M484" s="23">
        <v>2.58944775536562E-2</v>
      </c>
      <c r="N484" s="23">
        <v>8.3482145702061805E-2</v>
      </c>
    </row>
    <row r="485" spans="1:14" x14ac:dyDescent="0.2">
      <c r="A485" s="22">
        <v>5.53322</v>
      </c>
      <c r="B485" s="23">
        <v>8.0892410278320295</v>
      </c>
      <c r="C485" s="23">
        <v>8.2071743011474592</v>
      </c>
      <c r="D485" s="23">
        <v>0.364937183378232</v>
      </c>
      <c r="E485" s="23">
        <v>9.2920122146606392</v>
      </c>
      <c r="F485" s="23">
        <v>10.6571893692016</v>
      </c>
      <c r="G485" s="23" t="s">
        <v>41</v>
      </c>
      <c r="H485" s="23">
        <v>1.38570806197666</v>
      </c>
      <c r="I485" s="23">
        <v>1.18460849969763</v>
      </c>
      <c r="J485" s="23">
        <v>2.5505275258015301E-2</v>
      </c>
      <c r="K485" s="23">
        <v>5.1841163771078398E-2</v>
      </c>
      <c r="L485" s="23">
        <v>8.4167794214807606E-2</v>
      </c>
      <c r="M485" s="23">
        <v>2.5944183441988001E-2</v>
      </c>
      <c r="N485" s="23">
        <v>8.3399873309488601E-2</v>
      </c>
    </row>
    <row r="486" spans="1:14" x14ac:dyDescent="0.2">
      <c r="A486" s="22">
        <v>5.5412999999999997</v>
      </c>
      <c r="B486" s="23">
        <v>8.0979261398315394</v>
      </c>
      <c r="C486" s="23">
        <v>8.2169532775878906</v>
      </c>
      <c r="D486" s="23">
        <v>0.36490447607445198</v>
      </c>
      <c r="E486" s="23">
        <v>9.3015785217285103</v>
      </c>
      <c r="F486" s="23">
        <v>10.665701866149901</v>
      </c>
      <c r="G486" s="23" t="s">
        <v>41</v>
      </c>
      <c r="H486" s="23">
        <v>1.3857248639914701</v>
      </c>
      <c r="I486" s="23">
        <v>1.1846483597625801</v>
      </c>
      <c r="J486" s="23">
        <v>2.54934300983625E-2</v>
      </c>
      <c r="K486" s="23">
        <v>5.1809212832914703E-2</v>
      </c>
      <c r="L486" s="23">
        <v>8.4044407126753304E-2</v>
      </c>
      <c r="M486" s="23">
        <v>2.6024144160601299E-2</v>
      </c>
      <c r="N486" s="23">
        <v>8.3303075360277007E-2</v>
      </c>
    </row>
    <row r="487" spans="1:14" x14ac:dyDescent="0.2">
      <c r="A487" s="22">
        <v>5.5493800000000002</v>
      </c>
      <c r="B487" s="23">
        <v>8.1067914962768501</v>
      </c>
      <c r="C487" s="23">
        <v>8.2267189025878906</v>
      </c>
      <c r="D487" s="23">
        <v>0.36487997912355402</v>
      </c>
      <c r="E487" s="23">
        <v>9.3111610412597603</v>
      </c>
      <c r="F487" s="23">
        <v>10.6769905090332</v>
      </c>
      <c r="G487" s="23" t="s">
        <v>41</v>
      </c>
      <c r="H487" s="23">
        <v>1.3857212471803999</v>
      </c>
      <c r="I487" s="23">
        <v>1.1847099531374301</v>
      </c>
      <c r="J487" s="23">
        <v>2.5465581889083801E-2</v>
      </c>
      <c r="K487" s="23">
        <v>5.1787331737989398E-2</v>
      </c>
      <c r="L487" s="23">
        <v>8.3901882759722393E-2</v>
      </c>
      <c r="M487" s="23">
        <v>2.59827494468148E-2</v>
      </c>
      <c r="N487" s="23">
        <v>8.3189958938075695E-2</v>
      </c>
    </row>
    <row r="488" spans="1:14" x14ac:dyDescent="0.2">
      <c r="A488" s="22">
        <v>5.5574599999999998</v>
      </c>
      <c r="B488" s="23">
        <v>8.1158323287963796</v>
      </c>
      <c r="C488" s="23">
        <v>8.2364845275878906</v>
      </c>
      <c r="D488" s="23">
        <v>0.36490103398463197</v>
      </c>
      <c r="E488" s="23">
        <v>9.3207292556762695</v>
      </c>
      <c r="F488" s="23">
        <v>10.6868362426757</v>
      </c>
      <c r="G488" s="23" t="s">
        <v>41</v>
      </c>
      <c r="H488" s="23">
        <v>1.3857339496410599</v>
      </c>
      <c r="I488" s="23">
        <v>1.18474273439378</v>
      </c>
      <c r="J488" s="23">
        <v>2.54459817339967E-2</v>
      </c>
      <c r="K488" s="23">
        <v>5.1759237512411599E-2</v>
      </c>
      <c r="L488" s="23">
        <v>8.3771938341813401E-2</v>
      </c>
      <c r="M488" s="23">
        <v>2.5929150771307599E-2</v>
      </c>
      <c r="N488" s="23">
        <v>8.3072460007306198E-2</v>
      </c>
    </row>
    <row r="489" spans="1:14" x14ac:dyDescent="0.2">
      <c r="A489" s="22">
        <v>5.5655400000000004</v>
      </c>
      <c r="B489" s="23">
        <v>8.1250076293945295</v>
      </c>
      <c r="C489" s="23">
        <v>8.5940265655517507</v>
      </c>
      <c r="D489" s="23">
        <v>0.42078104283159601</v>
      </c>
      <c r="E489" s="23">
        <v>9.3303155899047798</v>
      </c>
      <c r="F489" s="23">
        <v>10.696719169616699</v>
      </c>
      <c r="G489" s="23" t="s">
        <v>41</v>
      </c>
      <c r="H489" s="23">
        <v>1.38572172847988</v>
      </c>
      <c r="I489" s="23">
        <v>1.1847776690207501</v>
      </c>
      <c r="J489" s="23">
        <v>2.54113220729229E-2</v>
      </c>
      <c r="K489" s="23">
        <v>5.1741522119093497E-2</v>
      </c>
      <c r="L489" s="23">
        <v>8.3624417816345498E-2</v>
      </c>
      <c r="M489" s="23">
        <v>2.5882294213108802E-2</v>
      </c>
      <c r="N489" s="23">
        <v>8.2926501698265404E-2</v>
      </c>
    </row>
    <row r="490" spans="1:14" x14ac:dyDescent="0.2">
      <c r="A490" s="22">
        <v>5.57362</v>
      </c>
      <c r="B490" s="23">
        <v>8.1343126296996999</v>
      </c>
      <c r="C490" s="23">
        <v>8.6037921905517507</v>
      </c>
      <c r="D490" s="23">
        <v>0.42084474420451101</v>
      </c>
      <c r="E490" s="23">
        <v>9.3398914337158203</v>
      </c>
      <c r="F490" s="23">
        <v>10.706569671630801</v>
      </c>
      <c r="G490" s="23" t="s">
        <v>41</v>
      </c>
      <c r="H490" s="23">
        <v>1.3857263563525499</v>
      </c>
      <c r="I490" s="23">
        <v>1.1848308486977599</v>
      </c>
      <c r="J490" s="23">
        <v>2.5387295860962601E-2</v>
      </c>
      <c r="K490" s="23">
        <v>5.1715239403608303E-2</v>
      </c>
      <c r="L490" s="23">
        <v>8.34715536513152E-2</v>
      </c>
      <c r="M490" s="23">
        <v>2.5829451524807999E-2</v>
      </c>
      <c r="N490" s="23">
        <v>8.2786072938890606E-2</v>
      </c>
    </row>
    <row r="491" spans="1:14" x14ac:dyDescent="0.2">
      <c r="A491" s="22">
        <v>5.5816999999999997</v>
      </c>
      <c r="B491" s="23">
        <v>8.1441354751586896</v>
      </c>
      <c r="C491" s="23">
        <v>8.6135578155517507</v>
      </c>
      <c r="D491" s="23">
        <v>0.42092535810614701</v>
      </c>
      <c r="E491" s="23">
        <v>9.3494758605956996</v>
      </c>
      <c r="F491" s="23">
        <v>10.716462135314901</v>
      </c>
      <c r="G491" s="23" t="s">
        <v>41</v>
      </c>
      <c r="H491" s="23">
        <v>1.3857179314578201</v>
      </c>
      <c r="I491" s="23">
        <v>1.1848769769473799</v>
      </c>
      <c r="J491" s="23">
        <v>2.5354676395465799E-2</v>
      </c>
      <c r="K491" s="23">
        <v>5.1698976082996E-2</v>
      </c>
      <c r="L491" s="23">
        <v>8.3314054676070504E-2</v>
      </c>
      <c r="M491" s="23">
        <v>2.5782218440151401E-2</v>
      </c>
      <c r="N491" s="23">
        <v>8.2626129757636502E-2</v>
      </c>
    </row>
    <row r="492" spans="1:14" x14ac:dyDescent="0.2">
      <c r="A492" s="22">
        <v>5.5897800000000002</v>
      </c>
      <c r="B492" s="23">
        <v>8.1529684066772408</v>
      </c>
      <c r="C492" s="23">
        <v>8.2461576461791992</v>
      </c>
      <c r="D492" s="23">
        <v>0.31687601527639597</v>
      </c>
      <c r="E492" s="23">
        <v>9.3590488433837802</v>
      </c>
      <c r="F492" s="23">
        <v>10.726305007934499</v>
      </c>
      <c r="G492" s="23" t="s">
        <v>41</v>
      </c>
      <c r="H492" s="23">
        <v>1.38572469588008</v>
      </c>
      <c r="I492" s="23">
        <v>1.1849046304842801</v>
      </c>
      <c r="J492" s="23">
        <v>2.53030596980649E-2</v>
      </c>
      <c r="K492" s="23">
        <v>5.1675345508559498E-2</v>
      </c>
      <c r="L492" s="23">
        <v>8.3124909478345693E-2</v>
      </c>
      <c r="M492" s="23">
        <v>2.5736261199779498E-2</v>
      </c>
      <c r="N492" s="23">
        <v>8.2475333415061594E-2</v>
      </c>
    </row>
    <row r="493" spans="1:14" x14ac:dyDescent="0.2">
      <c r="A493" s="22">
        <v>5.5978599999999998</v>
      </c>
      <c r="B493" s="23">
        <v>8.1625204086303693</v>
      </c>
      <c r="C493" s="23">
        <v>8.6330890655517507</v>
      </c>
      <c r="D493" s="23">
        <v>0.42112885978218501</v>
      </c>
      <c r="E493" s="23">
        <v>9.3686313629150302</v>
      </c>
      <c r="F493" s="23">
        <v>10.7361803054809</v>
      </c>
      <c r="G493" s="23" t="s">
        <v>41</v>
      </c>
      <c r="H493" s="23">
        <v>1.3857217889436599</v>
      </c>
      <c r="I493" s="23">
        <v>1.1849473282524301</v>
      </c>
      <c r="J493" s="23">
        <v>2.5266837429424399E-2</v>
      </c>
      <c r="K493" s="23">
        <v>5.1659441329109802E-2</v>
      </c>
      <c r="L493" s="23">
        <v>8.2943889842817295E-2</v>
      </c>
      <c r="M493" s="23">
        <v>2.5687078129860399E-2</v>
      </c>
      <c r="N493" s="23">
        <v>8.2315072411826395E-2</v>
      </c>
    </row>
    <row r="494" spans="1:14" x14ac:dyDescent="0.2">
      <c r="A494" s="22">
        <v>5.6059400000000004</v>
      </c>
      <c r="B494" s="23">
        <v>8.1727504730224592</v>
      </c>
      <c r="C494" s="23">
        <v>8.63795661926269</v>
      </c>
      <c r="D494" s="23">
        <v>0.42036681255529601</v>
      </c>
      <c r="E494" s="23">
        <v>9.3782100677490199</v>
      </c>
      <c r="F494" s="23">
        <v>10.745989799499499</v>
      </c>
      <c r="G494" s="23" t="s">
        <v>41</v>
      </c>
      <c r="H494" s="23">
        <v>1.38572403018118</v>
      </c>
      <c r="I494" s="23">
        <v>1.18500981955503</v>
      </c>
      <c r="J494" s="23">
        <v>2.5225016509361198E-2</v>
      </c>
      <c r="K494" s="23">
        <v>5.1640262040332299E-2</v>
      </c>
      <c r="L494" s="23">
        <v>8.2762518488548903E-2</v>
      </c>
      <c r="M494" s="23">
        <v>2.5641315652561801E-2</v>
      </c>
      <c r="N494" s="23">
        <v>8.2157173578985304E-2</v>
      </c>
    </row>
    <row r="495" spans="1:14" x14ac:dyDescent="0.2">
      <c r="A495" s="22">
        <v>5.61402</v>
      </c>
      <c r="B495" s="23">
        <v>8.1822118759155202</v>
      </c>
      <c r="C495" s="23">
        <v>8.3440303802490199</v>
      </c>
      <c r="D495" s="23">
        <v>0.420469315883993</v>
      </c>
      <c r="E495" s="23">
        <v>9.3877906799316406</v>
      </c>
      <c r="F495" s="23">
        <v>10.7558479309082</v>
      </c>
      <c r="G495" s="23" t="s">
        <v>41</v>
      </c>
      <c r="H495" s="23">
        <v>1.38572363127068</v>
      </c>
      <c r="I495" s="23">
        <v>1.18505635992404</v>
      </c>
      <c r="J495" s="23">
        <v>2.51843091301771E-2</v>
      </c>
      <c r="K495" s="23">
        <v>5.1626437304424698E-2</v>
      </c>
      <c r="L495" s="23">
        <v>8.2579152353161905E-2</v>
      </c>
      <c r="M495" s="23">
        <v>2.5595169817885399E-2</v>
      </c>
      <c r="N495" s="23">
        <v>8.2001397871715495E-2</v>
      </c>
    </row>
    <row r="496" spans="1:14" x14ac:dyDescent="0.2">
      <c r="A496" s="22">
        <v>5.6220999999999997</v>
      </c>
      <c r="B496" s="23">
        <v>8.1927928924560494</v>
      </c>
      <c r="C496" s="23">
        <v>8.3537960052490199</v>
      </c>
      <c r="D496" s="23">
        <v>0.42077336886505701</v>
      </c>
      <c r="E496" s="23">
        <v>9.3973655700683594</v>
      </c>
      <c r="F496" s="23">
        <v>10.765692710876399</v>
      </c>
      <c r="G496" s="23" t="s">
        <v>41</v>
      </c>
      <c r="H496" s="23">
        <v>1.38572779753197</v>
      </c>
      <c r="I496" s="23">
        <v>1.1851194807882801</v>
      </c>
      <c r="J496" s="23">
        <v>2.5139930817934E-2</v>
      </c>
      <c r="K496" s="23">
        <v>5.1609924556177598E-2</v>
      </c>
      <c r="L496" s="23">
        <v>8.2397010145344105E-2</v>
      </c>
      <c r="M496" s="23">
        <v>2.5556968583422799E-2</v>
      </c>
      <c r="N496" s="23">
        <v>8.18443254272435E-2</v>
      </c>
    </row>
    <row r="497" spans="1:14" x14ac:dyDescent="0.2">
      <c r="A497" s="22">
        <v>5.6301800000000002</v>
      </c>
      <c r="B497" s="23">
        <v>8.2029914855956996</v>
      </c>
      <c r="C497" s="23">
        <v>8.3635616302490199</v>
      </c>
      <c r="D497" s="23">
        <v>0.42106730413829901</v>
      </c>
      <c r="E497" s="23">
        <v>9.4069538116455007</v>
      </c>
      <c r="F497" s="23">
        <v>10.775570869445801</v>
      </c>
      <c r="G497" s="23" t="s">
        <v>41</v>
      </c>
      <c r="H497" s="23">
        <v>1.38571793272222</v>
      </c>
      <c r="I497" s="23">
        <v>1.1851452502122299</v>
      </c>
      <c r="J497" s="23">
        <v>2.5089512630974101E-2</v>
      </c>
      <c r="K497" s="23">
        <v>5.1600705250837098E-2</v>
      </c>
      <c r="L497" s="23">
        <v>8.2249431206253498E-2</v>
      </c>
      <c r="M497" s="23">
        <v>2.55116533231276E-2</v>
      </c>
      <c r="N497" s="23">
        <v>8.1688403527894096E-2</v>
      </c>
    </row>
    <row r="498" spans="1:14" x14ac:dyDescent="0.2">
      <c r="A498" s="22">
        <v>5.6382599999999998</v>
      </c>
      <c r="B498" s="23">
        <v>8.2126998901367099</v>
      </c>
      <c r="C498" s="23">
        <v>8.3731193542480398</v>
      </c>
      <c r="D498" s="23">
        <v>0.42118947666927697</v>
      </c>
      <c r="E498" s="23">
        <v>9.4165277481079102</v>
      </c>
      <c r="F498" s="23">
        <v>10.7853736877441</v>
      </c>
      <c r="G498" s="23" t="s">
        <v>41</v>
      </c>
      <c r="H498" s="23">
        <v>1.38571986104097</v>
      </c>
      <c r="I498" s="23">
        <v>1.1851735536568</v>
      </c>
      <c r="J498" s="23">
        <v>2.5031882530791999E-2</v>
      </c>
      <c r="K498" s="23">
        <v>5.1586597465517602E-2</v>
      </c>
      <c r="L498" s="23">
        <v>8.2074215741116993E-2</v>
      </c>
      <c r="M498" s="23">
        <v>2.5461273523272598E-2</v>
      </c>
      <c r="N498" s="23">
        <v>8.1534980397144102E-2</v>
      </c>
    </row>
    <row r="499" spans="1:14" x14ac:dyDescent="0.2">
      <c r="A499" s="22">
        <v>5.6463400000000004</v>
      </c>
      <c r="B499" s="23">
        <v>8.2236766815185494</v>
      </c>
      <c r="C499" s="23">
        <v>8.38258552551269</v>
      </c>
      <c r="D499" s="23">
        <v>0.42118947666927697</v>
      </c>
      <c r="E499" s="23">
        <v>9.4261140823364205</v>
      </c>
      <c r="F499" s="23">
        <v>10.7952413558959</v>
      </c>
      <c r="G499" s="23" t="s">
        <v>41</v>
      </c>
      <c r="H499" s="23">
        <v>1.3857132486077299</v>
      </c>
      <c r="I499" s="23">
        <v>1.18519036706707</v>
      </c>
      <c r="J499" s="23">
        <v>2.4967592175430198E-2</v>
      </c>
      <c r="K499" s="23">
        <v>5.1578525133267099E-2</v>
      </c>
      <c r="L499" s="23">
        <v>8.1917060076377002E-2</v>
      </c>
      <c r="M499" s="23">
        <v>2.5414775908687699E-2</v>
      </c>
      <c r="N499" s="23">
        <v>8.1391204321508398E-2</v>
      </c>
    </row>
    <row r="500" spans="1:14" x14ac:dyDescent="0.2">
      <c r="A500" s="22">
        <v>5.65442</v>
      </c>
      <c r="B500" s="23">
        <v>8.2347507476806605</v>
      </c>
      <c r="C500" s="23">
        <v>8.3920116424560494</v>
      </c>
      <c r="D500" s="23">
        <v>0.42118947666927697</v>
      </c>
      <c r="E500" s="23">
        <v>9.43568515777587</v>
      </c>
      <c r="F500" s="23">
        <v>10.802522659301699</v>
      </c>
      <c r="G500" s="23" t="s">
        <v>41</v>
      </c>
      <c r="H500" s="23">
        <v>1.38571804733041</v>
      </c>
      <c r="I500" s="23">
        <v>1.1852152806768199</v>
      </c>
      <c r="J500" s="23">
        <v>2.4913747651624699E-2</v>
      </c>
      <c r="K500" s="23">
        <v>5.1566957149653897E-2</v>
      </c>
      <c r="L500" s="23">
        <v>8.1777158371642303E-2</v>
      </c>
      <c r="M500" s="23">
        <v>2.5364244332151099E-2</v>
      </c>
      <c r="N500" s="23">
        <v>8.1242427775142498E-2</v>
      </c>
    </row>
    <row r="501" spans="1:14" x14ac:dyDescent="0.2">
      <c r="A501" s="22">
        <v>5.6624999999999996</v>
      </c>
      <c r="B501" s="23">
        <v>8.2437067031860298</v>
      </c>
      <c r="C501" s="23">
        <v>8.7014169692993093</v>
      </c>
      <c r="D501" s="23">
        <v>0.420487256574262</v>
      </c>
      <c r="E501" s="23">
        <v>9.4452772140502894</v>
      </c>
      <c r="F501" s="23">
        <v>10.814953804016101</v>
      </c>
      <c r="G501" s="23" t="s">
        <v>41</v>
      </c>
      <c r="H501" s="23">
        <v>1.38572047750117</v>
      </c>
      <c r="I501" s="23">
        <v>1.18524796331771</v>
      </c>
      <c r="J501" s="23">
        <v>2.4857497426782501E-2</v>
      </c>
      <c r="K501" s="23">
        <v>5.1560175734095097E-2</v>
      </c>
      <c r="L501" s="23">
        <v>8.1615607294879294E-2</v>
      </c>
      <c r="M501" s="23">
        <v>2.5238440270867302E-2</v>
      </c>
      <c r="N501" s="23">
        <v>8.1097769937446801E-2</v>
      </c>
    </row>
    <row r="502" spans="1:14" x14ac:dyDescent="0.2">
      <c r="A502" s="22">
        <v>5.6705800000000002</v>
      </c>
      <c r="B502" s="23">
        <v>8.2546615600585902</v>
      </c>
      <c r="C502" s="23">
        <v>8.7111825942993093</v>
      </c>
      <c r="D502" s="23">
        <v>0.420554042433117</v>
      </c>
      <c r="E502" s="23">
        <v>9.4548530578613192</v>
      </c>
      <c r="F502" s="23">
        <v>10.8232870101928</v>
      </c>
      <c r="G502" s="23" t="s">
        <v>41</v>
      </c>
      <c r="H502" s="23">
        <v>1.3857178170801201</v>
      </c>
      <c r="I502" s="23">
        <v>1.1852964872553</v>
      </c>
      <c r="J502" s="23">
        <v>2.48013198459987E-2</v>
      </c>
      <c r="K502" s="23">
        <v>5.1555417496856902E-2</v>
      </c>
      <c r="L502" s="23">
        <v>8.1432613837373796E-2</v>
      </c>
      <c r="M502" s="23">
        <v>2.5186370902960501E-2</v>
      </c>
      <c r="N502" s="23">
        <v>8.0953753547167301E-2</v>
      </c>
    </row>
    <row r="503" spans="1:14" x14ac:dyDescent="0.2">
      <c r="A503" s="22">
        <v>5.6786599999999998</v>
      </c>
      <c r="B503" s="23">
        <v>8.2654104232787997</v>
      </c>
      <c r="C503" s="23">
        <v>8.7209482192993093</v>
      </c>
      <c r="D503" s="23">
        <v>0.42066797475809897</v>
      </c>
      <c r="E503" s="23">
        <v>9.4644441604614205</v>
      </c>
      <c r="F503" s="23">
        <v>10.8337345123291</v>
      </c>
      <c r="G503" s="23" t="s">
        <v>41</v>
      </c>
      <c r="H503" s="23">
        <v>1.38571092654902</v>
      </c>
      <c r="I503" s="23">
        <v>1.1853016115255199</v>
      </c>
      <c r="J503" s="23">
        <v>2.47515164412167E-2</v>
      </c>
      <c r="K503" s="23">
        <v>5.15532664666025E-2</v>
      </c>
      <c r="L503" s="23">
        <v>8.1518586142840299E-2</v>
      </c>
      <c r="M503" s="23">
        <v>2.51443372115027E-2</v>
      </c>
      <c r="N503" s="23">
        <v>8.0824125036080996E-2</v>
      </c>
    </row>
    <row r="504" spans="1:14" x14ac:dyDescent="0.2">
      <c r="A504" s="22">
        <v>5.6867400000000004</v>
      </c>
      <c r="B504" s="23">
        <v>8.2760086059570295</v>
      </c>
      <c r="C504" s="23">
        <v>8.7307024002075195</v>
      </c>
      <c r="D504" s="23">
        <v>0.42079203970015999</v>
      </c>
      <c r="E504" s="23">
        <v>9.4740209579467702</v>
      </c>
      <c r="F504" s="23">
        <v>10.8435354232788</v>
      </c>
      <c r="G504" s="23" t="s">
        <v>41</v>
      </c>
      <c r="H504" s="23">
        <v>1.3857074315969899</v>
      </c>
      <c r="I504" s="23">
        <v>1.1853239601918399</v>
      </c>
      <c r="J504" s="23">
        <v>2.4699517423769999E-2</v>
      </c>
      <c r="K504" s="23">
        <v>5.1551107907326803E-2</v>
      </c>
      <c r="L504" s="23">
        <v>8.1186062186682298E-2</v>
      </c>
      <c r="M504" s="23">
        <v>2.51040393987026E-2</v>
      </c>
      <c r="N504" s="23">
        <v>8.0697707603164803E-2</v>
      </c>
    </row>
    <row r="505" spans="1:14" x14ac:dyDescent="0.2">
      <c r="A505" s="22">
        <v>5.69482</v>
      </c>
      <c r="B505" s="23">
        <v>8.2874832153320295</v>
      </c>
      <c r="C505" s="23">
        <v>8.7404680252075195</v>
      </c>
      <c r="D505" s="23">
        <v>0.420921305059694</v>
      </c>
      <c r="E505" s="23">
        <v>9.4836120605468697</v>
      </c>
      <c r="F505" s="23">
        <v>10.854250907897899</v>
      </c>
      <c r="G505" s="23" t="s">
        <v>41</v>
      </c>
      <c r="H505" s="23">
        <v>1.38569722993433</v>
      </c>
      <c r="I505" s="23">
        <v>1.18534529266513</v>
      </c>
      <c r="J505" s="23">
        <v>2.4635987886782201E-2</v>
      </c>
      <c r="K505" s="23">
        <v>5.1551422538708702E-2</v>
      </c>
      <c r="L505" s="23">
        <v>8.1026272488347803E-2</v>
      </c>
      <c r="M505" s="23">
        <v>2.5064599826999299E-2</v>
      </c>
      <c r="N505" s="23">
        <v>8.0574037439189103E-2</v>
      </c>
    </row>
    <row r="506" spans="1:14" x14ac:dyDescent="0.2">
      <c r="A506" s="22">
        <v>5.7109800000000002</v>
      </c>
      <c r="B506" s="23">
        <v>8.3109598159790004</v>
      </c>
      <c r="C506" s="23">
        <v>8.7599878311157209</v>
      </c>
      <c r="D506" s="23">
        <v>0.421166797489755</v>
      </c>
      <c r="E506" s="23">
        <v>9.5027780532836896</v>
      </c>
      <c r="F506" s="23">
        <v>10.873863220214799</v>
      </c>
      <c r="G506" s="23" t="s">
        <v>41</v>
      </c>
      <c r="H506" s="23">
        <v>1.3856960898938</v>
      </c>
      <c r="I506" s="23">
        <v>1.1853324076907701</v>
      </c>
      <c r="J506" s="23">
        <v>2.4502270683421899E-2</v>
      </c>
      <c r="K506" s="23">
        <v>5.15572453688714E-2</v>
      </c>
      <c r="L506" s="23">
        <v>8.0921594162381094E-2</v>
      </c>
      <c r="M506" s="23">
        <v>2.50029421632035E-2</v>
      </c>
      <c r="N506" s="23">
        <v>8.0324278950126796E-2</v>
      </c>
    </row>
    <row r="507" spans="1:14" x14ac:dyDescent="0.2">
      <c r="A507" s="22">
        <v>5.7190599999999998</v>
      </c>
      <c r="B507" s="23">
        <v>8.3215684890746999</v>
      </c>
      <c r="C507" s="23">
        <v>8.4415674209594709</v>
      </c>
      <c r="D507" s="23">
        <v>0.38885230572470703</v>
      </c>
      <c r="E507" s="23">
        <v>9.5123500823974592</v>
      </c>
      <c r="F507" s="23">
        <v>10.882701873779199</v>
      </c>
      <c r="G507" s="23" t="s">
        <v>41</v>
      </c>
      <c r="H507" s="23">
        <v>1.3857032396148199</v>
      </c>
      <c r="I507" s="23">
        <v>1.1853178828940401</v>
      </c>
      <c r="J507" s="23">
        <v>2.4437734702885201E-2</v>
      </c>
      <c r="K507" s="23">
        <v>5.1423143392256697E-2</v>
      </c>
      <c r="L507" s="23">
        <v>8.0585603828901994E-2</v>
      </c>
      <c r="M507" s="23">
        <v>2.4826871433183201E-2</v>
      </c>
      <c r="N507" s="23">
        <v>8.0201573539091603E-2</v>
      </c>
    </row>
    <row r="508" spans="1:14" x14ac:dyDescent="0.2">
      <c r="A508" s="22">
        <v>5.7271400000000003</v>
      </c>
      <c r="B508" s="23">
        <v>8.3311891555786097</v>
      </c>
      <c r="C508" s="23">
        <v>8.4072475433349592</v>
      </c>
      <c r="D508" s="23">
        <v>0.31750454220556801</v>
      </c>
      <c r="E508" s="23">
        <v>9.5219364166259695</v>
      </c>
      <c r="F508" s="23">
        <v>10.8924703598022</v>
      </c>
      <c r="G508" s="23" t="s">
        <v>41</v>
      </c>
      <c r="H508" s="23">
        <v>1.3857044135376799</v>
      </c>
      <c r="I508" s="23">
        <v>1.1853243176299499</v>
      </c>
      <c r="J508" s="23">
        <v>2.4366096953747401E-2</v>
      </c>
      <c r="K508" s="23">
        <v>5.1428070803398999E-2</v>
      </c>
      <c r="L508" s="23">
        <v>8.0463470660402298E-2</v>
      </c>
      <c r="M508" s="23">
        <v>2.4766002575598099E-2</v>
      </c>
      <c r="N508" s="23">
        <v>8.0090293907818799E-2</v>
      </c>
    </row>
    <row r="509" spans="1:14" x14ac:dyDescent="0.2">
      <c r="A509" s="22">
        <v>5.73522</v>
      </c>
      <c r="B509" s="23">
        <v>8.3398265838622994</v>
      </c>
      <c r="C509" s="23">
        <v>8.7843866348266602</v>
      </c>
      <c r="D509" s="23">
        <v>0.420902172296307</v>
      </c>
      <c r="E509" s="23">
        <v>9.5315151214599592</v>
      </c>
      <c r="F509" s="23">
        <v>10.90221118927</v>
      </c>
      <c r="G509" s="23" t="s">
        <v>41</v>
      </c>
      <c r="H509" s="23">
        <v>1.3856991697602301</v>
      </c>
      <c r="I509" s="23">
        <v>1.18533621091365</v>
      </c>
      <c r="J509" s="23">
        <v>2.4293609431185501E-2</v>
      </c>
      <c r="K509" s="23">
        <v>5.1439587053885599E-2</v>
      </c>
      <c r="L509" s="23">
        <v>8.0349752747629399E-2</v>
      </c>
      <c r="M509" s="23">
        <v>2.4707057930411599E-2</v>
      </c>
      <c r="N509" s="23">
        <v>7.9982042342357701E-2</v>
      </c>
    </row>
    <row r="510" spans="1:14" x14ac:dyDescent="0.2">
      <c r="A510" s="22">
        <v>5.7432999999999996</v>
      </c>
      <c r="B510" s="23">
        <v>8.3537836074829102</v>
      </c>
      <c r="C510" s="23">
        <v>8.7941522598266602</v>
      </c>
      <c r="D510" s="23">
        <v>0.420993827769782</v>
      </c>
      <c r="E510" s="23">
        <v>9.5410985946655202</v>
      </c>
      <c r="F510" s="23">
        <v>10.9119720458984</v>
      </c>
      <c r="G510" s="23" t="s">
        <v>41</v>
      </c>
      <c r="H510" s="23">
        <v>1.3857078166810901</v>
      </c>
      <c r="I510" s="23">
        <v>1.1853217238709</v>
      </c>
      <c r="J510" s="23">
        <v>2.4212963010441301E-2</v>
      </c>
      <c r="K510" s="23">
        <v>5.1447729585599997E-2</v>
      </c>
      <c r="L510" s="23">
        <v>8.0235768495808102E-2</v>
      </c>
      <c r="M510" s="23">
        <v>2.46602560370121E-2</v>
      </c>
      <c r="N510" s="23">
        <v>7.9885145478122796E-2</v>
      </c>
    </row>
    <row r="511" spans="1:14" x14ac:dyDescent="0.2">
      <c r="A511" s="22">
        <v>5.7513800000000002</v>
      </c>
      <c r="B511" s="23">
        <v>8.3647556304931605</v>
      </c>
      <c r="C511" s="23">
        <v>8.5785827636718697</v>
      </c>
      <c r="D511" s="23">
        <v>0.47571335603142201</v>
      </c>
      <c r="E511" s="23">
        <v>9.5506782531738192</v>
      </c>
      <c r="F511" s="23">
        <v>10.9211206436157</v>
      </c>
      <c r="G511" s="23" t="s">
        <v>41</v>
      </c>
      <c r="H511" s="23">
        <v>1.3856969579980301</v>
      </c>
      <c r="I511" s="23">
        <v>1.18532326837632</v>
      </c>
      <c r="J511" s="23">
        <v>2.4158972037246498E-2</v>
      </c>
      <c r="K511" s="23">
        <v>5.1463215314156298E-2</v>
      </c>
      <c r="L511" s="23">
        <v>8.0296635762956203E-2</v>
      </c>
      <c r="M511" s="23">
        <v>2.4620523254524102E-2</v>
      </c>
      <c r="N511" s="23">
        <v>7.9791608908624995E-2</v>
      </c>
    </row>
    <row r="512" spans="1:14" x14ac:dyDescent="0.2">
      <c r="A512" s="22">
        <v>5.7590599999999998</v>
      </c>
      <c r="B512" s="23">
        <v>8.3749895095825195</v>
      </c>
      <c r="C512" s="23">
        <v>8.5883483886718697</v>
      </c>
      <c r="D512" s="23">
        <v>0.47582626061676903</v>
      </c>
      <c r="E512" s="23">
        <v>9.5597810745239205</v>
      </c>
      <c r="F512" s="23">
        <v>10.931912422180099</v>
      </c>
      <c r="G512" s="23" t="s">
        <v>41</v>
      </c>
      <c r="H512" s="23">
        <v>1.3856956548892301</v>
      </c>
      <c r="I512" s="23">
        <v>1.1853307886518001</v>
      </c>
      <c r="J512" s="23">
        <v>2.4095731246316501E-2</v>
      </c>
      <c r="K512" s="23">
        <v>5.1491133028162002E-2</v>
      </c>
      <c r="L512" s="23">
        <v>8.0028970386710502E-2</v>
      </c>
      <c r="M512" s="23">
        <v>2.4607112023001899E-2</v>
      </c>
      <c r="N512" s="23">
        <v>7.9703393592543095E-2</v>
      </c>
    </row>
    <row r="513" spans="1:14" x14ac:dyDescent="0.2">
      <c r="A513" s="22">
        <v>5.7671400000000004</v>
      </c>
      <c r="B513" s="23">
        <v>8.38799953460693</v>
      </c>
      <c r="C513" s="23">
        <v>8.5981140136718697</v>
      </c>
      <c r="D513" s="23">
        <v>0.47587969546498698</v>
      </c>
      <c r="E513" s="23">
        <v>9.5693550109863192</v>
      </c>
      <c r="F513" s="23">
        <v>10.9407844543457</v>
      </c>
      <c r="G513" s="23" t="s">
        <v>41</v>
      </c>
      <c r="H513" s="23">
        <v>1.3856996622198201</v>
      </c>
      <c r="I513" s="23">
        <v>1.18531046171009</v>
      </c>
      <c r="J513" s="23">
        <v>2.4019544232385798E-2</v>
      </c>
      <c r="K513" s="23">
        <v>5.1505078397062698E-2</v>
      </c>
      <c r="L513" s="23">
        <v>7.9947075012991795E-2</v>
      </c>
      <c r="M513" s="23">
        <v>2.45349082469641E-2</v>
      </c>
      <c r="N513" s="23">
        <v>7.9615538671513997E-2</v>
      </c>
    </row>
    <row r="514" spans="1:14" x14ac:dyDescent="0.2">
      <c r="A514" s="22">
        <v>5.77522</v>
      </c>
      <c r="B514" s="23">
        <v>8.3978691101074201</v>
      </c>
      <c r="C514" s="23">
        <v>8.4756107330322195</v>
      </c>
      <c r="D514" s="23">
        <v>0.34167246208136698</v>
      </c>
      <c r="E514" s="23">
        <v>9.5789365768432599</v>
      </c>
      <c r="F514" s="23">
        <v>10.951265335083001</v>
      </c>
      <c r="G514" s="23" t="s">
        <v>41</v>
      </c>
      <c r="H514" s="23">
        <v>1.38569742633941</v>
      </c>
      <c r="I514" s="23">
        <v>1.1852786921346801</v>
      </c>
      <c r="J514" s="23">
        <v>2.3957675439363099E-2</v>
      </c>
      <c r="K514" s="23">
        <v>5.1522693514046501E-2</v>
      </c>
      <c r="L514" s="23">
        <v>7.98744181998952E-2</v>
      </c>
      <c r="M514" s="23">
        <v>2.44990831679621E-2</v>
      </c>
      <c r="N514" s="23">
        <v>7.9534324287803299E-2</v>
      </c>
    </row>
    <row r="515" spans="1:14" x14ac:dyDescent="0.2">
      <c r="A515" s="22">
        <v>5.7832999999999997</v>
      </c>
      <c r="B515" s="23">
        <v>8.4085588455200195</v>
      </c>
      <c r="C515" s="23">
        <v>8.4679183959960902</v>
      </c>
      <c r="D515" s="23">
        <v>0.30789162457696501</v>
      </c>
      <c r="E515" s="23">
        <v>9.5885152816772408</v>
      </c>
      <c r="F515" s="23">
        <v>10.9609565734863</v>
      </c>
      <c r="G515" s="23" t="s">
        <v>41</v>
      </c>
      <c r="H515" s="23">
        <v>1.3857022374460299</v>
      </c>
      <c r="I515" s="23">
        <v>1.1852691925438299</v>
      </c>
      <c r="J515" s="23">
        <v>2.3914909679127599E-2</v>
      </c>
      <c r="K515" s="23">
        <v>5.1541481611047102E-2</v>
      </c>
      <c r="L515" s="23">
        <v>7.9808317784652E-2</v>
      </c>
      <c r="M515" s="23">
        <v>2.4476567399949401E-2</v>
      </c>
      <c r="N515" s="23">
        <v>7.9457454243318903E-2</v>
      </c>
    </row>
    <row r="516" spans="1:14" x14ac:dyDescent="0.2">
      <c r="A516" s="22">
        <v>5.7913800000000002</v>
      </c>
      <c r="B516" s="23">
        <v>8.4202327728271396</v>
      </c>
      <c r="C516" s="23">
        <v>8.5049390792846609</v>
      </c>
      <c r="D516" s="23">
        <v>0.36070401004526198</v>
      </c>
      <c r="E516" s="23">
        <v>9.5980939865112305</v>
      </c>
      <c r="F516" s="23">
        <v>10.9706315994262</v>
      </c>
      <c r="G516" s="23" t="s">
        <v>41</v>
      </c>
      <c r="H516" s="23">
        <v>1.3856993710344301</v>
      </c>
      <c r="I516" s="23">
        <v>1.18525930991664</v>
      </c>
      <c r="J516" s="23">
        <v>2.3883200432447599E-2</v>
      </c>
      <c r="K516" s="23">
        <v>5.1422461533336399E-2</v>
      </c>
      <c r="L516" s="23">
        <v>7.97250515261681E-2</v>
      </c>
      <c r="M516" s="23">
        <v>2.4365821559330501E-2</v>
      </c>
      <c r="N516" s="23">
        <v>7.9384060384869601E-2</v>
      </c>
    </row>
    <row r="517" spans="1:14" x14ac:dyDescent="0.2">
      <c r="A517" s="22">
        <v>5.7994599999999998</v>
      </c>
      <c r="B517" s="23">
        <v>8.4303112030029297</v>
      </c>
      <c r="C517" s="23">
        <v>8.8526916503906197</v>
      </c>
      <c r="D517" s="23">
        <v>0.42085304400914703</v>
      </c>
      <c r="E517" s="23">
        <v>9.6076784133911097</v>
      </c>
      <c r="F517" s="23">
        <v>10.9786834716796</v>
      </c>
      <c r="G517" s="23" t="s">
        <v>41</v>
      </c>
      <c r="H517" s="23">
        <v>1.38569894229099</v>
      </c>
      <c r="I517" s="23">
        <v>1.18521214265056</v>
      </c>
      <c r="J517" s="23">
        <v>2.3735710711949898E-2</v>
      </c>
      <c r="K517" s="23">
        <v>5.1439058125548498E-2</v>
      </c>
      <c r="L517" s="23">
        <v>7.9644080006547796E-2</v>
      </c>
      <c r="M517" s="23">
        <v>2.4305677564464001E-2</v>
      </c>
      <c r="N517" s="23">
        <v>7.9326412131680901E-2</v>
      </c>
    </row>
    <row r="518" spans="1:14" x14ac:dyDescent="0.2">
      <c r="A518" s="22">
        <v>5.8075400000000004</v>
      </c>
      <c r="B518" s="23">
        <v>8.4403362274169904</v>
      </c>
      <c r="C518" s="23">
        <v>8.8624572753906197</v>
      </c>
      <c r="D518" s="23">
        <v>0.420951524097254</v>
      </c>
      <c r="E518" s="23">
        <v>9.6172609329223597</v>
      </c>
      <c r="F518" s="23">
        <v>10.989824295043899</v>
      </c>
      <c r="G518" s="23" t="s">
        <v>41</v>
      </c>
      <c r="H518" s="23">
        <v>1.3857004640403501</v>
      </c>
      <c r="I518" s="23">
        <v>1.1851821644137901</v>
      </c>
      <c r="J518" s="23">
        <v>2.3597608596316901E-2</v>
      </c>
      <c r="K518" s="23">
        <v>5.1465680375531703E-2</v>
      </c>
      <c r="L518" s="23">
        <v>7.9848239843471697E-2</v>
      </c>
      <c r="M518" s="23">
        <v>2.4238112076982399E-2</v>
      </c>
      <c r="N518" s="23">
        <v>7.9267069168050097E-2</v>
      </c>
    </row>
    <row r="519" spans="1:14" x14ac:dyDescent="0.2">
      <c r="A519" s="22">
        <v>5.81562</v>
      </c>
      <c r="B519" s="23">
        <v>8.4525146484375</v>
      </c>
      <c r="C519" s="23">
        <v>8.8722114562988192</v>
      </c>
      <c r="D519" s="23">
        <v>0.42099467712143401</v>
      </c>
      <c r="E519" s="23">
        <v>9.6268453598022408</v>
      </c>
      <c r="F519" s="23">
        <v>10.998831748962401</v>
      </c>
      <c r="G519" s="23" t="s">
        <v>41</v>
      </c>
      <c r="H519" s="23">
        <v>1.38569580532402</v>
      </c>
      <c r="I519" s="23">
        <v>1.18516333624672</v>
      </c>
      <c r="J519" s="23">
        <v>2.3534666932557301E-2</v>
      </c>
      <c r="K519" s="23">
        <v>5.1487791867645301E-2</v>
      </c>
      <c r="L519" s="23">
        <v>7.9574105354637395E-2</v>
      </c>
      <c r="M519" s="23">
        <v>2.4194417234006501E-2</v>
      </c>
      <c r="N519" s="23">
        <v>7.9225031313710698E-2</v>
      </c>
    </row>
    <row r="520" spans="1:14" x14ac:dyDescent="0.2">
      <c r="A520" s="22">
        <v>5.8236999999999997</v>
      </c>
      <c r="B520" s="23">
        <v>8.4630670547485298</v>
      </c>
      <c r="C520" s="23">
        <v>8.5828208923339808</v>
      </c>
      <c r="D520" s="23">
        <v>0.42118947666927697</v>
      </c>
      <c r="E520" s="23">
        <v>9.6364212036132795</v>
      </c>
      <c r="F520" s="23">
        <v>11.0088710784912</v>
      </c>
      <c r="G520" s="23" t="s">
        <v>41</v>
      </c>
      <c r="H520" s="23">
        <v>1.38570493448121</v>
      </c>
      <c r="I520" s="23">
        <v>1.1851426936462599</v>
      </c>
      <c r="J520" s="23">
        <v>2.3461831029709699E-2</v>
      </c>
      <c r="K520" s="23">
        <v>5.1515519419971602E-2</v>
      </c>
      <c r="L520" s="23">
        <v>7.9961195858481396E-2</v>
      </c>
      <c r="M520" s="23">
        <v>2.4151655894508399E-2</v>
      </c>
      <c r="N520" s="23">
        <v>7.9164320681651995E-2</v>
      </c>
    </row>
    <row r="521" spans="1:14" x14ac:dyDescent="0.2">
      <c r="A521" s="22">
        <v>5.8317800000000002</v>
      </c>
      <c r="B521" s="23">
        <v>8.4743919372558594</v>
      </c>
      <c r="C521" s="23">
        <v>8.8917303085327095</v>
      </c>
      <c r="D521" s="23">
        <v>0.42113787483051701</v>
      </c>
      <c r="E521" s="23">
        <v>9.6460008621215803</v>
      </c>
      <c r="F521" s="23">
        <v>11.018347740173301</v>
      </c>
      <c r="G521" s="23" t="s">
        <v>41</v>
      </c>
      <c r="H521" s="23">
        <v>1.3857029280244799</v>
      </c>
      <c r="I521" s="23">
        <v>1.18509588219221</v>
      </c>
      <c r="J521" s="23">
        <v>2.3348315499678599E-2</v>
      </c>
      <c r="K521" s="23">
        <v>5.1539794965206699E-2</v>
      </c>
      <c r="L521" s="23">
        <v>7.9446604095060699E-2</v>
      </c>
      <c r="M521" s="23">
        <v>2.4108547364008401E-2</v>
      </c>
      <c r="N521" s="23">
        <v>7.9104947208914103E-2</v>
      </c>
    </row>
    <row r="522" spans="1:14" x14ac:dyDescent="0.2">
      <c r="A522" s="22">
        <v>5.8398599999999998</v>
      </c>
      <c r="B522" s="23">
        <v>8.4857006072997994</v>
      </c>
      <c r="C522" s="23">
        <v>8.6810703277587802</v>
      </c>
      <c r="D522" s="23">
        <v>0.47668080098057403</v>
      </c>
      <c r="E522" s="23">
        <v>9.6555709838867099</v>
      </c>
      <c r="F522" s="23">
        <v>11.0277910232543</v>
      </c>
      <c r="G522" s="23" t="s">
        <v>41</v>
      </c>
      <c r="H522" s="23">
        <v>1.38571610891504</v>
      </c>
      <c r="I522" s="23">
        <v>1.1850464623249699</v>
      </c>
      <c r="J522" s="23">
        <v>2.3293241543131501E-2</v>
      </c>
      <c r="K522" s="23">
        <v>5.1570874409040499E-2</v>
      </c>
      <c r="L522" s="23">
        <v>7.9370866912725102E-2</v>
      </c>
      <c r="M522" s="23">
        <v>2.4070829593032299E-2</v>
      </c>
      <c r="N522" s="23">
        <v>7.9029345033973797E-2</v>
      </c>
    </row>
    <row r="523" spans="1:14" x14ac:dyDescent="0.2">
      <c r="A523" s="22">
        <v>5.8479400000000004</v>
      </c>
      <c r="B523" s="23">
        <v>8.4955091476440394</v>
      </c>
      <c r="C523" s="23">
        <v>8.6859378814697195</v>
      </c>
      <c r="D523" s="23">
        <v>0.476850403733943</v>
      </c>
      <c r="E523" s="23">
        <v>9.6651592254638601</v>
      </c>
      <c r="F523" s="23">
        <v>11.037168502807599</v>
      </c>
      <c r="G523" s="23" t="s">
        <v>41</v>
      </c>
      <c r="H523" s="23">
        <v>1.3857021985811799</v>
      </c>
      <c r="I523" s="23">
        <v>1.1850266462276</v>
      </c>
      <c r="J523" s="23">
        <v>2.3146357954759299E-2</v>
      </c>
      <c r="K523" s="23">
        <v>5.1457092825932797E-2</v>
      </c>
      <c r="L523" s="23">
        <v>7.9945915122887498E-2</v>
      </c>
      <c r="M523" s="23">
        <v>2.3898423696162598E-2</v>
      </c>
      <c r="N523" s="23">
        <v>7.8971534957997302E-2</v>
      </c>
    </row>
    <row r="524" spans="1:14" x14ac:dyDescent="0.2">
      <c r="A524" s="22">
        <v>5.85602</v>
      </c>
      <c r="B524" s="23">
        <v>8.5062761306762695</v>
      </c>
      <c r="C524" s="23">
        <v>8.5559139251708896</v>
      </c>
      <c r="D524" s="23">
        <v>0.31281758470549498</v>
      </c>
      <c r="E524" s="23">
        <v>9.6747293472290004</v>
      </c>
      <c r="F524" s="23">
        <v>11.046532630920399</v>
      </c>
      <c r="G524" s="23" t="s">
        <v>41</v>
      </c>
      <c r="H524" s="23">
        <v>1.38570808270909</v>
      </c>
      <c r="I524" s="23">
        <v>1.18498778879863</v>
      </c>
      <c r="J524" s="23">
        <v>2.3081290254229499E-2</v>
      </c>
      <c r="K524" s="23">
        <v>5.1491631951171499E-2</v>
      </c>
      <c r="L524" s="23">
        <v>7.9383828530978501E-2</v>
      </c>
      <c r="M524" s="23">
        <v>2.38015907839908E-2</v>
      </c>
      <c r="N524" s="23">
        <v>7.8903655003974102E-2</v>
      </c>
    </row>
    <row r="525" spans="1:14" x14ac:dyDescent="0.2">
      <c r="A525" s="22">
        <v>5.8640999999999996</v>
      </c>
      <c r="B525" s="23">
        <v>8.5168304443359304</v>
      </c>
      <c r="C525" s="23">
        <v>8.5654735565185494</v>
      </c>
      <c r="D525" s="23">
        <v>0.31281758470549498</v>
      </c>
      <c r="E525" s="23">
        <v>9.6843137741088796</v>
      </c>
      <c r="F525" s="23">
        <v>11.055900573730399</v>
      </c>
      <c r="G525" s="23" t="s">
        <v>41</v>
      </c>
      <c r="H525" s="23">
        <v>1.38569981655571</v>
      </c>
      <c r="I525" s="23">
        <v>1.1849396277345401</v>
      </c>
      <c r="J525" s="23">
        <v>2.2933773702455602E-2</v>
      </c>
      <c r="K525" s="23">
        <v>5.1523074830746099E-2</v>
      </c>
      <c r="L525" s="23">
        <v>7.9912425621590899E-2</v>
      </c>
      <c r="M525" s="23">
        <v>2.3728634417038898E-2</v>
      </c>
      <c r="N525" s="23">
        <v>7.8844191585894202E-2</v>
      </c>
    </row>
    <row r="526" spans="1:14" x14ac:dyDescent="0.2">
      <c r="A526" s="22">
        <v>5.8721800000000002</v>
      </c>
      <c r="B526" s="23">
        <v>8.5273628234863192</v>
      </c>
      <c r="C526" s="23">
        <v>8.7152347564697195</v>
      </c>
      <c r="D526" s="23">
        <v>0.47715049421847699</v>
      </c>
      <c r="E526" s="23">
        <v>9.6938924789428693</v>
      </c>
      <c r="F526" s="23">
        <v>11.065290451049799</v>
      </c>
      <c r="G526" s="23" t="s">
        <v>41</v>
      </c>
      <c r="H526" s="23">
        <v>1.3856959680145799</v>
      </c>
      <c r="I526" s="23">
        <v>1.1848893859857601</v>
      </c>
      <c r="J526" s="23">
        <v>2.2849431276709499E-2</v>
      </c>
      <c r="K526" s="23">
        <v>5.1561104694625597E-2</v>
      </c>
      <c r="L526" s="23">
        <v>7.9366658696951295E-2</v>
      </c>
      <c r="M526" s="23">
        <v>2.36309694635852E-2</v>
      </c>
      <c r="N526" s="23">
        <v>7.8776421965821394E-2</v>
      </c>
    </row>
    <row r="527" spans="1:14" x14ac:dyDescent="0.2">
      <c r="A527" s="22">
        <v>5.8802599999999998</v>
      </c>
      <c r="B527" s="23">
        <v>8.5378532409667898</v>
      </c>
      <c r="C527" s="23">
        <v>8.5951004028320295</v>
      </c>
      <c r="D527" s="23">
        <v>0.33744742349094198</v>
      </c>
      <c r="E527" s="23">
        <v>9.7034778594970703</v>
      </c>
      <c r="F527" s="23">
        <v>11.074590682983301</v>
      </c>
      <c r="G527" s="23" t="s">
        <v>41</v>
      </c>
      <c r="H527" s="23">
        <v>1.3856993553408701</v>
      </c>
      <c r="I527" s="23">
        <v>1.1848691358085299</v>
      </c>
      <c r="J527" s="23">
        <v>2.2748576966905801E-2</v>
      </c>
      <c r="K527" s="23">
        <v>5.1449760412280103E-2</v>
      </c>
      <c r="L527" s="23">
        <v>7.9470790651355899E-2</v>
      </c>
      <c r="M527" s="23">
        <v>2.3535147345854199E-2</v>
      </c>
      <c r="N527" s="23">
        <v>7.8723340773236297E-2</v>
      </c>
    </row>
    <row r="528" spans="1:14" x14ac:dyDescent="0.2">
      <c r="A528" s="22">
        <v>5.8883400000000004</v>
      </c>
      <c r="B528" s="23">
        <v>8.5482940673828107</v>
      </c>
      <c r="C528" s="23">
        <v>8.6002063751220703</v>
      </c>
      <c r="D528" s="23">
        <v>0.32759546328466499</v>
      </c>
      <c r="E528" s="23">
        <v>9.7130575180053693</v>
      </c>
      <c r="F528" s="23">
        <v>11.084154129028301</v>
      </c>
      <c r="G528" s="23" t="s">
        <v>41</v>
      </c>
      <c r="H528" s="23">
        <v>1.3856966791657299</v>
      </c>
      <c r="I528" s="23">
        <v>1.1848162160546001</v>
      </c>
      <c r="J528" s="23">
        <v>2.2599969376033799E-2</v>
      </c>
      <c r="K528" s="23">
        <v>5.1489151773665101E-2</v>
      </c>
      <c r="L528" s="23">
        <v>7.9980319156209304E-2</v>
      </c>
      <c r="M528" s="23">
        <v>2.3444934020505698E-2</v>
      </c>
      <c r="N528" s="23">
        <v>7.8671806707403702E-2</v>
      </c>
    </row>
    <row r="529" spans="1:14" x14ac:dyDescent="0.2">
      <c r="A529" s="22">
        <v>5.89642</v>
      </c>
      <c r="B529" s="23">
        <v>8.5586595535278303</v>
      </c>
      <c r="C529" s="23">
        <v>8.7396326065063406</v>
      </c>
      <c r="D529" s="23">
        <v>0.47751386909763599</v>
      </c>
      <c r="E529" s="23">
        <v>9.7226343154907209</v>
      </c>
      <c r="F529" s="23">
        <v>11.0936069488525</v>
      </c>
      <c r="G529" s="23" t="s">
        <v>41</v>
      </c>
      <c r="H529" s="23">
        <v>1.3856999118519</v>
      </c>
      <c r="I529" s="23">
        <v>1.18475653524891</v>
      </c>
      <c r="J529" s="23">
        <v>2.2472340759244199E-2</v>
      </c>
      <c r="K529" s="23">
        <v>5.1525870824945801E-2</v>
      </c>
      <c r="L529" s="23">
        <v>7.8978740633150205E-2</v>
      </c>
      <c r="M529" s="23">
        <v>2.3361106993630198E-2</v>
      </c>
      <c r="N529" s="23">
        <v>7.8618008759437794E-2</v>
      </c>
    </row>
    <row r="530" spans="1:14" x14ac:dyDescent="0.2">
      <c r="A530" s="22">
        <v>5.9044999999999996</v>
      </c>
      <c r="B530" s="23">
        <v>8.5689468383788991</v>
      </c>
      <c r="C530" s="23">
        <v>8.6193733215331996</v>
      </c>
      <c r="D530" s="23">
        <v>0.32759546328466499</v>
      </c>
      <c r="E530" s="23">
        <v>9.7322101593017507</v>
      </c>
      <c r="F530" s="23">
        <v>11.103058815002401</v>
      </c>
      <c r="G530" s="23" t="s">
        <v>41</v>
      </c>
      <c r="H530" s="23">
        <v>1.3857021974994701</v>
      </c>
      <c r="I530" s="23">
        <v>1.18470116154505</v>
      </c>
      <c r="J530" s="23">
        <v>2.2384862446355399E-2</v>
      </c>
      <c r="K530" s="23">
        <v>5.1564344913381702E-2</v>
      </c>
      <c r="L530" s="23">
        <v>7.9971846898709398E-2</v>
      </c>
      <c r="M530" s="23">
        <v>2.3258562505251299E-2</v>
      </c>
      <c r="N530" s="23">
        <v>7.8573708145872806E-2</v>
      </c>
    </row>
    <row r="531" spans="1:14" x14ac:dyDescent="0.2">
      <c r="A531" s="22">
        <v>5.9125800000000002</v>
      </c>
      <c r="B531" s="23">
        <v>8.5791826248168892</v>
      </c>
      <c r="C531" s="23">
        <v>8.6845760345458896</v>
      </c>
      <c r="D531" s="23">
        <v>0.42611547888477502</v>
      </c>
      <c r="E531" s="23">
        <v>9.7417821884155202</v>
      </c>
      <c r="F531" s="23">
        <v>11.112470626831</v>
      </c>
      <c r="G531" s="23" t="s">
        <v>41</v>
      </c>
      <c r="H531" s="23">
        <v>1.38570516264348</v>
      </c>
      <c r="I531" s="23">
        <v>1.18468236751945</v>
      </c>
      <c r="J531" s="23">
        <v>2.2305137821168199E-2</v>
      </c>
      <c r="K531" s="23">
        <v>5.1604770867573001E-2</v>
      </c>
      <c r="L531" s="23">
        <v>7.99662353250125E-2</v>
      </c>
      <c r="M531" s="23">
        <v>2.31883249019657E-2</v>
      </c>
      <c r="N531" s="23">
        <v>7.8532082701825004E-2</v>
      </c>
    </row>
    <row r="532" spans="1:14" x14ac:dyDescent="0.2">
      <c r="A532" s="22">
        <v>5.9206599999999998</v>
      </c>
      <c r="B532" s="23">
        <v>8.58935546875</v>
      </c>
      <c r="C532" s="23">
        <v>8.6385602951049805</v>
      </c>
      <c r="D532" s="23">
        <v>0.32759546328466499</v>
      </c>
      <c r="E532" s="23">
        <v>9.75135993957519</v>
      </c>
      <c r="F532" s="23">
        <v>11.1217079162597</v>
      </c>
      <c r="G532" s="23" t="s">
        <v>41</v>
      </c>
      <c r="H532" s="23">
        <v>1.38570453020276</v>
      </c>
      <c r="I532" s="23">
        <v>1.18463189441477</v>
      </c>
      <c r="J532" s="23">
        <v>2.2173916056539299E-2</v>
      </c>
      <c r="K532" s="23">
        <v>5.14974286925605E-2</v>
      </c>
      <c r="L532" s="23">
        <v>7.98172526991901E-2</v>
      </c>
      <c r="M532" s="23">
        <v>2.30559795455898E-2</v>
      </c>
      <c r="N532" s="23">
        <v>7.8495292695541202E-2</v>
      </c>
    </row>
    <row r="533" spans="1:14" x14ac:dyDescent="0.2">
      <c r="A533" s="22">
        <v>5.9287400000000003</v>
      </c>
      <c r="B533" s="23">
        <v>8.5994634628295898</v>
      </c>
      <c r="C533" s="23">
        <v>8.6634235382080007</v>
      </c>
      <c r="D533" s="23">
        <v>0.36207732876836601</v>
      </c>
      <c r="E533" s="23">
        <v>9.7609262466430593</v>
      </c>
      <c r="F533" s="23">
        <v>11.131114006042401</v>
      </c>
      <c r="G533" s="23" t="s">
        <v>41</v>
      </c>
      <c r="H533" s="23">
        <v>1.3857184998076699</v>
      </c>
      <c r="I533" s="23">
        <v>1.1845717295048499</v>
      </c>
      <c r="J533" s="23">
        <v>2.20149085902158E-2</v>
      </c>
      <c r="K533" s="23">
        <v>5.1536928194001498E-2</v>
      </c>
      <c r="L533" s="23">
        <v>7.9605026723640601E-2</v>
      </c>
      <c r="M533" s="23">
        <v>2.2956788629599899E-2</v>
      </c>
      <c r="N533" s="23">
        <v>7.8460823143236699E-2</v>
      </c>
    </row>
    <row r="534" spans="1:14" x14ac:dyDescent="0.2">
      <c r="A534" s="22">
        <v>5.93682</v>
      </c>
      <c r="B534" s="23">
        <v>8.6095190048217702</v>
      </c>
      <c r="C534" s="23">
        <v>9.0529651641845703</v>
      </c>
      <c r="D534" s="23">
        <v>0.425877183498169</v>
      </c>
      <c r="E534" s="23">
        <v>9.7705020904540998</v>
      </c>
      <c r="F534" s="23">
        <v>11.1402730941772</v>
      </c>
      <c r="G534" s="23" t="s">
        <v>41</v>
      </c>
      <c r="H534" s="23">
        <v>1.3857189629670299</v>
      </c>
      <c r="I534" s="23">
        <v>1.1845162479023701</v>
      </c>
      <c r="J534" s="23">
        <v>2.18918705290089E-2</v>
      </c>
      <c r="K534" s="23">
        <v>5.1576626610126797E-2</v>
      </c>
      <c r="L534" s="23">
        <v>7.9979658985421101E-2</v>
      </c>
      <c r="M534" s="23">
        <v>2.28479250287822E-2</v>
      </c>
      <c r="N534" s="23">
        <v>7.8425342826612496E-2</v>
      </c>
    </row>
    <row r="535" spans="1:14" x14ac:dyDescent="0.2">
      <c r="A535" s="22">
        <v>5.9448999999999996</v>
      </c>
      <c r="B535" s="23">
        <v>8.6195173263549805</v>
      </c>
      <c r="C535" s="23">
        <v>9.0627346038818306</v>
      </c>
      <c r="D535" s="23">
        <v>0.42601059136382102</v>
      </c>
      <c r="E535" s="23">
        <v>9.7800741195678693</v>
      </c>
      <c r="F535" s="23">
        <v>11.149549484252899</v>
      </c>
      <c r="G535" s="23" t="s">
        <v>41</v>
      </c>
      <c r="H535" s="23">
        <v>1.3857203782177501</v>
      </c>
      <c r="I535" s="23">
        <v>1.1844712358031799</v>
      </c>
      <c r="J535" s="23">
        <v>2.18029021375176E-2</v>
      </c>
      <c r="K535" s="23">
        <v>5.16232396813983E-2</v>
      </c>
      <c r="L535" s="23">
        <v>7.9982387685740897E-2</v>
      </c>
      <c r="M535" s="23">
        <v>2.2753835030262098E-2</v>
      </c>
      <c r="N535" s="23">
        <v>7.8389709568668794E-2</v>
      </c>
    </row>
    <row r="536" spans="1:14" x14ac:dyDescent="0.2">
      <c r="A536" s="22">
        <v>5.9529800000000002</v>
      </c>
      <c r="B536" s="23">
        <v>8.6294393539428693</v>
      </c>
      <c r="C536" s="23">
        <v>8.7296037673950195</v>
      </c>
      <c r="D536" s="23">
        <v>0.42597243012789898</v>
      </c>
      <c r="E536" s="23">
        <v>9.7896604537963796</v>
      </c>
      <c r="F536" s="23">
        <v>11.158905982971101</v>
      </c>
      <c r="G536" s="23" t="s">
        <v>41</v>
      </c>
      <c r="H536" s="23">
        <v>1.3857115617553599</v>
      </c>
      <c r="I536" s="23">
        <v>1.18441314807973</v>
      </c>
      <c r="J536" s="23">
        <v>2.1740636113297001E-2</v>
      </c>
      <c r="K536" s="23">
        <v>5.1516875386976101E-2</v>
      </c>
      <c r="L536" s="23">
        <v>7.9985512469557304E-2</v>
      </c>
      <c r="M536" s="23">
        <v>2.2641225958154699E-2</v>
      </c>
      <c r="N536" s="23">
        <v>7.8358926138478502E-2</v>
      </c>
    </row>
    <row r="537" spans="1:14" x14ac:dyDescent="0.2">
      <c r="A537" s="22">
        <v>5.9610599999999998</v>
      </c>
      <c r="B537" s="23">
        <v>8.6389360427856392</v>
      </c>
      <c r="C537" s="23">
        <v>8.7387332916259695</v>
      </c>
      <c r="D537" s="23">
        <v>0.42611547888477502</v>
      </c>
      <c r="E537" s="23">
        <v>9.7992248535156197</v>
      </c>
      <c r="F537" s="23">
        <v>11.167990684509199</v>
      </c>
      <c r="G537" s="23" t="s">
        <v>41</v>
      </c>
      <c r="H537" s="23">
        <v>1.3857245302311001</v>
      </c>
      <c r="I537" s="23">
        <v>1.1843660072311299</v>
      </c>
      <c r="J537" s="23">
        <v>2.15442622444788E-2</v>
      </c>
      <c r="K537" s="23">
        <v>5.1562398679343598E-2</v>
      </c>
      <c r="L537" s="23">
        <v>7.99876469938334E-2</v>
      </c>
      <c r="M537" s="23">
        <v>2.2531949555012899E-2</v>
      </c>
      <c r="N537" s="23">
        <v>7.8317009857556893E-2</v>
      </c>
    </row>
    <row r="538" spans="1:14" x14ac:dyDescent="0.2">
      <c r="A538" s="22">
        <v>5.9691400000000003</v>
      </c>
      <c r="B538" s="23">
        <v>8.6491222381591797</v>
      </c>
      <c r="C538" s="23">
        <v>8.7478446960449201</v>
      </c>
      <c r="D538" s="23">
        <v>0.42611547888477502</v>
      </c>
      <c r="E538" s="23">
        <v>9.8088111877441406</v>
      </c>
      <c r="F538" s="23">
        <v>11.1772747039794</v>
      </c>
      <c r="G538" s="23" t="s">
        <v>41</v>
      </c>
      <c r="H538" s="23">
        <v>1.38570629188373</v>
      </c>
      <c r="I538" s="23">
        <v>1.1843003679956701</v>
      </c>
      <c r="J538" s="23">
        <v>2.1416791924434402E-2</v>
      </c>
      <c r="K538" s="23">
        <v>5.16046314053085E-2</v>
      </c>
      <c r="L538" s="23">
        <v>7.9999969843655802E-2</v>
      </c>
      <c r="M538" s="23">
        <v>2.24334957756985E-2</v>
      </c>
      <c r="N538" s="23">
        <v>7.8294321291364904E-2</v>
      </c>
    </row>
    <row r="539" spans="1:14" x14ac:dyDescent="0.2">
      <c r="A539" s="22">
        <v>5.97722</v>
      </c>
      <c r="B539" s="23">
        <v>8.6589136123657209</v>
      </c>
      <c r="C539" s="23">
        <v>8.7018060684204102</v>
      </c>
      <c r="D539" s="23">
        <v>0.31774354964453699</v>
      </c>
      <c r="E539" s="23">
        <v>9.8183717727661097</v>
      </c>
      <c r="F539" s="23">
        <v>11.186653137206999</v>
      </c>
      <c r="G539" s="23" t="s">
        <v>41</v>
      </c>
      <c r="H539" s="23">
        <v>1.3857300125796099</v>
      </c>
      <c r="I539" s="23">
        <v>1.18427056222006</v>
      </c>
      <c r="J539" s="23">
        <v>2.13275919718648E-2</v>
      </c>
      <c r="K539" s="23">
        <v>5.1649181326501703E-2</v>
      </c>
      <c r="L539" s="23">
        <v>8.0005493023093496E-2</v>
      </c>
      <c r="M539" s="23">
        <v>2.2327853514751798E-2</v>
      </c>
      <c r="N539" s="23">
        <v>7.8278898270326899E-2</v>
      </c>
    </row>
    <row r="540" spans="1:14" x14ac:dyDescent="0.2">
      <c r="A540" s="22">
        <v>5.9852999999999996</v>
      </c>
      <c r="B540" s="23">
        <v>8.6686487197875906</v>
      </c>
      <c r="C540" s="23">
        <v>9.1066637039184499</v>
      </c>
      <c r="D540" s="23">
        <v>0.42569674835628801</v>
      </c>
      <c r="E540" s="23">
        <v>9.8279638290405202</v>
      </c>
      <c r="F540" s="23">
        <v>11.195140838623001</v>
      </c>
      <c r="G540" s="23" t="s">
        <v>41</v>
      </c>
      <c r="H540" s="23">
        <v>1.38570658749983</v>
      </c>
      <c r="I540" s="23">
        <v>1.1842358050137201</v>
      </c>
      <c r="J540" s="23">
        <v>2.1262604727851599E-2</v>
      </c>
      <c r="K540" s="23">
        <v>5.16949639001648E-2</v>
      </c>
      <c r="L540" s="23">
        <v>8.0015174944409906E-2</v>
      </c>
      <c r="M540" s="23">
        <v>2.2250802594892601E-2</v>
      </c>
      <c r="N540" s="23">
        <v>7.8255019803257095E-2</v>
      </c>
    </row>
    <row r="541" spans="1:14" x14ac:dyDescent="0.2">
      <c r="A541" s="22">
        <v>5.9933800000000002</v>
      </c>
      <c r="B541" s="23">
        <v>8.6783170700073207</v>
      </c>
      <c r="C541" s="23">
        <v>9.1164293289184499</v>
      </c>
      <c r="D541" s="23">
        <v>0.42580743232938401</v>
      </c>
      <c r="E541" s="23">
        <v>9.8375272750854492</v>
      </c>
      <c r="F541" s="23">
        <v>11.2054243087768</v>
      </c>
      <c r="G541" s="23" t="s">
        <v>41</v>
      </c>
      <c r="H541" s="23">
        <v>1.38571871830876</v>
      </c>
      <c r="I541" s="23">
        <v>1.1841924973348199</v>
      </c>
      <c r="J541" s="23">
        <v>2.1164544815227102E-2</v>
      </c>
      <c r="K541" s="23">
        <v>5.1592237462033397E-2</v>
      </c>
      <c r="L541" s="23">
        <v>8.0017749423962004E-2</v>
      </c>
      <c r="M541" s="23">
        <v>2.21351149842796E-2</v>
      </c>
      <c r="N541" s="23">
        <v>7.8241354759417195E-2</v>
      </c>
    </row>
    <row r="542" spans="1:14" x14ac:dyDescent="0.2">
      <c r="A542" s="22">
        <v>6.0014599999999998</v>
      </c>
      <c r="B542" s="23">
        <v>8.6878566741943306</v>
      </c>
      <c r="C542" s="23">
        <v>9.1261949539184499</v>
      </c>
      <c r="D542" s="23">
        <v>0.42594165974446802</v>
      </c>
      <c r="E542" s="23">
        <v>9.8471031188964808</v>
      </c>
      <c r="F542" s="23">
        <v>11.214770317077599</v>
      </c>
      <c r="G542" s="23" t="s">
        <v>41</v>
      </c>
      <c r="H542" s="23">
        <v>1.3857079307679401</v>
      </c>
      <c r="I542" s="23">
        <v>1.1841621989878599</v>
      </c>
      <c r="J542" s="23">
        <v>2.1029611984970401E-2</v>
      </c>
      <c r="K542" s="23">
        <v>5.1636816578253399E-2</v>
      </c>
      <c r="L542" s="23">
        <v>8.0026264916358406E-2</v>
      </c>
      <c r="M542" s="23">
        <v>2.2053935424303998E-2</v>
      </c>
      <c r="N542" s="23">
        <v>7.8245826055018702E-2</v>
      </c>
    </row>
    <row r="543" spans="1:14" x14ac:dyDescent="0.2">
      <c r="A543" s="22">
        <v>6.0095400000000003</v>
      </c>
      <c r="B543" s="23">
        <v>8.6974611282348597</v>
      </c>
      <c r="C543" s="23">
        <v>8.7832698822021396</v>
      </c>
      <c r="D543" s="23">
        <v>0.40964096685630602</v>
      </c>
      <c r="E543" s="23">
        <v>9.8566713333129794</v>
      </c>
      <c r="F543" s="23">
        <v>11.2240800857543</v>
      </c>
      <c r="G543" s="23" t="s">
        <v>41</v>
      </c>
      <c r="H543" s="23">
        <v>1.3857183482076501</v>
      </c>
      <c r="I543" s="23">
        <v>1.18412591817935</v>
      </c>
      <c r="J543" s="23">
        <v>2.0934164272582E-2</v>
      </c>
      <c r="K543" s="23">
        <v>5.1684232264712499E-2</v>
      </c>
      <c r="L543" s="23">
        <v>8.0024108552061504E-2</v>
      </c>
      <c r="M543" s="23">
        <v>2.1976516123775401E-2</v>
      </c>
      <c r="N543" s="23">
        <v>7.8238798949798904E-2</v>
      </c>
    </row>
    <row r="544" spans="1:14" x14ac:dyDescent="0.2">
      <c r="A544" s="22">
        <v>6.01762</v>
      </c>
      <c r="B544" s="23">
        <v>8.7069587707519496</v>
      </c>
      <c r="C544" s="23">
        <v>8.8028326034545898</v>
      </c>
      <c r="D544" s="23">
        <v>0.425209220334411</v>
      </c>
      <c r="E544" s="23">
        <v>9.8662509918212802</v>
      </c>
      <c r="F544" s="23">
        <v>11.2330627441406</v>
      </c>
      <c r="G544" s="23" t="s">
        <v>41</v>
      </c>
      <c r="H544" s="23">
        <v>1.38570147456722</v>
      </c>
      <c r="I544" s="23">
        <v>1.1840918941341601</v>
      </c>
      <c r="J544" s="23">
        <v>2.08582323888074E-2</v>
      </c>
      <c r="K544" s="23">
        <v>5.1729420563114803E-2</v>
      </c>
      <c r="L544" s="23">
        <v>8.0262372610937105E-2</v>
      </c>
      <c r="M544" s="23">
        <v>2.1896684218842302E-2</v>
      </c>
      <c r="N544" s="23">
        <v>7.8263182313717594E-2</v>
      </c>
    </row>
    <row r="545" spans="1:14" x14ac:dyDescent="0.2">
      <c r="A545" s="22">
        <v>6.0256999999999996</v>
      </c>
      <c r="B545" s="23">
        <v>8.7164354324340803</v>
      </c>
      <c r="C545" s="23">
        <v>8.8126001358032209</v>
      </c>
      <c r="D545" s="23">
        <v>0.425828263804235</v>
      </c>
      <c r="E545" s="23">
        <v>9.8758172988891602</v>
      </c>
      <c r="F545" s="23">
        <v>11.242558479309</v>
      </c>
      <c r="G545" s="23" t="s">
        <v>41</v>
      </c>
      <c r="H545" s="23">
        <v>1.3857195490635701</v>
      </c>
      <c r="I545" s="23">
        <v>1.18404165325115</v>
      </c>
      <c r="J545" s="23">
        <v>2.0777913499862799E-2</v>
      </c>
      <c r="K545" s="23">
        <v>5.1774824798854299E-2</v>
      </c>
      <c r="L545" s="23">
        <v>8.0387769196478304E-2</v>
      </c>
      <c r="M545" s="23">
        <v>2.1854331099603101E-2</v>
      </c>
      <c r="N545" s="23">
        <v>7.8285247961744395E-2</v>
      </c>
    </row>
    <row r="546" spans="1:14" x14ac:dyDescent="0.2">
      <c r="A546" s="22">
        <v>6.0337800000000001</v>
      </c>
      <c r="B546" s="23">
        <v>8.7259054183959908</v>
      </c>
      <c r="C546" s="23">
        <v>8.7651576995849592</v>
      </c>
      <c r="D546" s="23">
        <v>0.30789162457696501</v>
      </c>
      <c r="E546" s="23">
        <v>9.88539314270019</v>
      </c>
      <c r="F546" s="23">
        <v>11.251770973205501</v>
      </c>
      <c r="G546" s="23" t="s">
        <v>41</v>
      </c>
      <c r="H546" s="23">
        <v>1.38570321537212</v>
      </c>
      <c r="I546" s="23">
        <v>1.18401182859099</v>
      </c>
      <c r="J546" s="24">
        <v>2.0749232388096301E-2</v>
      </c>
      <c r="K546" s="23">
        <v>5.1820235180332401E-2</v>
      </c>
      <c r="L546" s="23">
        <v>8.0041403213752499E-2</v>
      </c>
      <c r="M546" s="23">
        <v>2.1818558302613499E-2</v>
      </c>
      <c r="N546" s="23">
        <v>7.8309559364811293E-2</v>
      </c>
    </row>
    <row r="547" spans="1:14" x14ac:dyDescent="0.2">
      <c r="A547" s="22">
        <v>6.0418599999999998</v>
      </c>
      <c r="B547" s="23">
        <v>8.7353706359863192</v>
      </c>
      <c r="C547" s="23">
        <v>8.8315219879150302</v>
      </c>
      <c r="D547" s="23">
        <v>0.42611547888477502</v>
      </c>
      <c r="E547" s="23">
        <v>9.89495754241943</v>
      </c>
      <c r="F547" s="23">
        <v>11.260963439941399</v>
      </c>
      <c r="G547" s="23" t="s">
        <v>41</v>
      </c>
      <c r="H547" s="23">
        <v>1.3857181899322399</v>
      </c>
      <c r="I547" s="23">
        <v>1.18398585551941</v>
      </c>
      <c r="J547" s="23">
        <v>2.0726868821023901E-2</v>
      </c>
      <c r="K547" s="23">
        <v>5.1710718853827303E-2</v>
      </c>
      <c r="L547" s="23">
        <v>8.0065044908261995E-2</v>
      </c>
      <c r="M547" s="23">
        <v>2.1765211673958399E-2</v>
      </c>
      <c r="N547" s="23">
        <v>7.8330089964213395E-2</v>
      </c>
    </row>
    <row r="548" spans="1:14" x14ac:dyDescent="0.2">
      <c r="A548" s="22">
        <v>6.0499400000000003</v>
      </c>
      <c r="B548" s="23">
        <v>8.7448244094848597</v>
      </c>
      <c r="C548" s="23">
        <v>8.8174180984496999</v>
      </c>
      <c r="D548" s="23">
        <v>0.38649719493046603</v>
      </c>
      <c r="E548" s="23">
        <v>9.9045343399047798</v>
      </c>
      <c r="F548" s="23">
        <v>11.270295143127401</v>
      </c>
      <c r="G548" s="23" t="s">
        <v>41</v>
      </c>
      <c r="H548" s="23">
        <v>1.38570635218859</v>
      </c>
      <c r="I548" s="23">
        <v>1.18395849422368</v>
      </c>
      <c r="J548" s="23">
        <v>2.0664790590823101E-2</v>
      </c>
      <c r="K548" s="23">
        <v>5.17534028687619E-2</v>
      </c>
      <c r="L548" s="23">
        <v>8.0339888506255494E-2</v>
      </c>
      <c r="M548" s="23">
        <v>2.1737501862620599E-2</v>
      </c>
      <c r="N548" s="23">
        <v>7.8389442732783698E-2</v>
      </c>
    </row>
    <row r="549" spans="1:14" x14ac:dyDescent="0.2">
      <c r="A549" s="22">
        <v>6.05802</v>
      </c>
      <c r="B549" s="23">
        <v>8.7542524337768501</v>
      </c>
      <c r="C549" s="23">
        <v>9.1383028030395508</v>
      </c>
      <c r="D549" s="23">
        <v>0.42118947666927697</v>
      </c>
      <c r="E549" s="23">
        <v>9.9141063690185494</v>
      </c>
      <c r="F549" s="23">
        <v>11.279727935791</v>
      </c>
      <c r="G549" s="23" t="s">
        <v>41</v>
      </c>
      <c r="H549" s="23">
        <v>1.3857159460974899</v>
      </c>
      <c r="I549" s="23">
        <v>1.1839410290929</v>
      </c>
      <c r="J549" s="23">
        <v>2.06270334640919E-2</v>
      </c>
      <c r="K549" s="23">
        <v>5.1796923574806197E-2</v>
      </c>
      <c r="L549" s="23">
        <v>8.02558874494015E-2</v>
      </c>
      <c r="M549" s="23">
        <v>2.17344729051267E-2</v>
      </c>
      <c r="N549" s="23">
        <v>7.8456384004408505E-2</v>
      </c>
    </row>
    <row r="550" spans="1:14" x14ac:dyDescent="0.2">
      <c r="A550" s="22">
        <v>6.0660999999999996</v>
      </c>
      <c r="B550" s="23">
        <v>8.7636318206787092</v>
      </c>
      <c r="C550" s="23">
        <v>9.1503658294677699</v>
      </c>
      <c r="D550" s="23">
        <v>0.42118947666927697</v>
      </c>
      <c r="E550" s="23">
        <v>9.9236745834350497</v>
      </c>
      <c r="F550" s="23">
        <v>11.2891578674316</v>
      </c>
      <c r="G550" s="23" t="s">
        <v>41</v>
      </c>
      <c r="H550" s="23">
        <v>1.3857083495042</v>
      </c>
      <c r="I550" s="23">
        <v>1.1839364841489901</v>
      </c>
      <c r="J550" s="23">
        <v>2.06030088830896E-2</v>
      </c>
      <c r="K550" s="23">
        <v>5.1838792522013302E-2</v>
      </c>
      <c r="L550" s="23">
        <v>8.0283192748164797E-2</v>
      </c>
      <c r="M550" s="23">
        <v>2.1754019713894499E-2</v>
      </c>
      <c r="N550" s="23">
        <v>7.8545565387169697E-2</v>
      </c>
    </row>
    <row r="551" spans="1:14" x14ac:dyDescent="0.2">
      <c r="A551" s="22">
        <v>6.0741800000000001</v>
      </c>
      <c r="B551" s="23">
        <v>8.7729406356811506</v>
      </c>
      <c r="C551" s="23">
        <v>9.1602182388305593</v>
      </c>
      <c r="D551" s="23">
        <v>0.42107263866273997</v>
      </c>
      <c r="E551" s="23">
        <v>9.93324375152587</v>
      </c>
      <c r="F551" s="23">
        <v>11.2985830307006</v>
      </c>
      <c r="G551" s="23" t="s">
        <v>41</v>
      </c>
      <c r="H551" s="23">
        <v>1.38571457424792</v>
      </c>
      <c r="I551" s="23">
        <v>1.1839088045516899</v>
      </c>
      <c r="J551" s="23">
        <v>2.0622258208790399E-2</v>
      </c>
      <c r="K551" s="23">
        <v>5.1878949924340598E-2</v>
      </c>
      <c r="L551" s="23">
        <v>8.0409607034531205E-2</v>
      </c>
      <c r="M551" s="23">
        <v>2.17848630130297E-2</v>
      </c>
      <c r="N551" s="23">
        <v>7.86355694673945E-2</v>
      </c>
    </row>
    <row r="552" spans="1:14" x14ac:dyDescent="0.2">
      <c r="A552" s="22">
        <v>6.0822599999999998</v>
      </c>
      <c r="B552" s="23">
        <v>8.7822036743163991</v>
      </c>
      <c r="C552" s="23">
        <v>8.8759555816650302</v>
      </c>
      <c r="D552" s="23">
        <v>0.42118947666927697</v>
      </c>
      <c r="E552" s="23">
        <v>9.94281005859375</v>
      </c>
      <c r="F552" s="23">
        <v>11.308001518249499</v>
      </c>
      <c r="G552" s="23" t="s">
        <v>41</v>
      </c>
      <c r="H552" s="23">
        <v>1.38571433765088</v>
      </c>
      <c r="I552" s="23">
        <v>1.18390314260295</v>
      </c>
      <c r="J552" s="23">
        <v>2.0654735867804402E-2</v>
      </c>
      <c r="K552" s="23">
        <v>5.1918993706717299E-2</v>
      </c>
      <c r="L552" s="23">
        <v>8.0344026285795997E-2</v>
      </c>
      <c r="M552" s="23">
        <v>2.1802598201763199E-2</v>
      </c>
      <c r="N552" s="23">
        <v>7.87243325605681E-2</v>
      </c>
    </row>
    <row r="553" spans="1:14" x14ac:dyDescent="0.2">
      <c r="A553" s="22">
        <v>6.0903400000000003</v>
      </c>
      <c r="B553" s="23">
        <v>8.7913589477538991</v>
      </c>
      <c r="C553" s="23">
        <v>8.88555908203125</v>
      </c>
      <c r="D553" s="23">
        <v>0.42118947666927697</v>
      </c>
      <c r="E553" s="23">
        <v>9.9523782730102504</v>
      </c>
      <c r="F553" s="23">
        <v>11.317404747009199</v>
      </c>
      <c r="G553" s="23" t="s">
        <v>41</v>
      </c>
      <c r="H553" s="23">
        <v>1.385719692691</v>
      </c>
      <c r="I553" s="23">
        <v>1.18386855889725</v>
      </c>
      <c r="J553" s="23">
        <v>2.0687836364243602E-2</v>
      </c>
      <c r="K553" s="23">
        <v>5.1955792677568599E-2</v>
      </c>
      <c r="L553" s="23">
        <v>8.0837124108777095E-2</v>
      </c>
      <c r="M553" s="23">
        <v>2.1842205129730799E-2</v>
      </c>
      <c r="N553" s="23">
        <v>7.8814625298707197E-2</v>
      </c>
    </row>
    <row r="554" spans="1:14" x14ac:dyDescent="0.2">
      <c r="A554" s="22">
        <v>6.09842</v>
      </c>
      <c r="B554" s="23">
        <v>8.80061435699462</v>
      </c>
      <c r="C554" s="23">
        <v>8.8951911926269496</v>
      </c>
      <c r="D554" s="23">
        <v>0.42118947666927697</v>
      </c>
      <c r="E554" s="23">
        <v>9.9619426727294904</v>
      </c>
      <c r="F554" s="23">
        <v>11.326793670654199</v>
      </c>
      <c r="G554" s="23" t="s">
        <v>41</v>
      </c>
      <c r="H554" s="23">
        <v>1.3857323415565099</v>
      </c>
      <c r="I554" s="23">
        <v>1.1838528757670499</v>
      </c>
      <c r="J554" s="23">
        <v>2.07473934744721E-2</v>
      </c>
      <c r="K554" s="23">
        <v>5.1992834784853399E-2</v>
      </c>
      <c r="L554" s="23">
        <v>8.0275107996044703E-2</v>
      </c>
      <c r="M554" s="23">
        <v>2.1892499044638601E-2</v>
      </c>
      <c r="N554" s="23">
        <v>7.8927022097531593E-2</v>
      </c>
    </row>
    <row r="555" spans="1:14" x14ac:dyDescent="0.2">
      <c r="A555" s="22">
        <v>6.1145800000000001</v>
      </c>
      <c r="B555" s="23">
        <v>8.8189582824706996</v>
      </c>
      <c r="C555" s="23">
        <v>8.8630027770996094</v>
      </c>
      <c r="D555" s="23">
        <v>0.31774354964453699</v>
      </c>
      <c r="E555" s="23">
        <v>9.9810733795165998</v>
      </c>
      <c r="F555" s="23">
        <v>11.345526695251399</v>
      </c>
      <c r="G555" s="23" t="s">
        <v>41</v>
      </c>
      <c r="H555" s="23">
        <v>1.3857391022577199</v>
      </c>
      <c r="I555" s="23">
        <v>1.1838747412728401</v>
      </c>
      <c r="J555" s="23">
        <v>2.0886053303118501E-2</v>
      </c>
      <c r="K555" s="23">
        <v>5.2060911755985401E-2</v>
      </c>
      <c r="L555" s="23">
        <v>8.0299705920644504E-2</v>
      </c>
      <c r="M555" s="23">
        <v>2.20179033547887E-2</v>
      </c>
      <c r="N555" s="23">
        <v>7.9173738752391101E-2</v>
      </c>
    </row>
    <row r="556" spans="1:14" x14ac:dyDescent="0.2">
      <c r="A556" s="22">
        <v>6.1226599999999998</v>
      </c>
      <c r="B556" s="23">
        <v>8.8283157348632795</v>
      </c>
      <c r="C556" s="23">
        <v>8.9200038909912092</v>
      </c>
      <c r="D556" s="23">
        <v>0.41422716426242501</v>
      </c>
      <c r="E556" s="23">
        <v>9.9906549453735298</v>
      </c>
      <c r="F556" s="23">
        <v>11.354829788208001</v>
      </c>
      <c r="G556" s="23" t="s">
        <v>41</v>
      </c>
      <c r="H556" s="23">
        <v>1.38573199051781</v>
      </c>
      <c r="I556" s="23">
        <v>1.1838864263929401</v>
      </c>
      <c r="J556" s="23">
        <v>2.0977479442324299E-2</v>
      </c>
      <c r="K556" s="23">
        <v>5.2092998895062699E-2</v>
      </c>
      <c r="L556" s="23">
        <v>8.0170720270451704E-2</v>
      </c>
      <c r="M556" s="23">
        <v>2.20927873362112E-2</v>
      </c>
      <c r="N556" s="23">
        <v>7.9334566110848395E-2</v>
      </c>
    </row>
    <row r="557" spans="1:14" x14ac:dyDescent="0.2">
      <c r="A557" s="22">
        <v>6.1307400000000003</v>
      </c>
      <c r="B557" s="23">
        <v>8.8371238708496094</v>
      </c>
      <c r="C557" s="23">
        <v>8.8876018524169904</v>
      </c>
      <c r="D557" s="23">
        <v>0.33252144138534501</v>
      </c>
      <c r="E557" s="23">
        <v>10.0002174377441</v>
      </c>
      <c r="F557" s="23">
        <v>11.364187240600501</v>
      </c>
      <c r="G557" s="23" t="s">
        <v>41</v>
      </c>
      <c r="H557" s="23">
        <v>1.38573723927728</v>
      </c>
      <c r="I557" s="23">
        <v>1.1838912636738701</v>
      </c>
      <c r="J557" s="23">
        <v>2.1071531742691801E-2</v>
      </c>
      <c r="K557" s="23">
        <v>5.2123507388726197E-2</v>
      </c>
      <c r="L557" s="23">
        <v>8.0234722080121099E-2</v>
      </c>
      <c r="M557" s="23">
        <v>2.21852242162476E-2</v>
      </c>
      <c r="N557" s="23">
        <v>7.9496759438859005E-2</v>
      </c>
    </row>
    <row r="558" spans="1:14" x14ac:dyDescent="0.2">
      <c r="A558" s="22">
        <v>6.13842</v>
      </c>
      <c r="B558" s="23">
        <v>8.8456783294677699</v>
      </c>
      <c r="C558" s="23">
        <v>8.90748786926269</v>
      </c>
      <c r="D558" s="23">
        <v>0.35715135884662302</v>
      </c>
      <c r="E558" s="23">
        <v>10.009308815002401</v>
      </c>
      <c r="F558" s="23">
        <v>11.3740844726562</v>
      </c>
      <c r="G558" s="23" t="s">
        <v>41</v>
      </c>
      <c r="H558" s="23">
        <v>1.38573228945801</v>
      </c>
      <c r="I558" s="23">
        <v>1.1839169213362899</v>
      </c>
      <c r="J558" s="23">
        <v>2.11652276428861E-2</v>
      </c>
      <c r="K558" s="23">
        <v>5.2163390173198203E-2</v>
      </c>
      <c r="L558" s="23">
        <v>8.0435240559395799E-2</v>
      </c>
      <c r="M558" s="23">
        <v>2.2286562019748601E-2</v>
      </c>
      <c r="N558" s="23">
        <v>7.96681567969003E-2</v>
      </c>
    </row>
    <row r="559" spans="1:14" x14ac:dyDescent="0.2">
      <c r="A559" s="22">
        <v>6.1464999999999996</v>
      </c>
      <c r="B559" s="23">
        <v>8.8545942306518501</v>
      </c>
      <c r="C559" s="23">
        <v>8.95356941223144</v>
      </c>
      <c r="D559" s="23">
        <v>0.42118947666927697</v>
      </c>
      <c r="E559" s="23">
        <v>10.018887519836399</v>
      </c>
      <c r="F559" s="23">
        <v>11.382494926452599</v>
      </c>
      <c r="G559" s="23" t="s">
        <v>41</v>
      </c>
      <c r="H559" s="23">
        <v>1.3857206867173799</v>
      </c>
      <c r="I559" s="23">
        <v>1.18394278496272</v>
      </c>
      <c r="J559" s="23">
        <v>2.13040295485603E-2</v>
      </c>
      <c r="K559" s="23">
        <v>5.2193668489393198E-2</v>
      </c>
      <c r="L559" s="23">
        <v>8.0609463422968305E-2</v>
      </c>
      <c r="M559" s="23">
        <v>2.2411599049021E-2</v>
      </c>
      <c r="N559" s="23">
        <v>7.9857963513035896E-2</v>
      </c>
    </row>
    <row r="560" spans="1:14" x14ac:dyDescent="0.2">
      <c r="A560" s="22">
        <v>6.1545800000000002</v>
      </c>
      <c r="B560" s="23">
        <v>8.8636779785156197</v>
      </c>
      <c r="C560" s="23">
        <v>8.9634771347045898</v>
      </c>
      <c r="D560" s="23">
        <v>0.42118947666927697</v>
      </c>
      <c r="E560" s="23">
        <v>10.028459548950099</v>
      </c>
      <c r="F560" s="23">
        <v>11.392594337463301</v>
      </c>
      <c r="G560" s="23" t="s">
        <v>41</v>
      </c>
      <c r="H560" s="23">
        <v>1.3857198916693401</v>
      </c>
      <c r="I560" s="23">
        <v>1.1839194892676499</v>
      </c>
      <c r="J560" s="23">
        <v>2.14407409091887E-2</v>
      </c>
      <c r="K560" s="23">
        <v>5.2213432777727997E-2</v>
      </c>
      <c r="L560" s="23">
        <v>8.0812035107235503E-2</v>
      </c>
      <c r="M560" s="23">
        <v>2.2538500841818399E-2</v>
      </c>
      <c r="N560" s="23">
        <v>8.0056955818754605E-2</v>
      </c>
    </row>
    <row r="561" spans="1:14" x14ac:dyDescent="0.2">
      <c r="A561" s="22">
        <v>6.1626599999999998</v>
      </c>
      <c r="B561" s="23">
        <v>8.8726253509521396</v>
      </c>
      <c r="C561" s="23">
        <v>8.9734535217285103</v>
      </c>
      <c r="D561" s="23">
        <v>0.42118947666927697</v>
      </c>
      <c r="E561" s="23">
        <v>10.038036346435501</v>
      </c>
      <c r="F561" s="23">
        <v>11.401535987854</v>
      </c>
      <c r="G561" s="23" t="s">
        <v>41</v>
      </c>
      <c r="H561" s="23">
        <v>1.3857123542265</v>
      </c>
      <c r="I561" s="23">
        <v>1.1839369082911699</v>
      </c>
      <c r="J561" s="23">
        <v>2.1595666301924901E-2</v>
      </c>
      <c r="K561" s="23">
        <v>5.2239476172860601E-2</v>
      </c>
      <c r="L561" s="23">
        <v>8.1067942704224294E-2</v>
      </c>
      <c r="M561" s="23">
        <v>2.2676096689858E-2</v>
      </c>
      <c r="N561" s="23">
        <v>8.0258852005350795E-2</v>
      </c>
    </row>
    <row r="562" spans="1:14" x14ac:dyDescent="0.2">
      <c r="A562" s="22">
        <v>6.1707400000000003</v>
      </c>
      <c r="B562" s="23">
        <v>8.8815507888793892</v>
      </c>
      <c r="C562" s="23">
        <v>8.9786272048950195</v>
      </c>
      <c r="D562" s="23">
        <v>0.41400058121321498</v>
      </c>
      <c r="E562" s="23">
        <v>10.0476064682006</v>
      </c>
      <c r="F562" s="23">
        <v>11.4110956192016</v>
      </c>
      <c r="G562" s="23" t="s">
        <v>41</v>
      </c>
      <c r="H562" s="23">
        <v>1.3857150757287999</v>
      </c>
      <c r="I562" s="23">
        <v>1.18397392811295</v>
      </c>
      <c r="J562" s="23">
        <v>2.17241329345687E-2</v>
      </c>
      <c r="K562" s="23">
        <v>5.2255142356458201E-2</v>
      </c>
      <c r="L562" s="23">
        <v>8.1261180467479793E-2</v>
      </c>
      <c r="M562" s="23">
        <v>2.28110474010952E-2</v>
      </c>
      <c r="N562" s="23">
        <v>8.0468084839634399E-2</v>
      </c>
    </row>
    <row r="563" spans="1:14" x14ac:dyDescent="0.2">
      <c r="A563" s="22">
        <v>6.17882</v>
      </c>
      <c r="B563" s="23">
        <v>8.8904609680175692</v>
      </c>
      <c r="C563" s="23">
        <v>8.94642829895019</v>
      </c>
      <c r="D563" s="23">
        <v>0.33744742349094198</v>
      </c>
      <c r="E563" s="23">
        <v>10.057182312011699</v>
      </c>
      <c r="F563" s="23">
        <v>11.420691490173301</v>
      </c>
      <c r="G563" s="23" t="s">
        <v>41</v>
      </c>
      <c r="H563" s="23">
        <v>1.3857168085115601</v>
      </c>
      <c r="I563" s="23">
        <v>1.1840051689522899</v>
      </c>
      <c r="J563" s="23">
        <v>2.18746834591915E-2</v>
      </c>
      <c r="K563" s="23">
        <v>5.2271564997226398E-2</v>
      </c>
      <c r="L563" s="23">
        <v>8.1533572806625598E-2</v>
      </c>
      <c r="M563" s="23">
        <v>2.2950882556615499E-2</v>
      </c>
      <c r="N563" s="23">
        <v>8.0689449614989597E-2</v>
      </c>
    </row>
    <row r="564" spans="1:14" x14ac:dyDescent="0.2">
      <c r="A564" s="22">
        <v>6.1868999999999996</v>
      </c>
      <c r="B564" s="23">
        <v>8.8992815017700195</v>
      </c>
      <c r="C564" s="23">
        <v>9.30676174163818</v>
      </c>
      <c r="D564" s="23">
        <v>0.42075612851694599</v>
      </c>
      <c r="E564" s="23">
        <v>10.0667352676391</v>
      </c>
      <c r="F564" s="23">
        <v>11.4293956756591</v>
      </c>
      <c r="G564" s="23" t="s">
        <v>41</v>
      </c>
      <c r="H564" s="23">
        <v>1.38573401658619</v>
      </c>
      <c r="I564" s="23">
        <v>1.18402612729372</v>
      </c>
      <c r="J564" s="23">
        <v>2.1999882613863399E-2</v>
      </c>
      <c r="K564" s="23">
        <v>5.2283457303178703E-2</v>
      </c>
      <c r="L564" s="23">
        <v>8.1758589662994097E-2</v>
      </c>
      <c r="M564" s="23">
        <v>2.30961723731185E-2</v>
      </c>
      <c r="N564" s="23">
        <v>8.0909830069291699E-2</v>
      </c>
    </row>
    <row r="565" spans="1:14" x14ac:dyDescent="0.2">
      <c r="A565" s="22">
        <v>6.1949800000000002</v>
      </c>
      <c r="B565" s="23">
        <v>8.9085359573364205</v>
      </c>
      <c r="C565" s="23">
        <v>9.31652736663818</v>
      </c>
      <c r="D565" s="23">
        <v>0.420650272482058</v>
      </c>
      <c r="E565" s="23">
        <v>10.076315879821699</v>
      </c>
      <c r="F565" s="23">
        <v>11.439843177795399</v>
      </c>
      <c r="G565" s="23" t="s">
        <v>41</v>
      </c>
      <c r="H565" s="23">
        <v>1.385734760761</v>
      </c>
      <c r="I565" s="23">
        <v>1.18403761382471</v>
      </c>
      <c r="J565" s="23">
        <v>2.2150112554474799E-2</v>
      </c>
      <c r="K565" s="23">
        <v>5.2297774689451501E-2</v>
      </c>
      <c r="L565" s="23">
        <v>8.2007735080270705E-2</v>
      </c>
      <c r="M565" s="23">
        <v>2.3250353379668499E-2</v>
      </c>
      <c r="N565" s="23">
        <v>8.1149686284142195E-2</v>
      </c>
    </row>
    <row r="566" spans="1:14" x14ac:dyDescent="0.2">
      <c r="A566" s="22">
        <v>6.2030599999999998</v>
      </c>
      <c r="B566" s="23">
        <v>8.9169244766235298</v>
      </c>
      <c r="C566" s="23">
        <v>9.32629299163818</v>
      </c>
      <c r="D566" s="23">
        <v>0.42051571730389398</v>
      </c>
      <c r="E566" s="23">
        <v>10.0858755111694</v>
      </c>
      <c r="F566" s="23">
        <v>11.4494199752807</v>
      </c>
      <c r="G566" s="23" t="s">
        <v>41</v>
      </c>
      <c r="H566" s="23">
        <v>1.38574402216351</v>
      </c>
      <c r="I566" s="23">
        <v>1.1840768468181599</v>
      </c>
      <c r="J566" s="23">
        <v>2.2275278292094799E-2</v>
      </c>
      <c r="K566" s="23">
        <v>5.2305514666379997E-2</v>
      </c>
      <c r="L566" s="23">
        <v>8.2262834017028205E-2</v>
      </c>
      <c r="M566" s="23">
        <v>2.3394018410410899E-2</v>
      </c>
      <c r="N566" s="23">
        <v>8.1379402538213103E-2</v>
      </c>
    </row>
    <row r="567" spans="1:14" x14ac:dyDescent="0.2">
      <c r="A567" s="22">
        <v>6.2111400000000003</v>
      </c>
      <c r="B567" s="23">
        <v>8.9259843826293892</v>
      </c>
      <c r="C567" s="23">
        <v>9.3409566879272408</v>
      </c>
      <c r="D567" s="23">
        <v>0.42106459217336101</v>
      </c>
      <c r="E567" s="23">
        <v>10.0954542160034</v>
      </c>
      <c r="F567" s="23">
        <v>11.4590034484863</v>
      </c>
      <c r="G567" s="23" t="s">
        <v>41</v>
      </c>
      <c r="H567" s="23">
        <v>1.38574195507985</v>
      </c>
      <c r="I567" s="23">
        <v>1.1841156553649601</v>
      </c>
      <c r="J567" s="23">
        <v>2.24324316834182E-2</v>
      </c>
      <c r="K567" s="23">
        <v>5.2314738806334297E-2</v>
      </c>
      <c r="L567" s="23">
        <v>8.2519336323881601E-2</v>
      </c>
      <c r="M567" s="23">
        <v>2.3538211098497699E-2</v>
      </c>
      <c r="N567" s="23">
        <v>8.1608407728843604E-2</v>
      </c>
    </row>
    <row r="568" spans="1:14" x14ac:dyDescent="0.2">
      <c r="A568" s="22">
        <v>6.21922</v>
      </c>
      <c r="B568" s="23">
        <v>8.9344606399536097</v>
      </c>
      <c r="C568" s="23">
        <v>9.3507223129272408</v>
      </c>
      <c r="D568" s="23">
        <v>0.42089817885348502</v>
      </c>
      <c r="E568" s="23">
        <v>10.105022430419901</v>
      </c>
      <c r="F568" s="23">
        <v>11.468573570251399</v>
      </c>
      <c r="G568" s="23" t="s">
        <v>41</v>
      </c>
      <c r="H568" s="23">
        <v>1.3857375898647899</v>
      </c>
      <c r="I568" s="23">
        <v>1.1841313765106001</v>
      </c>
      <c r="J568" s="23">
        <v>2.25742875801869E-2</v>
      </c>
      <c r="K568" s="23">
        <v>5.2318166041768997E-2</v>
      </c>
      <c r="L568" s="23">
        <v>8.2761212337334397E-2</v>
      </c>
      <c r="M568" s="23">
        <v>2.36892416190169E-2</v>
      </c>
      <c r="N568" s="23">
        <v>8.1847820655505499E-2</v>
      </c>
    </row>
    <row r="569" spans="1:14" x14ac:dyDescent="0.2">
      <c r="A569" s="22">
        <v>6.2272999999999996</v>
      </c>
      <c r="B569" s="23">
        <v>8.9429740905761701</v>
      </c>
      <c r="C569" s="23">
        <v>9.3604879379272408</v>
      </c>
      <c r="D569" s="23">
        <v>0.42072926218368001</v>
      </c>
      <c r="E569" s="23">
        <v>10.114610671996999</v>
      </c>
      <c r="F569" s="23">
        <v>11.478173255920399</v>
      </c>
      <c r="G569" s="23" t="s">
        <v>41</v>
      </c>
      <c r="H569" s="23">
        <v>1.3857258883985999</v>
      </c>
      <c r="I569" s="23">
        <v>1.1841692299809801</v>
      </c>
      <c r="J569" s="23">
        <v>2.2762379852626202E-2</v>
      </c>
      <c r="K569" s="23">
        <v>5.23236718925622E-2</v>
      </c>
      <c r="L569" s="23">
        <v>8.2993304802710499E-2</v>
      </c>
      <c r="M569" s="23">
        <v>2.3842057604244401E-2</v>
      </c>
      <c r="N569" s="23">
        <v>8.2074900695197406E-2</v>
      </c>
    </row>
    <row r="570" spans="1:14" x14ac:dyDescent="0.2">
      <c r="A570" s="22">
        <v>6.2353800000000001</v>
      </c>
      <c r="B570" s="23">
        <v>8.9517974853515607</v>
      </c>
      <c r="C570" s="23">
        <v>9.1302423477172798</v>
      </c>
      <c r="D570" s="23">
        <v>0.47697397741565301</v>
      </c>
      <c r="E570" s="23">
        <v>10.1241855621337</v>
      </c>
      <c r="F570" s="23">
        <v>11.487754821777299</v>
      </c>
      <c r="G570" s="23" t="s">
        <v>41</v>
      </c>
      <c r="H570" s="23">
        <v>1.3857152673283499</v>
      </c>
      <c r="I570" s="23">
        <v>1.1841993243236999</v>
      </c>
      <c r="J570" s="23">
        <v>2.29417001692379E-2</v>
      </c>
      <c r="K570" s="23">
        <v>5.2322389692908998E-2</v>
      </c>
      <c r="L570" s="23">
        <v>8.3249620206712102E-2</v>
      </c>
      <c r="M570" s="23">
        <v>2.3990124242545399E-2</v>
      </c>
      <c r="N570" s="23">
        <v>8.2294244675858705E-2</v>
      </c>
    </row>
    <row r="571" spans="1:14" x14ac:dyDescent="0.2">
      <c r="A571" s="22">
        <v>6.2434599999999998</v>
      </c>
      <c r="B571" s="23">
        <v>8.9604644775390607</v>
      </c>
      <c r="C571" s="23">
        <v>9.1449060440063406</v>
      </c>
      <c r="D571" s="23">
        <v>0.476787000138992</v>
      </c>
      <c r="E571" s="23">
        <v>10.1337633132934</v>
      </c>
      <c r="F571" s="23">
        <v>11.4974155426025</v>
      </c>
      <c r="G571" s="23" t="s">
        <v>41</v>
      </c>
      <c r="H571" s="23">
        <v>1.38571923704002</v>
      </c>
      <c r="I571" s="23">
        <v>1.1842409609889699</v>
      </c>
      <c r="J571" s="23">
        <v>2.3125188489609198E-2</v>
      </c>
      <c r="K571" s="23">
        <v>5.2320743903536603E-2</v>
      </c>
      <c r="L571" s="23">
        <v>8.3475687401224102E-2</v>
      </c>
      <c r="M571" s="23">
        <v>2.41261149072729E-2</v>
      </c>
      <c r="N571" s="23">
        <v>8.2502213980993305E-2</v>
      </c>
    </row>
    <row r="572" spans="1:14" x14ac:dyDescent="0.2">
      <c r="A572" s="22">
        <v>6.2515400000000003</v>
      </c>
      <c r="B572" s="23">
        <v>8.9690122604370099</v>
      </c>
      <c r="C572" s="23">
        <v>9.3947067260742099</v>
      </c>
      <c r="D572" s="23">
        <v>0.42115481716103598</v>
      </c>
      <c r="E572" s="23">
        <v>10.143325805664</v>
      </c>
      <c r="F572" s="23">
        <v>11.507011413574199</v>
      </c>
      <c r="G572" s="23" t="s">
        <v>41</v>
      </c>
      <c r="H572" s="23">
        <v>1.38572511522703</v>
      </c>
      <c r="I572" s="23">
        <v>1.1842738122216001</v>
      </c>
      <c r="J572" s="23">
        <v>2.3283228096468302E-2</v>
      </c>
      <c r="K572" s="23">
        <v>5.2461679960881399E-2</v>
      </c>
      <c r="L572" s="23">
        <v>8.3695276493589599E-2</v>
      </c>
      <c r="M572" s="23">
        <v>2.43547972894099E-2</v>
      </c>
      <c r="N572" s="23">
        <v>8.2716778402242605E-2</v>
      </c>
    </row>
    <row r="573" spans="1:14" x14ac:dyDescent="0.2">
      <c r="A573" s="22">
        <v>6.25962</v>
      </c>
      <c r="B573" s="23">
        <v>8.9774847030639595</v>
      </c>
      <c r="C573" s="23">
        <v>9.0905914306640607</v>
      </c>
      <c r="D573" s="23">
        <v>0.41626344662248699</v>
      </c>
      <c r="E573" s="23">
        <v>10.152895927429199</v>
      </c>
      <c r="F573" s="23">
        <v>11.5166864395141</v>
      </c>
      <c r="G573" s="23" t="s">
        <v>41</v>
      </c>
      <c r="H573" s="23">
        <v>1.3857344647152501</v>
      </c>
      <c r="I573" s="23">
        <v>1.18430061300358</v>
      </c>
      <c r="J573" s="23">
        <v>2.3441327305777498E-2</v>
      </c>
      <c r="K573" s="23">
        <v>5.2457075154332997E-2</v>
      </c>
      <c r="L573" s="23">
        <v>8.3941009376034395E-2</v>
      </c>
      <c r="M573" s="23">
        <v>2.4455387496036401E-2</v>
      </c>
      <c r="N573" s="23">
        <v>8.2909674357853E-2</v>
      </c>
    </row>
    <row r="574" spans="1:14" x14ac:dyDescent="0.2">
      <c r="A574" s="22">
        <v>6.2676999999999996</v>
      </c>
      <c r="B574" s="23">
        <v>8.9867668151855398</v>
      </c>
      <c r="C574" s="23">
        <v>9.3750514984130806</v>
      </c>
      <c r="D574" s="23">
        <v>0.41625152590222497</v>
      </c>
      <c r="E574" s="23">
        <v>10.16246509552</v>
      </c>
      <c r="F574" s="23">
        <v>11.5263223648071</v>
      </c>
      <c r="G574" s="23" t="s">
        <v>41</v>
      </c>
      <c r="H574" s="23">
        <v>1.38573069022859</v>
      </c>
      <c r="I574" s="23">
        <v>1.1843408907217801</v>
      </c>
      <c r="J574" s="23">
        <v>2.3605804125435999E-2</v>
      </c>
      <c r="K574" s="23">
        <v>5.2451430189910997E-2</v>
      </c>
      <c r="L574" s="23">
        <v>8.4130082691949298E-2</v>
      </c>
      <c r="M574" s="23">
        <v>2.4551304392804701E-2</v>
      </c>
      <c r="N574" s="23">
        <v>8.3095875356965707E-2</v>
      </c>
    </row>
    <row r="575" spans="1:14" x14ac:dyDescent="0.2">
      <c r="A575" s="22">
        <v>6.2757800000000001</v>
      </c>
      <c r="B575" s="23">
        <v>8.9943513870239205</v>
      </c>
      <c r="C575" s="23">
        <v>9.3848171234130806</v>
      </c>
      <c r="D575" s="23">
        <v>0.41606146492016</v>
      </c>
      <c r="E575" s="23">
        <v>10.1720466613769</v>
      </c>
      <c r="F575" s="23">
        <v>11.5360355377197</v>
      </c>
      <c r="G575" s="23" t="s">
        <v>41</v>
      </c>
      <c r="H575" s="23">
        <v>1.3857232741604599</v>
      </c>
      <c r="I575" s="23">
        <v>1.1843902692053001</v>
      </c>
      <c r="J575" s="23">
        <v>2.3773618759040299E-2</v>
      </c>
      <c r="K575" s="23">
        <v>5.24455225858542E-2</v>
      </c>
      <c r="L575" s="23">
        <v>8.4295784153921194E-2</v>
      </c>
      <c r="M575" s="23">
        <v>2.4657158275304899E-2</v>
      </c>
      <c r="N575" s="23">
        <v>8.3263944839589196E-2</v>
      </c>
    </row>
    <row r="576" spans="1:14" x14ac:dyDescent="0.2">
      <c r="A576" s="22">
        <v>6.2838599999999998</v>
      </c>
      <c r="B576" s="23">
        <v>9.0045347213745099</v>
      </c>
      <c r="C576" s="23">
        <v>9.09088039398193</v>
      </c>
      <c r="D576" s="23">
        <v>0.37052611103421901</v>
      </c>
      <c r="E576" s="23">
        <v>10.181627273559499</v>
      </c>
      <c r="F576" s="23">
        <v>11.545712471008301</v>
      </c>
      <c r="G576" s="23" t="s">
        <v>41</v>
      </c>
      <c r="H576" s="23">
        <v>1.38570717009731</v>
      </c>
      <c r="I576" s="23">
        <v>1.1844121219629899</v>
      </c>
      <c r="J576" s="23">
        <v>2.3936307460219901E-2</v>
      </c>
      <c r="K576" s="23">
        <v>5.2436067899080202E-2</v>
      </c>
      <c r="L576" s="23">
        <v>8.4454419130349401E-2</v>
      </c>
      <c r="M576" s="23">
        <v>2.4765721957812001E-2</v>
      </c>
      <c r="N576" s="23">
        <v>8.3431845294346593E-2</v>
      </c>
    </row>
    <row r="577" spans="1:14" x14ac:dyDescent="0.2">
      <c r="A577" s="22">
        <v>6.2919400000000003</v>
      </c>
      <c r="B577" s="23">
        <v>9.0126276016235298</v>
      </c>
      <c r="C577" s="23">
        <v>9.40925788879394</v>
      </c>
      <c r="D577" s="23">
        <v>0.416016583409199</v>
      </c>
      <c r="E577" s="23">
        <v>10.191214561462401</v>
      </c>
      <c r="F577" s="23">
        <v>11.5554046630859</v>
      </c>
      <c r="G577" s="23" t="s">
        <v>41</v>
      </c>
      <c r="H577" s="23">
        <v>1.3856983410074999</v>
      </c>
      <c r="I577" s="23">
        <v>1.1844545641100599</v>
      </c>
      <c r="J577" s="23">
        <v>2.41198575061644E-2</v>
      </c>
      <c r="K577" s="23">
        <v>5.2425682354042998E-2</v>
      </c>
      <c r="L577" s="23">
        <v>8.4600716160078498E-2</v>
      </c>
      <c r="M577" s="23">
        <v>2.4869087544293501E-2</v>
      </c>
      <c r="N577" s="23">
        <v>8.3571816919999695E-2</v>
      </c>
    </row>
    <row r="578" spans="1:14" x14ac:dyDescent="0.2">
      <c r="A578" s="22">
        <v>6.30002</v>
      </c>
      <c r="B578" s="23">
        <v>9.0194921493530202</v>
      </c>
      <c r="C578" s="23">
        <v>9.41902351379394</v>
      </c>
      <c r="D578" s="23">
        <v>0.41588174516563498</v>
      </c>
      <c r="E578" s="23">
        <v>10.200781822204499</v>
      </c>
      <c r="F578" s="23">
        <v>11.565025329589799</v>
      </c>
      <c r="G578" s="23" t="s">
        <v>41</v>
      </c>
      <c r="H578" s="23">
        <v>1.38569661938525</v>
      </c>
      <c r="I578" s="23">
        <v>1.18448621426679</v>
      </c>
      <c r="J578" s="23">
        <v>2.4294695771299599E-2</v>
      </c>
      <c r="K578" s="23">
        <v>5.24119809536907E-2</v>
      </c>
      <c r="L578" s="23">
        <v>8.4719267713906199E-2</v>
      </c>
      <c r="M578" s="23">
        <v>2.4972271923783301E-2</v>
      </c>
      <c r="N578" s="23">
        <v>8.3706189432449202E-2</v>
      </c>
    </row>
    <row r="579" spans="1:14" x14ac:dyDescent="0.2">
      <c r="A579" s="22">
        <v>6.3080999999999996</v>
      </c>
      <c r="B579" s="23">
        <v>9.0277023315429599</v>
      </c>
      <c r="C579" s="23">
        <v>9.4337034225463796</v>
      </c>
      <c r="D579" s="23">
        <v>0.41615234551010799</v>
      </c>
      <c r="E579" s="23">
        <v>10.2103557586669</v>
      </c>
      <c r="F579" s="23">
        <v>11.574776649475</v>
      </c>
      <c r="G579" s="23" t="s">
        <v>41</v>
      </c>
      <c r="H579" s="23">
        <v>1.38570365413759</v>
      </c>
      <c r="I579" s="23">
        <v>1.1845244838153699</v>
      </c>
      <c r="J579" s="23">
        <v>2.4415956370135199E-2</v>
      </c>
      <c r="K579" s="23">
        <v>5.2399079975640403E-2</v>
      </c>
      <c r="L579" s="23">
        <v>8.4801967703616504E-2</v>
      </c>
      <c r="M579" s="23">
        <v>2.5067051779205402E-2</v>
      </c>
      <c r="N579" s="23">
        <v>8.3817258832930397E-2</v>
      </c>
    </row>
    <row r="580" spans="1:14" x14ac:dyDescent="0.2">
      <c r="A580" s="22">
        <v>6.3161800000000001</v>
      </c>
      <c r="B580" s="23">
        <v>9.0360975265502894</v>
      </c>
      <c r="C580" s="23">
        <v>9.4434690475463796</v>
      </c>
      <c r="D580" s="23">
        <v>0.415979033141194</v>
      </c>
      <c r="E580" s="23">
        <v>10.2199249267578</v>
      </c>
      <c r="F580" s="23">
        <v>11.5829820632934</v>
      </c>
      <c r="G580" s="23" t="s">
        <v>41</v>
      </c>
      <c r="H580" s="23">
        <v>1.3856991826539</v>
      </c>
      <c r="I580" s="23">
        <v>1.18455116415942</v>
      </c>
      <c r="J580" s="23">
        <v>2.4526120261923301E-2</v>
      </c>
      <c r="K580" s="23">
        <v>5.2383837268982401E-2</v>
      </c>
      <c r="L580" s="23">
        <v>8.4863955443271605E-2</v>
      </c>
      <c r="M580" s="23">
        <v>2.5154828625936699E-2</v>
      </c>
      <c r="N580" s="23">
        <v>8.3929662904843494E-2</v>
      </c>
    </row>
    <row r="581" spans="1:14" x14ac:dyDescent="0.2">
      <c r="A581" s="22">
        <v>6.3242599999999998</v>
      </c>
      <c r="B581" s="23">
        <v>9.0438327789306605</v>
      </c>
      <c r="C581" s="23">
        <v>9.14953517913818</v>
      </c>
      <c r="D581" s="23">
        <v>0.38463272518076902</v>
      </c>
      <c r="E581" s="23">
        <v>10.229497909545801</v>
      </c>
      <c r="F581" s="23">
        <v>11.5942678451538</v>
      </c>
      <c r="G581" s="23" t="s">
        <v>41</v>
      </c>
      <c r="H581" s="23">
        <v>1.38571151167372</v>
      </c>
      <c r="I581" s="23">
        <v>1.1845924235792</v>
      </c>
      <c r="J581" s="23">
        <v>2.4644421018203001E-2</v>
      </c>
      <c r="K581" s="23">
        <v>5.2367543867809702E-2</v>
      </c>
      <c r="L581" s="23">
        <v>8.4963791465588703E-2</v>
      </c>
      <c r="M581" s="23">
        <v>2.5231566329879902E-2</v>
      </c>
      <c r="N581" s="23">
        <v>8.4038986529341705E-2</v>
      </c>
    </row>
    <row r="582" spans="1:14" x14ac:dyDescent="0.2">
      <c r="A582" s="22">
        <v>6.3323400000000003</v>
      </c>
      <c r="B582" s="23">
        <v>9.0528955459594709</v>
      </c>
      <c r="C582" s="23">
        <v>9.4678983688354492</v>
      </c>
      <c r="D582" s="23">
        <v>0.416159229726</v>
      </c>
      <c r="E582" s="23">
        <v>10.2390699386596</v>
      </c>
      <c r="F582" s="23">
        <v>11.602835655212401</v>
      </c>
      <c r="G582" s="23" t="s">
        <v>41</v>
      </c>
      <c r="H582" s="23">
        <v>1.38570837383085</v>
      </c>
      <c r="I582" s="23">
        <v>1.1846329008255101</v>
      </c>
      <c r="J582" s="23">
        <v>2.47659466410746E-2</v>
      </c>
      <c r="K582" s="23">
        <v>5.2350223610235502E-2</v>
      </c>
      <c r="L582" s="23">
        <v>8.5026375240341304E-2</v>
      </c>
      <c r="M582" s="23">
        <v>2.53113961204347E-2</v>
      </c>
      <c r="N582" s="23">
        <v>8.4129226790366204E-2</v>
      </c>
    </row>
    <row r="583" spans="1:14" x14ac:dyDescent="0.2">
      <c r="A583" s="22">
        <v>6.3404199999999999</v>
      </c>
      <c r="B583" s="23">
        <v>9.0631380081176705</v>
      </c>
      <c r="C583" s="23">
        <v>9.4776639938354492</v>
      </c>
      <c r="D583" s="23">
        <v>0.41601381184179398</v>
      </c>
      <c r="E583" s="23">
        <v>10.248663902282701</v>
      </c>
      <c r="F583" s="23">
        <v>11.6137380599975</v>
      </c>
      <c r="G583" s="23" t="s">
        <v>41</v>
      </c>
      <c r="H583" s="23">
        <v>1.3856952223497101</v>
      </c>
      <c r="I583" s="23">
        <v>1.18464580476273</v>
      </c>
      <c r="J583" s="23">
        <v>2.48342694692676E-2</v>
      </c>
      <c r="K583" s="23">
        <v>5.2471689566618698E-2</v>
      </c>
      <c r="L583" s="23">
        <v>8.5128804017635507E-2</v>
      </c>
      <c r="M583" s="23">
        <v>2.5455054291441001E-2</v>
      </c>
      <c r="N583" s="23">
        <v>8.42038879438958E-2</v>
      </c>
    </row>
    <row r="584" spans="1:14" x14ac:dyDescent="0.2">
      <c r="A584" s="22">
        <v>6.3484999999999996</v>
      </c>
      <c r="B584" s="23">
        <v>9.0711908340454102</v>
      </c>
      <c r="C584" s="23">
        <v>9.4874420166015607</v>
      </c>
      <c r="D584" s="23">
        <v>0.41589557320070902</v>
      </c>
      <c r="E584" s="23">
        <v>10.258240699768001</v>
      </c>
      <c r="F584" s="23">
        <v>11.622012138366699</v>
      </c>
      <c r="G584" s="23" t="s">
        <v>41</v>
      </c>
      <c r="H584" s="23">
        <v>1.3856879905242301</v>
      </c>
      <c r="I584" s="23">
        <v>1.18469157938356</v>
      </c>
      <c r="J584" s="23">
        <v>2.4916413563619601E-2</v>
      </c>
      <c r="K584" s="23">
        <v>5.2452248782329902E-2</v>
      </c>
      <c r="L584" s="23">
        <v>8.5128237783489394E-2</v>
      </c>
      <c r="M584" s="23">
        <v>2.5495737030730901E-2</v>
      </c>
      <c r="N584" s="23">
        <v>8.4245087040184102E-2</v>
      </c>
    </row>
    <row r="585" spans="1:14" x14ac:dyDescent="0.2">
      <c r="A585" s="22">
        <v>6.3565800000000001</v>
      </c>
      <c r="B585" s="23">
        <v>9.0780248641967702</v>
      </c>
      <c r="C585" s="23">
        <v>9.4972076416015607</v>
      </c>
      <c r="D585" s="23">
        <v>0.41589257811983499</v>
      </c>
      <c r="E585" s="23">
        <v>10.2678165435791</v>
      </c>
      <c r="F585" s="23">
        <v>11.6332473754882</v>
      </c>
      <c r="G585" s="23" t="s">
        <v>41</v>
      </c>
      <c r="H585" s="23">
        <v>1.3856987214848799</v>
      </c>
      <c r="I585" s="23">
        <v>1.1847107693804599</v>
      </c>
      <c r="J585" s="23">
        <v>2.4970894204519201E-2</v>
      </c>
      <c r="K585" s="23">
        <v>5.2429863409592797E-2</v>
      </c>
      <c r="L585" s="23">
        <v>8.5149307654065698E-2</v>
      </c>
      <c r="M585" s="23">
        <v>2.5620642848881402E-2</v>
      </c>
      <c r="N585" s="23">
        <v>8.4266657790590796E-2</v>
      </c>
    </row>
    <row r="586" spans="1:14" x14ac:dyDescent="0.2">
      <c r="A586" s="22">
        <v>6.3646599999999998</v>
      </c>
      <c r="B586" s="23">
        <v>9.0861244201660103</v>
      </c>
      <c r="C586" s="23">
        <v>9.2963562011718697</v>
      </c>
      <c r="D586" s="23">
        <v>0.47457539944317101</v>
      </c>
      <c r="E586" s="23">
        <v>10.2773885726928</v>
      </c>
      <c r="F586" s="23">
        <v>11.6429748535156</v>
      </c>
      <c r="G586" s="23" t="s">
        <v>41</v>
      </c>
      <c r="H586" s="23">
        <v>1.3856972685436</v>
      </c>
      <c r="I586" s="23">
        <v>1.1847411167547699</v>
      </c>
      <c r="J586" s="23">
        <v>2.5030559159709798E-2</v>
      </c>
      <c r="K586" s="23">
        <v>5.2412083544836202E-2</v>
      </c>
      <c r="L586" s="23">
        <v>8.5147161924673406E-2</v>
      </c>
      <c r="M586" s="23">
        <v>2.5631287762278399E-2</v>
      </c>
      <c r="N586" s="23">
        <v>8.4281901605773799E-2</v>
      </c>
    </row>
    <row r="587" spans="1:14" x14ac:dyDescent="0.2">
      <c r="A587" s="22">
        <v>6.3727400000000003</v>
      </c>
      <c r="B587" s="23">
        <v>9.0943508148193306</v>
      </c>
      <c r="C587" s="23">
        <v>9.2278490066528303</v>
      </c>
      <c r="D587" s="23">
        <v>0.411337418617027</v>
      </c>
      <c r="E587" s="23">
        <v>10.286962509155201</v>
      </c>
      <c r="F587" s="23">
        <v>11.652735710144</v>
      </c>
      <c r="G587" s="23" t="s">
        <v>41</v>
      </c>
      <c r="H587" s="23">
        <v>1.3857087595522499</v>
      </c>
      <c r="I587" s="23">
        <v>1.1847662799518901</v>
      </c>
      <c r="J587" s="23">
        <v>2.5050526458291401E-2</v>
      </c>
      <c r="K587" s="23">
        <v>5.2390726847309499E-2</v>
      </c>
      <c r="L587" s="23">
        <v>8.5121472775531101E-2</v>
      </c>
      <c r="M587" s="23">
        <v>2.5640966494450801E-2</v>
      </c>
      <c r="N587" s="23">
        <v>8.4278298664472104E-2</v>
      </c>
    </row>
    <row r="588" spans="1:14" x14ac:dyDescent="0.2">
      <c r="A588" s="22">
        <v>6.3808199999999999</v>
      </c>
      <c r="B588" s="23">
        <v>9.1030769348144496</v>
      </c>
      <c r="C588" s="23">
        <v>9.3158874511718697</v>
      </c>
      <c r="D588" s="23">
        <v>0.47447562261193399</v>
      </c>
      <c r="E588" s="23">
        <v>10.2965373992919</v>
      </c>
      <c r="F588" s="23">
        <v>11.661052703857401</v>
      </c>
      <c r="G588" s="23" t="s">
        <v>41</v>
      </c>
      <c r="H588" s="23">
        <v>1.38570297475973</v>
      </c>
      <c r="I588" s="23">
        <v>1.18481418593873</v>
      </c>
      <c r="J588" s="23">
        <v>2.5110991168949898E-2</v>
      </c>
      <c r="K588" s="23">
        <v>5.2370080132746001E-2</v>
      </c>
      <c r="L588" s="23">
        <v>8.5085978835034604E-2</v>
      </c>
      <c r="M588" s="23">
        <v>2.5661673873549298E-2</v>
      </c>
      <c r="N588" s="23">
        <v>8.4271356127113506E-2</v>
      </c>
    </row>
    <row r="589" spans="1:14" x14ac:dyDescent="0.2">
      <c r="A589" s="22">
        <v>6.3888999999999996</v>
      </c>
      <c r="B589" s="23">
        <v>9.1125907897949201</v>
      </c>
      <c r="C589" s="23">
        <v>9.3256530761718697</v>
      </c>
      <c r="D589" s="23">
        <v>0.474431173047066</v>
      </c>
      <c r="E589" s="23">
        <v>10.3061161041259</v>
      </c>
      <c r="F589" s="23">
        <v>11.672237396240201</v>
      </c>
      <c r="G589" s="23" t="s">
        <v>41</v>
      </c>
      <c r="H589" s="23">
        <v>1.3857146044992701</v>
      </c>
      <c r="I589" s="23">
        <v>1.18483937717874</v>
      </c>
      <c r="J589" s="23">
        <v>2.5149082058075499E-2</v>
      </c>
      <c r="K589" s="23">
        <v>5.2346075891371198E-2</v>
      </c>
      <c r="L589" s="23">
        <v>8.5035047563387894E-2</v>
      </c>
      <c r="M589" s="23">
        <v>2.5683207382231101E-2</v>
      </c>
      <c r="N589" s="23">
        <v>8.4239142405601403E-2</v>
      </c>
    </row>
    <row r="590" spans="1:14" x14ac:dyDescent="0.2">
      <c r="A590" s="22">
        <v>6.3969800000000001</v>
      </c>
      <c r="B590" s="23">
        <v>9.1216697692871094</v>
      </c>
      <c r="C590" s="23">
        <v>9.3354187011718697</v>
      </c>
      <c r="D590" s="23">
        <v>0.47435374765710397</v>
      </c>
      <c r="E590" s="23">
        <v>10.315694808959901</v>
      </c>
      <c r="F590" s="23">
        <v>11.6806297302246</v>
      </c>
      <c r="G590" s="23" t="s">
        <v>41</v>
      </c>
      <c r="H590" s="23">
        <v>1.38570668271497</v>
      </c>
      <c r="I590" s="23">
        <v>1.1848613301795601</v>
      </c>
      <c r="J590" s="23">
        <v>2.5192280634964901E-2</v>
      </c>
      <c r="K590" s="23">
        <v>5.2323842041210697E-2</v>
      </c>
      <c r="L590" s="23">
        <v>8.4984056687925899E-2</v>
      </c>
      <c r="M590" s="23">
        <v>2.57046803594379E-2</v>
      </c>
      <c r="N590" s="23">
        <v>8.4208586560302195E-2</v>
      </c>
    </row>
    <row r="591" spans="1:14" x14ac:dyDescent="0.2">
      <c r="A591" s="22">
        <v>6.4050599999999998</v>
      </c>
      <c r="B591" s="23">
        <v>9.1302642822265607</v>
      </c>
      <c r="C591" s="23">
        <v>9.3451843261718697</v>
      </c>
      <c r="D591" s="23">
        <v>0.47429913563763798</v>
      </c>
      <c r="E591" s="23">
        <v>10.325279235839799</v>
      </c>
      <c r="F591" s="23">
        <v>11.691775321960399</v>
      </c>
      <c r="G591" s="23" t="s">
        <v>41</v>
      </c>
      <c r="H591" s="23">
        <v>1.38570181180909</v>
      </c>
      <c r="I591" s="23">
        <v>1.18489961758464</v>
      </c>
      <c r="J591" s="23">
        <v>2.5235684226202301E-2</v>
      </c>
      <c r="K591" s="23">
        <v>5.2303112731183099E-2</v>
      </c>
      <c r="L591" s="23">
        <v>8.4904485888254597E-2</v>
      </c>
      <c r="M591" s="23">
        <v>2.5719515129096499E-2</v>
      </c>
      <c r="N591" s="23">
        <v>8.4168565946466697E-2</v>
      </c>
    </row>
    <row r="592" spans="1:14" x14ac:dyDescent="0.2">
      <c r="A592" s="22">
        <v>6.4131400000000003</v>
      </c>
      <c r="B592" s="23">
        <v>9.1376190185546804</v>
      </c>
      <c r="C592" s="23">
        <v>9.2809696197509695</v>
      </c>
      <c r="D592" s="23">
        <v>0.41626344662248699</v>
      </c>
      <c r="E592" s="23">
        <v>10.3348531723022</v>
      </c>
      <c r="F592" s="23">
        <v>11.7015018463134</v>
      </c>
      <c r="G592" s="23" t="s">
        <v>41</v>
      </c>
      <c r="H592" s="23">
        <v>1.38570575956975</v>
      </c>
      <c r="I592" s="23">
        <v>1.18493270524895</v>
      </c>
      <c r="J592" s="23">
        <v>2.5264698030115301E-2</v>
      </c>
      <c r="K592" s="23">
        <v>5.22788578420426E-2</v>
      </c>
      <c r="L592" s="23">
        <v>8.4849531373111797E-2</v>
      </c>
      <c r="M592" s="23">
        <v>2.5724848544612398E-2</v>
      </c>
      <c r="N592" s="23">
        <v>8.4111401609489198E-2</v>
      </c>
    </row>
    <row r="593" spans="1:14" x14ac:dyDescent="0.2">
      <c r="A593" s="22">
        <v>6.4212199999999999</v>
      </c>
      <c r="B593" s="23">
        <v>9.1451702117919904</v>
      </c>
      <c r="C593" s="23">
        <v>9.2908401489257795</v>
      </c>
      <c r="D593" s="23">
        <v>0.41626344662248699</v>
      </c>
      <c r="E593" s="23">
        <v>10.3444356918334</v>
      </c>
      <c r="F593" s="23">
        <v>11.7113285064697</v>
      </c>
      <c r="G593" s="23" t="s">
        <v>41</v>
      </c>
      <c r="H593" s="23">
        <v>1.38570924329107</v>
      </c>
      <c r="I593" s="23">
        <v>1.1849461887888799</v>
      </c>
      <c r="J593" s="23">
        <v>2.5291103877132601E-2</v>
      </c>
      <c r="K593" s="23">
        <v>5.22579249846001E-2</v>
      </c>
      <c r="L593" s="23">
        <v>8.4767874446667502E-2</v>
      </c>
      <c r="M593" s="23">
        <v>2.57323378575436E-2</v>
      </c>
      <c r="N593" s="23">
        <v>8.4041352631401098E-2</v>
      </c>
    </row>
    <row r="594" spans="1:14" x14ac:dyDescent="0.2">
      <c r="A594" s="22">
        <v>6.4292999999999996</v>
      </c>
      <c r="B594" s="23">
        <v>9.1547517776489205</v>
      </c>
      <c r="C594" s="23">
        <v>9.2569484710693306</v>
      </c>
      <c r="D594" s="23">
        <v>0.35080443740849299</v>
      </c>
      <c r="E594" s="23">
        <v>10.354006767272899</v>
      </c>
      <c r="F594" s="23">
        <v>11.72092628479</v>
      </c>
      <c r="G594" s="23" t="s">
        <v>41</v>
      </c>
      <c r="H594" s="23">
        <v>1.3857144429718999</v>
      </c>
      <c r="I594" s="23">
        <v>1.18497002871441</v>
      </c>
      <c r="J594" s="23">
        <v>2.5294753853715699E-2</v>
      </c>
      <c r="K594" s="23">
        <v>5.2235307204138701E-2</v>
      </c>
      <c r="L594" s="23">
        <v>8.4704933048964204E-2</v>
      </c>
      <c r="M594" s="23">
        <v>2.5730364052672799E-2</v>
      </c>
      <c r="N594" s="23">
        <v>8.3962863973759405E-2</v>
      </c>
    </row>
    <row r="595" spans="1:14" x14ac:dyDescent="0.2">
      <c r="A595" s="22">
        <v>6.4373800000000001</v>
      </c>
      <c r="B595" s="23">
        <v>9.1635599136352504</v>
      </c>
      <c r="C595" s="23">
        <v>9.3105897903442294</v>
      </c>
      <c r="D595" s="23">
        <v>0.41626344662248699</v>
      </c>
      <c r="E595" s="23">
        <v>10.3635854721069</v>
      </c>
      <c r="F595" s="23">
        <v>11.7309265136718</v>
      </c>
      <c r="G595" s="23" t="s">
        <v>41</v>
      </c>
      <c r="H595" s="23">
        <v>1.3857213859887401</v>
      </c>
      <c r="I595" s="23">
        <v>1.18499577994156</v>
      </c>
      <c r="J595" s="23">
        <v>2.5290414117540901E-2</v>
      </c>
      <c r="K595" s="23">
        <v>5.2211888089392901E-2</v>
      </c>
      <c r="L595" s="23">
        <v>8.4597050538862795E-2</v>
      </c>
      <c r="M595" s="23">
        <v>2.5723390777347602E-2</v>
      </c>
      <c r="N595" s="23">
        <v>8.3884827945606893E-2</v>
      </c>
    </row>
    <row r="596" spans="1:14" x14ac:dyDescent="0.2">
      <c r="A596" s="22">
        <v>6.4454599999999997</v>
      </c>
      <c r="B596" s="23">
        <v>9.17242431640625</v>
      </c>
      <c r="C596" s="23">
        <v>9.3204307556152308</v>
      </c>
      <c r="D596" s="23">
        <v>0.41626344662248699</v>
      </c>
      <c r="E596" s="23">
        <v>10.3731622695922</v>
      </c>
      <c r="F596" s="23">
        <v>11.740434646606399</v>
      </c>
      <c r="G596" s="23" t="s">
        <v>41</v>
      </c>
      <c r="H596" s="23">
        <v>1.3857190910838699</v>
      </c>
      <c r="I596" s="23">
        <v>1.1850329675395499</v>
      </c>
      <c r="J596" s="23">
        <v>2.5282223216620998E-2</v>
      </c>
      <c r="K596" s="23">
        <v>5.2192313952111297E-2</v>
      </c>
      <c r="L596" s="23">
        <v>8.4502668242615403E-2</v>
      </c>
      <c r="M596" s="23">
        <v>2.5708271177967899E-2</v>
      </c>
      <c r="N596" s="23">
        <v>8.3795335141005095E-2</v>
      </c>
    </row>
    <row r="597" spans="1:14" x14ac:dyDescent="0.2">
      <c r="A597" s="22">
        <v>6.4535400000000003</v>
      </c>
      <c r="B597" s="23">
        <v>9.1812391281127894</v>
      </c>
      <c r="C597" s="23">
        <v>9.3302383422851491</v>
      </c>
      <c r="D597" s="23">
        <v>0.41626344662248699</v>
      </c>
      <c r="E597" s="23">
        <v>10.382739067077599</v>
      </c>
      <c r="F597" s="23">
        <v>11.750519752502401</v>
      </c>
      <c r="G597" s="23" t="s">
        <v>41</v>
      </c>
      <c r="H597" s="23">
        <v>1.3857307328471899</v>
      </c>
      <c r="I597" s="23">
        <v>1.1850500288432799</v>
      </c>
      <c r="J597" s="23">
        <v>2.52730838830343E-2</v>
      </c>
      <c r="K597" s="23">
        <v>5.21694155527197E-2</v>
      </c>
      <c r="L597" s="23">
        <v>8.4753813699604802E-2</v>
      </c>
      <c r="M597" s="23">
        <v>2.56900191803098E-2</v>
      </c>
      <c r="N597" s="23">
        <v>8.3701072562624199E-2</v>
      </c>
    </row>
    <row r="598" spans="1:14" x14ac:dyDescent="0.2">
      <c r="A598" s="22">
        <v>6.4616199999999999</v>
      </c>
      <c r="B598" s="23">
        <v>9.1907882690429599</v>
      </c>
      <c r="C598" s="23">
        <v>9.3107051849365199</v>
      </c>
      <c r="D598" s="23">
        <v>0.37467068905175199</v>
      </c>
      <c r="E598" s="23">
        <v>10.392316818237299</v>
      </c>
      <c r="F598" s="23">
        <v>11.760290145874</v>
      </c>
      <c r="G598" s="23" t="s">
        <v>41</v>
      </c>
      <c r="H598" s="23">
        <v>1.38572934746729</v>
      </c>
      <c r="I598" s="23">
        <v>1.1850826891816599</v>
      </c>
      <c r="J598" s="23">
        <v>2.5251717059042798E-2</v>
      </c>
      <c r="K598" s="23">
        <v>5.2150835500162897E-2</v>
      </c>
      <c r="L598" s="23">
        <v>8.4247212347675904E-2</v>
      </c>
      <c r="M598" s="23">
        <v>2.56658591624527E-2</v>
      </c>
      <c r="N598" s="23">
        <v>8.3592791167208302E-2</v>
      </c>
    </row>
    <row r="599" spans="1:14" x14ac:dyDescent="0.2">
      <c r="A599" s="22">
        <v>6.4696999999999996</v>
      </c>
      <c r="B599" s="23">
        <v>9.2007207870483398</v>
      </c>
      <c r="C599" s="23">
        <v>9.3497257232665998</v>
      </c>
      <c r="D599" s="23">
        <v>0.41626344662248699</v>
      </c>
      <c r="E599" s="23">
        <v>10.4019021987915</v>
      </c>
      <c r="F599" s="23">
        <v>11.770137786865201</v>
      </c>
      <c r="G599" s="23" t="s">
        <v>41</v>
      </c>
      <c r="H599" s="23">
        <v>1.3857303478026799</v>
      </c>
      <c r="I599" s="23">
        <v>1.1851071402781299</v>
      </c>
      <c r="J599" s="23">
        <v>2.5235089404555801E-2</v>
      </c>
      <c r="K599" s="23">
        <v>5.2131260430808603E-2</v>
      </c>
      <c r="L599" s="23">
        <v>8.4117539748007605E-2</v>
      </c>
      <c r="M599" s="23">
        <v>2.5637921215554998E-2</v>
      </c>
      <c r="N599" s="23">
        <v>8.3486211554827994E-2</v>
      </c>
    </row>
    <row r="600" spans="1:14" x14ac:dyDescent="0.2">
      <c r="A600" s="22">
        <v>6.4777800000000001</v>
      </c>
      <c r="B600" s="23">
        <v>9.2098064422607404</v>
      </c>
      <c r="C600" s="23">
        <v>9.3483743667602504</v>
      </c>
      <c r="D600" s="23">
        <v>0.40148539883240902</v>
      </c>
      <c r="E600" s="23">
        <v>10.4114770889282</v>
      </c>
      <c r="F600" s="23">
        <v>11.7799053192138</v>
      </c>
      <c r="G600" s="23" t="s">
        <v>41</v>
      </c>
      <c r="H600" s="23">
        <v>1.38572201653349</v>
      </c>
      <c r="I600" s="23">
        <v>1.18516290763128</v>
      </c>
      <c r="J600" s="23">
        <v>2.51989919350908E-2</v>
      </c>
      <c r="K600" s="23">
        <v>5.2115796444584001E-2</v>
      </c>
      <c r="L600" s="23">
        <v>8.3993356848232795E-2</v>
      </c>
      <c r="M600" s="23">
        <v>2.5608388245582099E-2</v>
      </c>
      <c r="N600" s="23">
        <v>8.3366230741417205E-2</v>
      </c>
    </row>
    <row r="601" spans="1:14" x14ac:dyDescent="0.2">
      <c r="A601" s="22">
        <v>6.4858599999999997</v>
      </c>
      <c r="B601" s="23">
        <v>9.2194576263427699</v>
      </c>
      <c r="C601" s="23">
        <v>9.68287849426269</v>
      </c>
      <c r="D601" s="23">
        <v>0.42026368338943598</v>
      </c>
      <c r="E601" s="23">
        <v>10.4210596084594</v>
      </c>
      <c r="F601" s="23">
        <v>11.7897491455078</v>
      </c>
      <c r="G601" s="23" t="s">
        <v>41</v>
      </c>
      <c r="H601" s="23">
        <v>1.3857283792352899</v>
      </c>
      <c r="I601" s="23">
        <v>1.1851749000779299</v>
      </c>
      <c r="J601" s="23">
        <v>2.5148466609268699E-2</v>
      </c>
      <c r="K601" s="23">
        <v>5.2097296171298497E-2</v>
      </c>
      <c r="L601" s="23">
        <v>8.3846784789200102E-2</v>
      </c>
      <c r="M601" s="23">
        <v>2.55682185671849E-2</v>
      </c>
      <c r="N601" s="23">
        <v>8.3245839749778894E-2</v>
      </c>
    </row>
    <row r="602" spans="1:14" x14ac:dyDescent="0.2">
      <c r="A602" s="22">
        <v>6.4939400000000003</v>
      </c>
      <c r="B602" s="23">
        <v>9.2295179367065394</v>
      </c>
      <c r="C602" s="23">
        <v>9.69264411926269</v>
      </c>
      <c r="D602" s="23">
        <v>0.420339067069467</v>
      </c>
      <c r="E602" s="23">
        <v>10.430640220641999</v>
      </c>
      <c r="F602" s="23">
        <v>11.7995290756225</v>
      </c>
      <c r="G602" s="23" t="s">
        <v>41</v>
      </c>
      <c r="H602" s="23">
        <v>1.3857205972203701</v>
      </c>
      <c r="I602" s="23">
        <v>1.18519102773385</v>
      </c>
      <c r="J602" s="23">
        <v>2.50928709549194E-2</v>
      </c>
      <c r="K602" s="23">
        <v>5.20837327683994E-2</v>
      </c>
      <c r="L602" s="23">
        <v>8.3714531239524104E-2</v>
      </c>
      <c r="M602" s="23">
        <v>2.5527497509805E-2</v>
      </c>
      <c r="N602" s="23">
        <v>8.3108221351620104E-2</v>
      </c>
    </row>
    <row r="603" spans="1:14" x14ac:dyDescent="0.2">
      <c r="A603" s="22">
        <v>6.5020199999999999</v>
      </c>
      <c r="B603" s="23">
        <v>9.2385778427124006</v>
      </c>
      <c r="C603" s="23">
        <v>9.70240974426269</v>
      </c>
      <c r="D603" s="23">
        <v>0.420411962298751</v>
      </c>
      <c r="E603" s="23">
        <v>10.440222740173301</v>
      </c>
      <c r="F603" s="23">
        <v>11.8093948364257</v>
      </c>
      <c r="G603" s="23" t="s">
        <v>41</v>
      </c>
      <c r="H603" s="23">
        <v>1.3857281596045401</v>
      </c>
      <c r="I603" s="23">
        <v>1.18519831784894</v>
      </c>
      <c r="J603" s="23">
        <v>2.5063006882450001E-2</v>
      </c>
      <c r="K603" s="23">
        <v>5.20660288536351E-2</v>
      </c>
      <c r="L603" s="23">
        <v>8.3570733861828103E-2</v>
      </c>
      <c r="M603" s="23">
        <v>2.5494549260179401E-2</v>
      </c>
      <c r="N603" s="23">
        <v>8.2977994584633202E-2</v>
      </c>
    </row>
    <row r="604" spans="1:14" x14ac:dyDescent="0.2">
      <c r="A604" s="22">
        <v>6.5177699999999996</v>
      </c>
      <c r="B604" s="23">
        <v>9.25903224945068</v>
      </c>
      <c r="C604" s="23">
        <v>9.7219448089599592</v>
      </c>
      <c r="D604" s="23">
        <v>0.42065070460832399</v>
      </c>
      <c r="E604" s="23">
        <v>10.4589014053344</v>
      </c>
      <c r="F604" s="23">
        <v>11.828432083129799</v>
      </c>
      <c r="G604" s="23" t="s">
        <v>41</v>
      </c>
      <c r="H604" s="23">
        <v>1.3857282835093201</v>
      </c>
      <c r="I604" s="23">
        <v>1.1852397495732501</v>
      </c>
      <c r="J604" s="23">
        <v>2.4964915116775999E-2</v>
      </c>
      <c r="K604" s="23">
        <v>5.2053426169212602E-2</v>
      </c>
      <c r="L604" s="23">
        <v>8.3260376756654902E-2</v>
      </c>
      <c r="M604" s="23">
        <v>2.5411556894951299E-2</v>
      </c>
      <c r="N604" s="23">
        <v>8.2714111239853505E-2</v>
      </c>
    </row>
    <row r="605" spans="1:14" x14ac:dyDescent="0.2">
      <c r="A605" s="22">
        <v>6.5258500000000002</v>
      </c>
      <c r="B605" s="23">
        <v>9.2674016952514595</v>
      </c>
      <c r="C605" s="23">
        <v>9.7317104339599592</v>
      </c>
      <c r="D605" s="23">
        <v>0.42075945141895699</v>
      </c>
      <c r="E605" s="23">
        <v>10.468482017516999</v>
      </c>
      <c r="F605" s="23">
        <v>11.8382091522216</v>
      </c>
      <c r="G605" s="23" t="s">
        <v>41</v>
      </c>
      <c r="H605" s="23">
        <v>1.3857226831346099</v>
      </c>
      <c r="I605" s="23">
        <v>1.1852772087368599</v>
      </c>
      <c r="J605" s="23">
        <v>2.4917319700155999E-2</v>
      </c>
      <c r="K605" s="23">
        <v>5.2041409091549799E-2</v>
      </c>
      <c r="L605" s="23">
        <v>8.31055654784804E-2</v>
      </c>
      <c r="M605" s="23">
        <v>2.5372386253112798E-2</v>
      </c>
      <c r="N605" s="23">
        <v>8.2575230794005305E-2</v>
      </c>
    </row>
    <row r="606" spans="1:14" x14ac:dyDescent="0.2">
      <c r="A606" s="22">
        <v>6.5339299999999998</v>
      </c>
      <c r="B606" s="23">
        <v>9.2783145904540998</v>
      </c>
      <c r="C606" s="23">
        <v>9.7414760589599592</v>
      </c>
      <c r="D606" s="23">
        <v>0.420865471364752</v>
      </c>
      <c r="E606" s="23">
        <v>10.4780683517456</v>
      </c>
      <c r="F606" s="23">
        <v>11.8480577468872</v>
      </c>
      <c r="G606" s="23" t="s">
        <v>41</v>
      </c>
      <c r="H606" s="23">
        <v>1.3857188085834999</v>
      </c>
      <c r="I606" s="23">
        <v>1.18529156085545</v>
      </c>
      <c r="J606" s="23">
        <v>2.4871218812404401E-2</v>
      </c>
      <c r="K606" s="23">
        <v>5.2033258338842897E-2</v>
      </c>
      <c r="L606" s="23">
        <v>8.2940561834649304E-2</v>
      </c>
      <c r="M606" s="23">
        <v>2.5332796681395799E-2</v>
      </c>
      <c r="N606" s="23">
        <v>8.2436136617475494E-2</v>
      </c>
    </row>
    <row r="607" spans="1:14" x14ac:dyDescent="0.2">
      <c r="A607" s="22">
        <v>6.5420100000000003</v>
      </c>
      <c r="B607" s="23">
        <v>9.2877149581909109</v>
      </c>
      <c r="C607" s="23">
        <v>9.7512416839599592</v>
      </c>
      <c r="D607" s="23">
        <v>0.42094690481635999</v>
      </c>
      <c r="E607" s="23">
        <v>10.4876489639282</v>
      </c>
      <c r="F607" s="23">
        <v>11.857841491699199</v>
      </c>
      <c r="G607" s="23" t="s">
        <v>41</v>
      </c>
      <c r="H607" s="23">
        <v>1.38571345017435</v>
      </c>
      <c r="I607" s="23">
        <v>1.18533577553666</v>
      </c>
      <c r="J607" s="23">
        <v>2.48364578315266E-2</v>
      </c>
      <c r="K607" s="23">
        <v>5.2024841807367203E-2</v>
      </c>
      <c r="L607" s="23">
        <v>8.2808679039128794E-2</v>
      </c>
      <c r="M607" s="23">
        <v>2.5288469027086299E-2</v>
      </c>
      <c r="N607" s="23">
        <v>8.23036822222942E-2</v>
      </c>
    </row>
    <row r="608" spans="1:14" x14ac:dyDescent="0.2">
      <c r="A608" s="22">
        <v>6.55009</v>
      </c>
      <c r="B608" s="23">
        <v>9.2983703613281197</v>
      </c>
      <c r="C608" s="23">
        <v>9.4034328460693306</v>
      </c>
      <c r="D608" s="23">
        <v>0.35553319100230002</v>
      </c>
      <c r="E608" s="23">
        <v>10.497236251831</v>
      </c>
      <c r="F608" s="23">
        <v>11.867687225341699</v>
      </c>
      <c r="G608" s="23" t="s">
        <v>41</v>
      </c>
      <c r="H608" s="23">
        <v>1.3857149923580701</v>
      </c>
      <c r="I608" s="23">
        <v>1.18533639936204</v>
      </c>
      <c r="J608" s="23">
        <v>2.47846729965365E-2</v>
      </c>
      <c r="K608" s="23">
        <v>5.2016613165687599E-2</v>
      </c>
      <c r="L608" s="23">
        <v>8.2667852127067495E-2</v>
      </c>
      <c r="M608" s="23">
        <v>2.5244265117007898E-2</v>
      </c>
      <c r="N608" s="23">
        <v>8.2166444906126998E-2</v>
      </c>
    </row>
    <row r="609" spans="1:14" x14ac:dyDescent="0.2">
      <c r="A609" s="22">
        <v>6.5581699999999996</v>
      </c>
      <c r="B609" s="23">
        <v>9.3091001510620099</v>
      </c>
      <c r="C609" s="23">
        <v>9.7707729339599592</v>
      </c>
      <c r="D609" s="23">
        <v>0.42117637877255698</v>
      </c>
      <c r="E609" s="23">
        <v>10.5068140029907</v>
      </c>
      <c r="F609" s="23">
        <v>11.8772621154785</v>
      </c>
      <c r="G609" s="23" t="s">
        <v>41</v>
      </c>
      <c r="H609" s="23">
        <v>1.3857099636772101</v>
      </c>
      <c r="I609" s="23">
        <v>1.18533699490096</v>
      </c>
      <c r="J609" s="23">
        <v>2.47361200870077E-2</v>
      </c>
      <c r="K609" s="23">
        <v>5.2010917826945197E-2</v>
      </c>
      <c r="L609" s="23">
        <v>8.2533674365849893E-2</v>
      </c>
      <c r="M609" s="23">
        <v>2.5197091627923999E-2</v>
      </c>
      <c r="N609" s="23">
        <v>8.2034488765205901E-2</v>
      </c>
    </row>
    <row r="610" spans="1:14" x14ac:dyDescent="0.2">
      <c r="A610" s="22">
        <v>6.5662500000000001</v>
      </c>
      <c r="B610" s="23">
        <v>9.3188514709472603</v>
      </c>
      <c r="C610" s="23">
        <v>9.7756357192993093</v>
      </c>
      <c r="D610" s="23">
        <v>0.42046939038852099</v>
      </c>
      <c r="E610" s="23">
        <v>10.516400337219199</v>
      </c>
      <c r="F610" s="23">
        <v>11.8872861862182</v>
      </c>
      <c r="G610" s="23" t="s">
        <v>41</v>
      </c>
      <c r="H610" s="23">
        <v>1.3857091221876301</v>
      </c>
      <c r="I610" s="23">
        <v>1.18533105507609</v>
      </c>
      <c r="J610" s="23">
        <v>2.4680639073901601E-2</v>
      </c>
      <c r="K610" s="23">
        <v>5.2005325242926198E-2</v>
      </c>
      <c r="L610" s="23">
        <v>8.2396387450510797E-2</v>
      </c>
      <c r="M610" s="23">
        <v>2.51456756951817E-2</v>
      </c>
      <c r="N610" s="23">
        <v>8.1917835751919202E-2</v>
      </c>
    </row>
    <row r="611" spans="1:14" x14ac:dyDescent="0.2">
      <c r="A611" s="22">
        <v>6.5743299999999998</v>
      </c>
      <c r="B611" s="23">
        <v>9.3295564651489205</v>
      </c>
      <c r="C611" s="23">
        <v>9.4768114089965803</v>
      </c>
      <c r="D611" s="23">
        <v>0.42059949019537501</v>
      </c>
      <c r="E611" s="23">
        <v>10.525981903076101</v>
      </c>
      <c r="F611" s="23">
        <v>11.8969364166259</v>
      </c>
      <c r="G611" s="23" t="s">
        <v>41</v>
      </c>
      <c r="H611" s="23">
        <v>1.3857008257785</v>
      </c>
      <c r="I611" s="23">
        <v>1.1853409482793</v>
      </c>
      <c r="J611" s="23">
        <v>2.4633709461432101E-2</v>
      </c>
      <c r="K611" s="23">
        <v>5.2004012139119801E-2</v>
      </c>
      <c r="L611" s="23">
        <v>8.22925751943763E-2</v>
      </c>
      <c r="M611" s="23">
        <v>2.5095321206182901E-2</v>
      </c>
      <c r="N611" s="23">
        <v>8.1805130322802205E-2</v>
      </c>
    </row>
    <row r="612" spans="1:14" x14ac:dyDescent="0.2">
      <c r="A612" s="22">
        <v>6.5824100000000003</v>
      </c>
      <c r="B612" s="23">
        <v>9.3400964736938406</v>
      </c>
      <c r="C612" s="23">
        <v>9.4865770339965803</v>
      </c>
      <c r="D612" s="23">
        <v>0.42117603605171</v>
      </c>
      <c r="E612" s="23">
        <v>10.535566329956</v>
      </c>
      <c r="F612" s="23">
        <v>11.906835556030201</v>
      </c>
      <c r="G612" s="23" t="s">
        <v>41</v>
      </c>
      <c r="H612" s="23">
        <v>1.3857074202116799</v>
      </c>
      <c r="I612" s="23">
        <v>1.1853552008560999</v>
      </c>
      <c r="J612" s="23">
        <v>2.4571008317662998E-2</v>
      </c>
      <c r="K612" s="23">
        <v>5.2000007334790599E-2</v>
      </c>
      <c r="L612" s="23">
        <v>8.2148020416960899E-2</v>
      </c>
      <c r="M612" s="23">
        <v>2.5050677159704202E-2</v>
      </c>
      <c r="N612" s="23">
        <v>8.1681601555133904E-2</v>
      </c>
    </row>
    <row r="613" spans="1:14" x14ac:dyDescent="0.2">
      <c r="A613" s="22">
        <v>6.59049</v>
      </c>
      <c r="B613" s="23">
        <v>9.3509855270385707</v>
      </c>
      <c r="C613" s="23">
        <v>9.4959011077880806</v>
      </c>
      <c r="D613" s="23">
        <v>0.42118947666927697</v>
      </c>
      <c r="E613" s="23">
        <v>10.545147895812899</v>
      </c>
      <c r="F613" s="23">
        <v>11.916312217712401</v>
      </c>
      <c r="G613" s="23" t="s">
        <v>41</v>
      </c>
      <c r="H613" s="23">
        <v>1.3856995603855899</v>
      </c>
      <c r="I613" s="23">
        <v>1.1853733732627201</v>
      </c>
      <c r="J613" s="23">
        <v>2.4510526308698599E-2</v>
      </c>
      <c r="K613" s="23">
        <v>5.1999668587287898E-2</v>
      </c>
      <c r="L613" s="23">
        <v>8.2021345536512497E-2</v>
      </c>
      <c r="M613" s="23">
        <v>2.5003888099784599E-2</v>
      </c>
      <c r="N613" s="23">
        <v>8.1560288714471005E-2</v>
      </c>
    </row>
    <row r="614" spans="1:14" x14ac:dyDescent="0.2">
      <c r="A614" s="22">
        <v>6.5985699999999996</v>
      </c>
      <c r="B614" s="23">
        <v>9.3608589172363192</v>
      </c>
      <c r="C614" s="23">
        <v>9.5051898956298793</v>
      </c>
      <c r="D614" s="23">
        <v>0.42118947666927697</v>
      </c>
      <c r="E614" s="23">
        <v>10.554729461669901</v>
      </c>
      <c r="F614" s="23">
        <v>11.926377296447701</v>
      </c>
      <c r="G614" s="23" t="s">
        <v>41</v>
      </c>
      <c r="H614" s="23">
        <v>1.3857106045071199</v>
      </c>
      <c r="I614" s="23">
        <v>1.1853684346808</v>
      </c>
      <c r="J614" s="23">
        <v>2.44561101599764E-2</v>
      </c>
      <c r="K614" s="23">
        <v>5.19983242431852E-2</v>
      </c>
      <c r="L614" s="23">
        <v>8.1883002772789398E-2</v>
      </c>
      <c r="M614" s="23">
        <v>2.49660906672724E-2</v>
      </c>
      <c r="N614" s="23">
        <v>8.1458439193623097E-2</v>
      </c>
    </row>
    <row r="615" spans="1:14" x14ac:dyDescent="0.2">
      <c r="A615" s="22">
        <v>6.6066500000000001</v>
      </c>
      <c r="B615" s="23">
        <v>9.3735647201537997</v>
      </c>
      <c r="C615" s="23">
        <v>9.8244562149047798</v>
      </c>
      <c r="D615" s="23">
        <v>0.42092599884510901</v>
      </c>
      <c r="E615" s="23">
        <v>10.564317703246999</v>
      </c>
      <c r="F615" s="23">
        <v>11.9360656738281</v>
      </c>
      <c r="G615" s="23" t="s">
        <v>41</v>
      </c>
      <c r="H615" s="23">
        <v>1.38569351538624</v>
      </c>
      <c r="I615" s="23">
        <v>1.18537276207655</v>
      </c>
      <c r="J615" s="23">
        <v>2.4399770561904299E-2</v>
      </c>
      <c r="K615" s="23">
        <v>5.2002909297859598E-2</v>
      </c>
      <c r="L615" s="23">
        <v>8.2006444981648205E-2</v>
      </c>
      <c r="M615" s="23">
        <v>2.4934317542688E-2</v>
      </c>
      <c r="N615" s="23">
        <v>8.1369555531937393E-2</v>
      </c>
    </row>
    <row r="616" spans="1:14" x14ac:dyDescent="0.2">
      <c r="A616" s="22">
        <v>6.6147400000000003</v>
      </c>
      <c r="B616" s="23">
        <v>9.3842878341674805</v>
      </c>
      <c r="C616" s="23">
        <v>9.5990905761718697</v>
      </c>
      <c r="D616" s="23">
        <v>0.47553168351022501</v>
      </c>
      <c r="E616" s="23">
        <v>10.573909759521401</v>
      </c>
      <c r="F616" s="23">
        <v>11.945834159851</v>
      </c>
      <c r="G616" s="23" t="s">
        <v>41</v>
      </c>
      <c r="H616" s="23">
        <v>1.38568820397445</v>
      </c>
      <c r="I616" s="23">
        <v>1.18537993048377</v>
      </c>
      <c r="J616" s="23">
        <v>2.4357397439560901E-2</v>
      </c>
      <c r="K616" s="23">
        <v>5.2006744644991901E-2</v>
      </c>
      <c r="L616" s="23">
        <v>8.2031848811569996E-2</v>
      </c>
      <c r="M616" s="23">
        <v>2.49080996802351E-2</v>
      </c>
      <c r="N616" s="23">
        <v>8.1285598501111903E-2</v>
      </c>
    </row>
    <row r="617" spans="1:14" x14ac:dyDescent="0.2">
      <c r="A617" s="22">
        <v>6.6228199999999999</v>
      </c>
      <c r="B617" s="23">
        <v>9.3958187103271396</v>
      </c>
      <c r="C617" s="23">
        <v>9.5075836181640607</v>
      </c>
      <c r="D617" s="23">
        <v>0.386707341741722</v>
      </c>
      <c r="E617" s="23">
        <v>10.5834798812866</v>
      </c>
      <c r="F617" s="23">
        <v>11.955502510070801</v>
      </c>
      <c r="G617" s="23" t="s">
        <v>41</v>
      </c>
      <c r="H617" s="23">
        <v>1.38569311519168</v>
      </c>
      <c r="I617" s="23">
        <v>1.1853602961197001</v>
      </c>
      <c r="J617" s="23">
        <v>2.4300525048916902E-2</v>
      </c>
      <c r="K617" s="23">
        <v>5.2011311899685102E-2</v>
      </c>
      <c r="L617" s="23">
        <v>8.19246202655146E-2</v>
      </c>
      <c r="M617" s="23">
        <v>2.48772822774611E-2</v>
      </c>
      <c r="N617" s="23">
        <v>8.1182606813222397E-2</v>
      </c>
    </row>
    <row r="618" spans="1:14" x14ac:dyDescent="0.2">
      <c r="A618" s="22">
        <v>6.6308999999999996</v>
      </c>
      <c r="B618" s="23">
        <v>9.4055843353271396</v>
      </c>
      <c r="C618" s="23">
        <v>9.6186218261718697</v>
      </c>
      <c r="D618" s="23">
        <v>0.47566561335096702</v>
      </c>
      <c r="E618" s="23">
        <v>10.5930643081665</v>
      </c>
      <c r="F618" s="23">
        <v>11.965217590331999</v>
      </c>
      <c r="G618" s="23" t="s">
        <v>41</v>
      </c>
      <c r="H618" s="23">
        <v>1.38569501424444</v>
      </c>
      <c r="I618" s="23">
        <v>1.18535235795146</v>
      </c>
      <c r="J618" s="23">
        <v>2.4256346792425401E-2</v>
      </c>
      <c r="K618" s="23">
        <v>5.20179911573607E-2</v>
      </c>
      <c r="L618" s="23">
        <v>8.1634150600532404E-2</v>
      </c>
      <c r="M618" s="23">
        <v>2.4852501317266702E-2</v>
      </c>
      <c r="N618" s="23">
        <v>8.1087506588138902E-2</v>
      </c>
    </row>
    <row r="619" spans="1:14" x14ac:dyDescent="0.2">
      <c r="A619" s="22">
        <v>6.6389800000000001</v>
      </c>
      <c r="B619" s="23">
        <v>9.4154233932495099</v>
      </c>
      <c r="C619" s="23">
        <v>9.6283874511718697</v>
      </c>
      <c r="D619" s="23">
        <v>0.47574950576396302</v>
      </c>
      <c r="E619" s="23">
        <v>10.602638244628899</v>
      </c>
      <c r="F619" s="23">
        <v>11.974889755249</v>
      </c>
      <c r="G619" s="23" t="s">
        <v>41</v>
      </c>
      <c r="H619" s="23">
        <v>1.38569670353227</v>
      </c>
      <c r="I619" s="23">
        <v>1.18532410622129</v>
      </c>
      <c r="J619" s="23">
        <v>2.4224222198597298E-2</v>
      </c>
      <c r="K619" s="23">
        <v>5.20255694668042E-2</v>
      </c>
      <c r="L619" s="23">
        <v>8.1730097676047803E-2</v>
      </c>
      <c r="M619" s="23">
        <v>2.4837038575513799E-2</v>
      </c>
      <c r="N619" s="23">
        <v>8.0992343740528994E-2</v>
      </c>
    </row>
    <row r="620" spans="1:14" x14ac:dyDescent="0.2">
      <c r="A620" s="22">
        <v>6.6470599999999997</v>
      </c>
      <c r="B620" s="23">
        <v>9.4244289398193306</v>
      </c>
      <c r="C620" s="23">
        <v>9.6381530761718697</v>
      </c>
      <c r="D620" s="23">
        <v>0.47578239218600399</v>
      </c>
      <c r="E620" s="23">
        <v>10.6122274398803</v>
      </c>
      <c r="F620" s="23">
        <v>11.984539985656699</v>
      </c>
      <c r="G620" s="23" t="s">
        <v>41</v>
      </c>
      <c r="H620" s="23">
        <v>1.38569641742904</v>
      </c>
      <c r="I620" s="23">
        <v>1.1853335758668</v>
      </c>
      <c r="J620" s="23">
        <v>2.4176762177871999E-2</v>
      </c>
      <c r="K620" s="23">
        <v>5.2034857979286399E-2</v>
      </c>
      <c r="L620" s="23">
        <v>8.1267361450580597E-2</v>
      </c>
      <c r="M620" s="23">
        <v>2.4806278568982799E-2</v>
      </c>
      <c r="N620" s="23">
        <v>8.0897569814475406E-2</v>
      </c>
    </row>
    <row r="621" spans="1:14" x14ac:dyDescent="0.2">
      <c r="A621" s="22">
        <v>6.6551400000000003</v>
      </c>
      <c r="B621" s="23">
        <v>9.4365272521972603</v>
      </c>
      <c r="C621" s="23">
        <v>9.6430206298828107</v>
      </c>
      <c r="D621" s="23">
        <v>0.47592614176235598</v>
      </c>
      <c r="E621" s="23">
        <v>10.6218004226684</v>
      </c>
      <c r="F621" s="23">
        <v>11.9941205978393</v>
      </c>
      <c r="G621" s="23" t="s">
        <v>41</v>
      </c>
      <c r="H621" s="23">
        <v>1.38569933662648</v>
      </c>
      <c r="I621" s="23">
        <v>1.18532591041617</v>
      </c>
      <c r="J621" s="23">
        <v>2.4072502250134499E-2</v>
      </c>
      <c r="K621" s="23">
        <v>5.1905007131025797E-2</v>
      </c>
      <c r="L621" s="23">
        <v>8.1184110291564401E-2</v>
      </c>
      <c r="M621" s="23">
        <v>2.4604894918363599E-2</v>
      </c>
      <c r="N621" s="23">
        <v>8.0809318550793596E-2</v>
      </c>
    </row>
    <row r="622" spans="1:14" x14ac:dyDescent="0.2">
      <c r="A622" s="22">
        <v>6.6632199999999999</v>
      </c>
      <c r="B622" s="23">
        <v>9.4477119445800692</v>
      </c>
      <c r="C622" s="23">
        <v>9.6527862548828107</v>
      </c>
      <c r="D622" s="23">
        <v>0.47603777976730699</v>
      </c>
      <c r="E622" s="23">
        <v>10.6313915252685</v>
      </c>
      <c r="F622" s="23">
        <v>12.0037469863891</v>
      </c>
      <c r="G622" s="23" t="s">
        <v>41</v>
      </c>
      <c r="H622" s="23">
        <v>1.38569049477604</v>
      </c>
      <c r="I622" s="23">
        <v>1.18530178530375</v>
      </c>
      <c r="J622" s="23">
        <v>2.3961847708648801E-2</v>
      </c>
      <c r="K622" s="23">
        <v>5.19204785406168E-2</v>
      </c>
      <c r="L622" s="23">
        <v>8.1086130890472799E-2</v>
      </c>
      <c r="M622" s="23">
        <v>2.4549892183540999E-2</v>
      </c>
      <c r="N622" s="23">
        <v>8.0730320267686007E-2</v>
      </c>
    </row>
    <row r="623" spans="1:14" x14ac:dyDescent="0.2">
      <c r="A623" s="22">
        <v>6.6712999999999996</v>
      </c>
      <c r="B623" s="23">
        <v>9.4580612182617099</v>
      </c>
      <c r="C623" s="23">
        <v>9.89766025543212</v>
      </c>
      <c r="D623" s="23">
        <v>0.420947009122703</v>
      </c>
      <c r="E623" s="23">
        <v>10.6409654617309</v>
      </c>
      <c r="F623" s="23">
        <v>12.013310432434</v>
      </c>
      <c r="G623" s="23" t="s">
        <v>41</v>
      </c>
      <c r="H623" s="23">
        <v>1.3856982961063899</v>
      </c>
      <c r="I623" s="23">
        <v>1.1852862846879499</v>
      </c>
      <c r="J623" s="23">
        <v>2.3846663274078899E-2</v>
      </c>
      <c r="K623" s="23">
        <v>5.1934258197264299E-2</v>
      </c>
      <c r="L623" s="23">
        <v>8.1038721175256595E-2</v>
      </c>
      <c r="M623" s="23">
        <v>2.4503981098641901E-2</v>
      </c>
      <c r="N623" s="23">
        <v>8.0661279239827105E-2</v>
      </c>
    </row>
    <row r="624" spans="1:14" x14ac:dyDescent="0.2">
      <c r="A624" s="22">
        <v>6.6793800000000001</v>
      </c>
      <c r="B624" s="23">
        <v>9.4692001342773402</v>
      </c>
      <c r="C624" s="23">
        <v>9.90742588043212</v>
      </c>
      <c r="D624" s="23">
        <v>0.421022139491527</v>
      </c>
      <c r="E624" s="23">
        <v>10.6505537033081</v>
      </c>
      <c r="F624" s="23">
        <v>12.022932052612299</v>
      </c>
      <c r="G624" s="23" t="s">
        <v>41</v>
      </c>
      <c r="H624" s="23">
        <v>1.3856907080362799</v>
      </c>
      <c r="I624" s="23">
        <v>1.18527831506546</v>
      </c>
      <c r="J624" s="23">
        <v>2.3782112307316E-2</v>
      </c>
      <c r="K624" s="23">
        <v>5.1950600744338299E-2</v>
      </c>
      <c r="L624" s="23">
        <v>8.1113637009393294E-2</v>
      </c>
      <c r="M624" s="23">
        <v>2.4461972836080901E-2</v>
      </c>
      <c r="N624" s="23">
        <v>8.0596198544220093E-2</v>
      </c>
    </row>
    <row r="625" spans="1:14" x14ac:dyDescent="0.2">
      <c r="A625" s="22">
        <v>6.6874599999999997</v>
      </c>
      <c r="B625" s="23">
        <v>9.482177734375</v>
      </c>
      <c r="C625" s="23">
        <v>9.9171800613403303</v>
      </c>
      <c r="D625" s="23">
        <v>0.42109747847349899</v>
      </c>
      <c r="E625" s="23">
        <v>10.6601219177246</v>
      </c>
      <c r="F625" s="23">
        <v>12.032676696777299</v>
      </c>
      <c r="G625" s="23" t="s">
        <v>41</v>
      </c>
      <c r="H625" s="23">
        <v>1.3856981988319601</v>
      </c>
      <c r="I625" s="23">
        <v>1.18525567211361</v>
      </c>
      <c r="J625" s="23">
        <v>2.3708680367002001E-2</v>
      </c>
      <c r="K625" s="23">
        <v>5.1967835788685302E-2</v>
      </c>
      <c r="L625" s="23">
        <v>8.1080884823254304E-2</v>
      </c>
      <c r="M625" s="23">
        <v>2.44181515084613E-2</v>
      </c>
      <c r="N625" s="23">
        <v>8.0518532235831802E-2</v>
      </c>
    </row>
    <row r="626" spans="1:14" x14ac:dyDescent="0.2">
      <c r="A626" s="22">
        <v>6.6955400000000003</v>
      </c>
      <c r="B626" s="23">
        <v>9.4922246932983398</v>
      </c>
      <c r="C626" s="23">
        <v>9.9269456863403303</v>
      </c>
      <c r="D626" s="23">
        <v>0.42118619846986899</v>
      </c>
      <c r="E626" s="23">
        <v>10.6697063446044</v>
      </c>
      <c r="F626" s="23">
        <v>12.042034149169901</v>
      </c>
      <c r="G626" s="23" t="s">
        <v>41</v>
      </c>
      <c r="H626" s="23">
        <v>1.38569838489465</v>
      </c>
      <c r="I626" s="23">
        <v>1.18522262066946</v>
      </c>
      <c r="J626" s="23">
        <v>2.3655096507766801E-2</v>
      </c>
      <c r="K626" s="23">
        <v>5.1985179508336497E-2</v>
      </c>
      <c r="L626" s="23">
        <v>8.1043751771346303E-2</v>
      </c>
      <c r="M626" s="23">
        <v>2.43782437585723E-2</v>
      </c>
      <c r="N626" s="23">
        <v>8.0453044558372599E-2</v>
      </c>
    </row>
    <row r="627" spans="1:14" x14ac:dyDescent="0.2">
      <c r="A627" s="22">
        <v>6.7036199999999999</v>
      </c>
      <c r="B627" s="23">
        <v>9.5024785995483398</v>
      </c>
      <c r="C627" s="23">
        <v>9.9318122863769496</v>
      </c>
      <c r="D627" s="23">
        <v>0.42066019648529002</v>
      </c>
      <c r="E627" s="23">
        <v>10.679282188415501</v>
      </c>
      <c r="F627" s="23">
        <v>12.0516099929809</v>
      </c>
      <c r="G627" s="23" t="s">
        <v>41</v>
      </c>
      <c r="H627" s="23">
        <v>1.3857051097369</v>
      </c>
      <c r="I627" s="23">
        <v>1.18520005166378</v>
      </c>
      <c r="J627" s="23">
        <v>2.35939131577311E-2</v>
      </c>
      <c r="K627" s="23">
        <v>5.2005913709020697E-2</v>
      </c>
      <c r="L627" s="23">
        <v>8.1050546583421396E-2</v>
      </c>
      <c r="M627" s="23">
        <v>2.43415302337881E-2</v>
      </c>
      <c r="N627" s="23">
        <v>8.0396241114081599E-2</v>
      </c>
    </row>
    <row r="628" spans="1:14" x14ac:dyDescent="0.2">
      <c r="A628" s="22">
        <v>6.7117000000000004</v>
      </c>
      <c r="B628" s="23">
        <v>9.5123748779296804</v>
      </c>
      <c r="C628" s="23">
        <v>9.6133861541747994</v>
      </c>
      <c r="D628" s="23">
        <v>0.39412961142166397</v>
      </c>
      <c r="E628" s="23">
        <v>10.688863754272401</v>
      </c>
      <c r="F628" s="23">
        <v>12.061184883117599</v>
      </c>
      <c r="G628" s="23" t="s">
        <v>41</v>
      </c>
      <c r="H628" s="23">
        <v>1.385705439736</v>
      </c>
      <c r="I628" s="23">
        <v>1.1851848130281799</v>
      </c>
      <c r="J628" s="23">
        <v>2.35549620429132E-2</v>
      </c>
      <c r="K628" s="23">
        <v>5.2024993641043203E-2</v>
      </c>
      <c r="L628" s="23">
        <v>8.1013324125998196E-2</v>
      </c>
      <c r="M628" s="23">
        <v>2.4311851522370202E-2</v>
      </c>
      <c r="N628" s="23">
        <v>8.0345296220098797E-2</v>
      </c>
    </row>
    <row r="629" spans="1:14" x14ac:dyDescent="0.2">
      <c r="A629" s="22">
        <v>6.7197800000000001</v>
      </c>
      <c r="B629" s="23">
        <v>9.5230226516723597</v>
      </c>
      <c r="C629" s="23">
        <v>9.6133556365966797</v>
      </c>
      <c r="D629" s="23">
        <v>0.37997085955055898</v>
      </c>
      <c r="E629" s="23">
        <v>10.6984434127807</v>
      </c>
      <c r="F629" s="23">
        <v>12.0705871582031</v>
      </c>
      <c r="G629" s="23" t="s">
        <v>41</v>
      </c>
      <c r="H629" s="23">
        <v>1.3857109721011101</v>
      </c>
      <c r="I629" s="23">
        <v>1.1851461006776201</v>
      </c>
      <c r="J629" s="23">
        <v>2.35145804356479E-2</v>
      </c>
      <c r="K629" s="23">
        <v>5.2048003836141402E-2</v>
      </c>
      <c r="L629" s="23">
        <v>8.0985936264938996E-2</v>
      </c>
      <c r="M629" s="23">
        <v>2.42908263339374E-2</v>
      </c>
      <c r="N629" s="23">
        <v>8.0287187165708096E-2</v>
      </c>
    </row>
    <row r="630" spans="1:14" x14ac:dyDescent="0.2">
      <c r="A630" s="22">
        <v>6.7278599999999997</v>
      </c>
      <c r="B630" s="23">
        <v>9.5336275100708008</v>
      </c>
      <c r="C630" s="23">
        <v>9.9611091613769496</v>
      </c>
      <c r="D630" s="23">
        <v>0.42077468014477598</v>
      </c>
      <c r="E630" s="23">
        <v>10.708025932311999</v>
      </c>
      <c r="F630" s="23">
        <v>12.080246925354</v>
      </c>
      <c r="G630" s="23" t="s">
        <v>41</v>
      </c>
      <c r="H630" s="23">
        <v>1.38571399128509</v>
      </c>
      <c r="I630" s="23">
        <v>1.1851030295556499</v>
      </c>
      <c r="J630" s="23">
        <v>2.34229693203763E-2</v>
      </c>
      <c r="K630" s="23">
        <v>5.1924802773440797E-2</v>
      </c>
      <c r="L630" s="23">
        <v>8.1015082432636498E-2</v>
      </c>
      <c r="M630" s="23">
        <v>2.4137990336488498E-2</v>
      </c>
      <c r="N630" s="23">
        <v>8.0239335256455796E-2</v>
      </c>
    </row>
    <row r="631" spans="1:14" x14ac:dyDescent="0.2">
      <c r="A631" s="22">
        <v>6.7359400000000003</v>
      </c>
      <c r="B631" s="23">
        <v>9.5442857742309499</v>
      </c>
      <c r="C631" s="23">
        <v>9.6132926940917898</v>
      </c>
      <c r="D631" s="23">
        <v>0.347287701917878</v>
      </c>
      <c r="E631" s="23">
        <v>10.717612266540501</v>
      </c>
      <c r="F631" s="23">
        <v>12.089765548706</v>
      </c>
      <c r="G631" s="23" t="s">
        <v>41</v>
      </c>
      <c r="H631" s="23">
        <v>1.3856983700038299</v>
      </c>
      <c r="I631" s="23">
        <v>1.1850770906252399</v>
      </c>
      <c r="J631" s="23">
        <v>2.3308768345833199E-2</v>
      </c>
      <c r="K631" s="23">
        <v>5.1951958591810898E-2</v>
      </c>
      <c r="L631" s="23">
        <v>8.0901481186304899E-2</v>
      </c>
      <c r="M631" s="23">
        <v>2.4068760497994598E-2</v>
      </c>
      <c r="N631" s="23">
        <v>8.0183005524668102E-2</v>
      </c>
    </row>
    <row r="632" spans="1:14" x14ac:dyDescent="0.2">
      <c r="A632" s="22">
        <v>6.7440199999999999</v>
      </c>
      <c r="B632" s="23">
        <v>9.5544557571411097</v>
      </c>
      <c r="C632" s="23">
        <v>9.9806404113769496</v>
      </c>
      <c r="D632" s="23">
        <v>0.42086655913089099</v>
      </c>
      <c r="E632" s="23">
        <v>10.7271881103515</v>
      </c>
      <c r="F632" s="23">
        <v>12.0992841720581</v>
      </c>
      <c r="G632" s="23" t="s">
        <v>41</v>
      </c>
      <c r="H632" s="23">
        <v>1.38570670561823</v>
      </c>
      <c r="I632" s="23">
        <v>1.18505145928517</v>
      </c>
      <c r="J632" s="23">
        <v>2.32322072014782E-2</v>
      </c>
      <c r="K632" s="23">
        <v>5.1976435359606998E-2</v>
      </c>
      <c r="L632" s="23">
        <v>8.1088096860610095E-2</v>
      </c>
      <c r="M632" s="23">
        <v>2.40061370693339E-2</v>
      </c>
      <c r="N632" s="23">
        <v>8.0142308443120494E-2</v>
      </c>
    </row>
    <row r="633" spans="1:14" x14ac:dyDescent="0.2">
      <c r="A633" s="22">
        <v>6.7521000000000004</v>
      </c>
      <c r="B633" s="23">
        <v>9.5653409957885707</v>
      </c>
      <c r="C633" s="23">
        <v>9.9904060363769496</v>
      </c>
      <c r="D633" s="23">
        <v>0.42092786145836902</v>
      </c>
      <c r="E633" s="23">
        <v>10.7367687225341</v>
      </c>
      <c r="F633" s="23">
        <v>12.10875415802</v>
      </c>
      <c r="G633" s="23" t="s">
        <v>41</v>
      </c>
      <c r="H633" s="23">
        <v>1.38570309633705</v>
      </c>
      <c r="I633" s="23">
        <v>1.1850111763895601</v>
      </c>
      <c r="J633" s="23">
        <v>2.31427716252708E-2</v>
      </c>
      <c r="K633" s="23">
        <v>5.2003608140696302E-2</v>
      </c>
      <c r="L633" s="23">
        <v>8.0967161126201004E-2</v>
      </c>
      <c r="M633" s="23">
        <v>2.3948980414353001E-2</v>
      </c>
      <c r="N633" s="23">
        <v>8.0089576100687204E-2</v>
      </c>
    </row>
    <row r="634" spans="1:14" x14ac:dyDescent="0.2">
      <c r="A634" s="22">
        <v>6.7601800000000001</v>
      </c>
      <c r="B634" s="23">
        <v>9.5756654739379794</v>
      </c>
      <c r="C634" s="23">
        <v>10.000160217285099</v>
      </c>
      <c r="D634" s="23">
        <v>0.42097891196272103</v>
      </c>
      <c r="E634" s="23">
        <v>10.746340751647899</v>
      </c>
      <c r="F634" s="23">
        <v>12.1182079315185</v>
      </c>
      <c r="G634" s="23" t="s">
        <v>41</v>
      </c>
      <c r="H634" s="23">
        <v>1.3857122089018701</v>
      </c>
      <c r="I634" s="23">
        <v>1.1849612496748201</v>
      </c>
      <c r="J634" s="23">
        <v>2.3033011135764801E-2</v>
      </c>
      <c r="K634" s="23">
        <v>5.2030518756944102E-2</v>
      </c>
      <c r="L634" s="23">
        <v>8.1161617918863796E-2</v>
      </c>
      <c r="M634" s="23">
        <v>2.39000522804306E-2</v>
      </c>
      <c r="N634" s="23">
        <v>8.0034269434685501E-2</v>
      </c>
    </row>
    <row r="635" spans="1:14" x14ac:dyDescent="0.2">
      <c r="A635" s="22">
        <v>6.7682599999999997</v>
      </c>
      <c r="B635" s="23">
        <v>9.5861883163452095</v>
      </c>
      <c r="C635" s="23">
        <v>10.009925842285099</v>
      </c>
      <c r="D635" s="23">
        <v>0.421044773968064</v>
      </c>
      <c r="E635" s="23">
        <v>10.7559261322021</v>
      </c>
      <c r="F635" s="23">
        <v>12.127616882324199</v>
      </c>
      <c r="G635" s="23" t="s">
        <v>41</v>
      </c>
      <c r="H635" s="23">
        <v>1.3857024012044601</v>
      </c>
      <c r="I635" s="23">
        <v>1.1849198626178601</v>
      </c>
      <c r="J635" s="23">
        <v>2.2961873940604401E-2</v>
      </c>
      <c r="K635" s="23">
        <v>5.2060357562815997E-2</v>
      </c>
      <c r="L635" s="23">
        <v>8.0985638246864E-2</v>
      </c>
      <c r="M635" s="23">
        <v>2.38684003836486E-2</v>
      </c>
      <c r="N635" s="23">
        <v>7.9991040265364396E-2</v>
      </c>
    </row>
    <row r="636" spans="1:14" x14ac:dyDescent="0.2">
      <c r="A636" s="22">
        <v>6.7763400000000003</v>
      </c>
      <c r="B636" s="23">
        <v>9.5965156555175692</v>
      </c>
      <c r="C636" s="23">
        <v>9.7055950164794904</v>
      </c>
      <c r="D636" s="23">
        <v>0.42118947666927697</v>
      </c>
      <c r="E636" s="23">
        <v>10.7654962539672</v>
      </c>
      <c r="F636" s="23">
        <v>12.1368207931518</v>
      </c>
      <c r="G636" s="23" t="s">
        <v>41</v>
      </c>
      <c r="H636" s="23">
        <v>1.3857138426792901</v>
      </c>
      <c r="I636" s="23">
        <v>1.18489933865103</v>
      </c>
      <c r="J636" s="23">
        <v>2.2816143031105601E-2</v>
      </c>
      <c r="K636" s="23">
        <v>5.1946115110638402E-2</v>
      </c>
      <c r="L636" s="23">
        <v>8.0921445153342805E-2</v>
      </c>
      <c r="M636" s="23">
        <v>2.3685162550467299E-2</v>
      </c>
      <c r="N636" s="23">
        <v>7.9952859161221607E-2</v>
      </c>
    </row>
    <row r="637" spans="1:14" x14ac:dyDescent="0.2">
      <c r="A637" s="22">
        <v>6.7844199999999999</v>
      </c>
      <c r="B637" s="23">
        <v>9.6068201065063406</v>
      </c>
      <c r="C637" s="23">
        <v>9.7146930694580007</v>
      </c>
      <c r="D637" s="23">
        <v>0.42118947666927697</v>
      </c>
      <c r="E637" s="23">
        <v>10.775083541870099</v>
      </c>
      <c r="F637" s="23">
        <v>12.1461133956909</v>
      </c>
      <c r="G637" s="23" t="s">
        <v>41</v>
      </c>
      <c r="H637" s="23">
        <v>1.3857062702871401</v>
      </c>
      <c r="I637" s="23">
        <v>1.18485076467932</v>
      </c>
      <c r="J637" s="23">
        <v>2.2729357777473001E-2</v>
      </c>
      <c r="K637" s="23">
        <v>5.1977335673993298E-2</v>
      </c>
      <c r="L637" s="23">
        <v>8.0947283320552996E-2</v>
      </c>
      <c r="M637" s="23">
        <v>2.3598516572868999E-2</v>
      </c>
      <c r="N637" s="23">
        <v>7.9916958819355399E-2</v>
      </c>
    </row>
    <row r="638" spans="1:14" x14ac:dyDescent="0.2">
      <c r="A638" s="22">
        <v>6.7925000000000004</v>
      </c>
      <c r="B638" s="23">
        <v>9.6171321868896396</v>
      </c>
      <c r="C638" s="23">
        <v>9.7991876602172798</v>
      </c>
      <c r="D638" s="23">
        <v>0.47728612278114002</v>
      </c>
      <c r="E638" s="23">
        <v>10.784646987915</v>
      </c>
      <c r="F638" s="23">
        <v>12.1554040908813</v>
      </c>
      <c r="G638" s="23" t="s">
        <v>41</v>
      </c>
      <c r="H638" s="23">
        <v>1.3857189600998401</v>
      </c>
      <c r="I638" s="23">
        <v>1.1848172507422501</v>
      </c>
      <c r="J638" s="23">
        <v>2.26094433606297E-2</v>
      </c>
      <c r="K638" s="23">
        <v>5.2009705321501003E-2</v>
      </c>
      <c r="L638" s="23">
        <v>8.0994370176457803E-2</v>
      </c>
      <c r="M638" s="23">
        <v>2.3521328643501701E-2</v>
      </c>
      <c r="N638" s="23">
        <v>7.9882354713970302E-2</v>
      </c>
    </row>
    <row r="639" spans="1:14" x14ac:dyDescent="0.2">
      <c r="A639" s="22">
        <v>6.8005800000000001</v>
      </c>
      <c r="B639" s="23">
        <v>9.6271944046020508</v>
      </c>
      <c r="C639" s="23">
        <v>10.0440816879272</v>
      </c>
      <c r="D639" s="23">
        <v>0.42072947079636203</v>
      </c>
      <c r="E639" s="23">
        <v>10.794232368469199</v>
      </c>
      <c r="F639" s="23">
        <v>12.164734840393001</v>
      </c>
      <c r="G639" s="23" t="s">
        <v>41</v>
      </c>
      <c r="H639" s="23">
        <v>1.3857098253248099</v>
      </c>
      <c r="I639" s="23">
        <v>1.1847744701310099</v>
      </c>
      <c r="J639" s="23">
        <v>2.2525086255018201E-2</v>
      </c>
      <c r="K639" s="23">
        <v>5.2043045074196E-2</v>
      </c>
      <c r="L639" s="23">
        <v>8.1000598754218806E-2</v>
      </c>
      <c r="M639" s="23">
        <v>2.3438605596757301E-2</v>
      </c>
      <c r="N639" s="23">
        <v>7.9846982932751706E-2</v>
      </c>
    </row>
    <row r="640" spans="1:14" x14ac:dyDescent="0.2">
      <c r="A640" s="22">
        <v>6.8086599999999997</v>
      </c>
      <c r="B640" s="23">
        <v>9.6369495391845703</v>
      </c>
      <c r="C640" s="23">
        <v>9.8187189102172798</v>
      </c>
      <c r="D640" s="23">
        <v>0.47742894850990503</v>
      </c>
      <c r="E640" s="23">
        <v>10.803799629211399</v>
      </c>
      <c r="F640" s="23">
        <v>12.174369812011699</v>
      </c>
      <c r="G640" s="23" t="s">
        <v>41</v>
      </c>
      <c r="H640" s="23">
        <v>1.38572119812765</v>
      </c>
      <c r="I640" s="23">
        <v>1.1847457098682299</v>
      </c>
      <c r="J640" s="23">
        <v>2.2449106540895301E-2</v>
      </c>
      <c r="K640" s="23">
        <v>5.2077713425943299E-2</v>
      </c>
      <c r="L640" s="23">
        <v>8.1024082578475806E-2</v>
      </c>
      <c r="M640" s="23">
        <v>2.3367050162126299E-2</v>
      </c>
      <c r="N640" s="23">
        <v>7.9811804441002596E-2</v>
      </c>
    </row>
    <row r="641" spans="1:14" x14ac:dyDescent="0.2">
      <c r="A641" s="22">
        <v>6.8167400000000002</v>
      </c>
      <c r="B641" s="23">
        <v>9.6475811004638601</v>
      </c>
      <c r="C641" s="23">
        <v>9.7031993865966797</v>
      </c>
      <c r="D641" s="23">
        <v>0.33744742349094198</v>
      </c>
      <c r="E641" s="23">
        <v>10.8133831024169</v>
      </c>
      <c r="F641" s="23">
        <v>12.1833133697509</v>
      </c>
      <c r="G641" s="23" t="s">
        <v>41</v>
      </c>
      <c r="H641" s="23">
        <v>1.3857151234593099</v>
      </c>
      <c r="I641" s="23">
        <v>1.1847006018669799</v>
      </c>
      <c r="J641" s="23">
        <v>2.2370602517372599E-2</v>
      </c>
      <c r="K641" s="23">
        <v>5.1964175262424903E-2</v>
      </c>
      <c r="L641" s="23">
        <v>8.1327315965014094E-2</v>
      </c>
      <c r="M641" s="23">
        <v>2.3258189358293099E-2</v>
      </c>
      <c r="N641" s="23">
        <v>7.9794616338484406E-2</v>
      </c>
    </row>
    <row r="642" spans="1:14" x14ac:dyDescent="0.2">
      <c r="A642" s="22">
        <v>6.8248199999999999</v>
      </c>
      <c r="B642" s="23">
        <v>9.6576280593871999</v>
      </c>
      <c r="C642" s="23">
        <v>10.0733785629272</v>
      </c>
      <c r="D642" s="23">
        <v>0.42086955421299899</v>
      </c>
      <c r="E642" s="23">
        <v>10.8229503631591</v>
      </c>
      <c r="F642" s="23">
        <v>12.192618370056101</v>
      </c>
      <c r="G642" s="23" t="s">
        <v>41</v>
      </c>
      <c r="H642" s="23">
        <v>1.3857312809928499</v>
      </c>
      <c r="I642" s="23">
        <v>1.1846503135133499</v>
      </c>
      <c r="J642" s="23">
        <v>2.2249467509481102E-2</v>
      </c>
      <c r="K642" s="23">
        <v>5.1998936702091499E-2</v>
      </c>
      <c r="L642" s="23">
        <v>8.1033052922501E-2</v>
      </c>
      <c r="M642" s="23">
        <v>2.3169038694197602E-2</v>
      </c>
      <c r="N642" s="23">
        <v>7.9782406302840406E-2</v>
      </c>
    </row>
    <row r="643" spans="1:14" x14ac:dyDescent="0.2">
      <c r="A643" s="22">
        <v>6.8329000000000004</v>
      </c>
      <c r="B643" s="23">
        <v>9.6684246063232404</v>
      </c>
      <c r="C643" s="23">
        <v>9.7692499160766602</v>
      </c>
      <c r="D643" s="23">
        <v>0.42118947666927697</v>
      </c>
      <c r="E643" s="23">
        <v>10.8325281143188</v>
      </c>
      <c r="F643" s="23">
        <v>12.2011728286743</v>
      </c>
      <c r="G643" s="23" t="s">
        <v>41</v>
      </c>
      <c r="H643" s="23">
        <v>1.3857279099903801</v>
      </c>
      <c r="I643" s="23">
        <v>1.1846068649385899</v>
      </c>
      <c r="J643" s="23">
        <v>2.2139906801793199E-2</v>
      </c>
      <c r="K643" s="23">
        <v>5.2033143988534702E-2</v>
      </c>
      <c r="L643" s="23">
        <v>8.1348266635076202E-2</v>
      </c>
      <c r="M643" s="23">
        <v>2.3086984530202501E-2</v>
      </c>
      <c r="N643" s="23">
        <v>7.97492871698081E-2</v>
      </c>
    </row>
    <row r="644" spans="1:14" x14ac:dyDescent="0.2">
      <c r="A644" s="22">
        <v>6.8409800000000001</v>
      </c>
      <c r="B644" s="23">
        <v>9.6775884628295898</v>
      </c>
      <c r="C644" s="23">
        <v>9.7784175872802699</v>
      </c>
      <c r="D644" s="23">
        <v>0.42118947666927697</v>
      </c>
      <c r="E644" s="23">
        <v>10.8420972824096</v>
      </c>
      <c r="F644" s="23">
        <v>12.2106628417968</v>
      </c>
      <c r="G644" s="23" t="s">
        <v>41</v>
      </c>
      <c r="H644" s="23">
        <v>1.3857321163003</v>
      </c>
      <c r="I644" s="23">
        <v>1.18456619430849</v>
      </c>
      <c r="J644" s="23">
        <v>2.2057695421468199E-2</v>
      </c>
      <c r="K644" s="23">
        <v>5.2070403946095502E-2</v>
      </c>
      <c r="L644" s="23">
        <v>8.1212870234849896E-2</v>
      </c>
      <c r="M644" s="23">
        <v>2.2997784694108601E-2</v>
      </c>
      <c r="N644" s="23">
        <v>7.9721374341367598E-2</v>
      </c>
    </row>
    <row r="645" spans="1:14" x14ac:dyDescent="0.2">
      <c r="A645" s="22">
        <v>6.8490599999999997</v>
      </c>
      <c r="B645" s="23">
        <v>9.6872739791870099</v>
      </c>
      <c r="C645" s="23">
        <v>10.1026754379272</v>
      </c>
      <c r="D645" s="23">
        <v>0.42107508241136499</v>
      </c>
      <c r="E645" s="23">
        <v>10.851681709289499</v>
      </c>
      <c r="F645" s="23">
        <v>12.2208747863769</v>
      </c>
      <c r="G645" s="23" t="s">
        <v>41</v>
      </c>
      <c r="H645" s="23">
        <v>1.3857293234299199</v>
      </c>
      <c r="I645" s="23">
        <v>1.18452472093259</v>
      </c>
      <c r="J645" s="23">
        <v>2.1964097821390399E-2</v>
      </c>
      <c r="K645" s="23">
        <v>5.2106525082236503E-2</v>
      </c>
      <c r="L645" s="23">
        <v>8.1336226705201395E-2</v>
      </c>
      <c r="M645" s="23">
        <v>2.2921618482317802E-2</v>
      </c>
      <c r="N645" s="23">
        <v>7.9710953015020403E-2</v>
      </c>
    </row>
    <row r="646" spans="1:14" x14ac:dyDescent="0.2">
      <c r="A646" s="22">
        <v>6.8571400000000002</v>
      </c>
      <c r="B646" s="23">
        <v>9.6973733901977504</v>
      </c>
      <c r="C646" s="23">
        <v>9.7620658874511701</v>
      </c>
      <c r="D646" s="23">
        <v>0.36207732876836601</v>
      </c>
      <c r="E646" s="23">
        <v>10.861244201660099</v>
      </c>
      <c r="F646" s="23">
        <v>12.2296047210693</v>
      </c>
      <c r="G646" s="23" t="s">
        <v>41</v>
      </c>
      <c r="H646" s="23">
        <v>1.38573438259356</v>
      </c>
      <c r="I646" s="23">
        <v>1.18448492766615</v>
      </c>
      <c r="J646" s="23">
        <v>2.1929604760763301E-2</v>
      </c>
      <c r="K646" s="23">
        <v>5.2144131657792497E-2</v>
      </c>
      <c r="L646" s="23">
        <v>8.1072123091915499E-2</v>
      </c>
      <c r="M646" s="23">
        <v>2.2884288514377401E-2</v>
      </c>
      <c r="N646" s="23">
        <v>7.9715377567930096E-2</v>
      </c>
    </row>
    <row r="647" spans="1:14" x14ac:dyDescent="0.2">
      <c r="A647" s="22">
        <v>6.8652199999999999</v>
      </c>
      <c r="B647" s="23">
        <v>9.7071943283081001</v>
      </c>
      <c r="C647" s="23">
        <v>10.1222066879272</v>
      </c>
      <c r="D647" s="23">
        <v>0.4211727429514</v>
      </c>
      <c r="E647" s="23">
        <v>10.870825767516999</v>
      </c>
      <c r="F647" s="23">
        <v>12.2394752502441</v>
      </c>
      <c r="G647" s="23" t="s">
        <v>41</v>
      </c>
      <c r="H647" s="23">
        <v>1.38573778933665</v>
      </c>
      <c r="I647" s="23">
        <v>1.18443724692389</v>
      </c>
      <c r="J647" s="23">
        <v>2.1803021079267199E-2</v>
      </c>
      <c r="K647" s="23">
        <v>5.2029720276722299E-2</v>
      </c>
      <c r="L647" s="23">
        <v>8.1130326021404603E-2</v>
      </c>
      <c r="M647" s="23">
        <v>2.2772392764437498E-2</v>
      </c>
      <c r="N647" s="23">
        <v>7.9711608078969196E-2</v>
      </c>
    </row>
    <row r="648" spans="1:14" x14ac:dyDescent="0.2">
      <c r="A648" s="23">
        <v>6.8733000000000004</v>
      </c>
      <c r="B648" s="23">
        <v>9.7169704437255806</v>
      </c>
      <c r="C648" s="23">
        <v>10.1270742416381</v>
      </c>
      <c r="D648" s="23">
        <v>0.42074174914278401</v>
      </c>
      <c r="E648" s="23">
        <v>10.880394935607899</v>
      </c>
      <c r="F648" s="23">
        <v>12.248704910278301</v>
      </c>
      <c r="H648" s="23">
        <v>1.3857382764861499</v>
      </c>
      <c r="I648" s="23">
        <v>1.1843927243527801</v>
      </c>
      <c r="J648" s="23">
        <v>2.1708606545261001E-2</v>
      </c>
      <c r="K648" s="23">
        <v>5.2068912938262803E-2</v>
      </c>
      <c r="L648" s="23">
        <v>8.1155538350220893E-2</v>
      </c>
      <c r="M648" s="23">
        <v>2.2694188167471901E-2</v>
      </c>
      <c r="N648" s="23">
        <v>7.9707551568394097E-2</v>
      </c>
    </row>
    <row r="649" spans="1:14" x14ac:dyDescent="0.2">
      <c r="A649" s="23">
        <v>6.8813800000000001</v>
      </c>
      <c r="B649" s="23">
        <v>9.7256774902343697</v>
      </c>
      <c r="C649" s="23">
        <v>10.136843681335399</v>
      </c>
      <c r="D649" s="23">
        <v>0.42075150923612498</v>
      </c>
      <c r="E649" s="23">
        <v>10.889981269836399</v>
      </c>
      <c r="F649" s="23">
        <v>12.257850646972599</v>
      </c>
      <c r="H649" s="23">
        <v>1.38573123490601</v>
      </c>
      <c r="I649" s="23">
        <v>1.1843567334093701</v>
      </c>
      <c r="J649" s="23">
        <v>2.1650478175911599E-2</v>
      </c>
      <c r="K649" s="23">
        <v>5.21065171235656E-2</v>
      </c>
      <c r="L649" s="23">
        <v>8.1427032809679098E-2</v>
      </c>
      <c r="M649" s="23">
        <v>2.2628280129801701E-2</v>
      </c>
      <c r="N649" s="23">
        <v>7.9708832947386205E-2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8C8A3-B8FF-A54E-8FC5-210C9B3FDB5C}">
  <dimension ref="A1:AN898"/>
  <sheetViews>
    <sheetView topLeftCell="A822" workbookViewId="0">
      <selection activeCell="R849" sqref="R849"/>
    </sheetView>
  </sheetViews>
  <sheetFormatPr baseColWidth="10" defaultColWidth="11" defaultRowHeight="16" x14ac:dyDescent="0.2"/>
  <cols>
    <col min="2" max="2" width="12" customWidth="1"/>
    <col min="11" max="12" width="11" customWidth="1"/>
    <col min="15" max="15" width="11" style="4"/>
    <col min="18" max="18" width="20.33203125" customWidth="1"/>
    <col min="20" max="20" width="15" customWidth="1"/>
    <col min="26" max="26" width="24.1640625" customWidth="1"/>
    <col min="33" max="33" width="11" customWidth="1"/>
  </cols>
  <sheetData>
    <row r="1" spans="1:3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s="4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s="35" t="s">
        <v>25</v>
      </c>
      <c r="AA1" s="35"/>
      <c r="AB1" s="35"/>
      <c r="AC1" s="36" t="s">
        <v>26</v>
      </c>
      <c r="AD1" s="36"/>
      <c r="AE1" s="36"/>
      <c r="AH1" t="s">
        <v>37</v>
      </c>
      <c r="AI1" t="s">
        <v>38</v>
      </c>
      <c r="AJ1" t="s">
        <v>39</v>
      </c>
    </row>
    <row r="2" spans="1:36" x14ac:dyDescent="0.2">
      <c r="A2" s="22">
        <v>2.3128200000000002E-2</v>
      </c>
      <c r="B2" s="23">
        <v>1.4904038906097401</v>
      </c>
      <c r="C2" s="23">
        <v>1.60565209388732</v>
      </c>
      <c r="D2" s="23">
        <v>0.32082555450948902</v>
      </c>
      <c r="E2" s="23">
        <v>2.71215295791625</v>
      </c>
      <c r="F2" s="23">
        <v>3.96644830703735</v>
      </c>
      <c r="G2" s="23" t="s">
        <v>41</v>
      </c>
      <c r="H2" s="23">
        <v>1.38476585235603</v>
      </c>
      <c r="I2" s="23">
        <v>1.2354105361857599</v>
      </c>
      <c r="J2" s="23">
        <v>4.6143069034348803E-2</v>
      </c>
      <c r="K2" s="23">
        <v>5.0088537271411403E-2</v>
      </c>
      <c r="L2" s="23">
        <v>5.7142427530711401E-2</v>
      </c>
      <c r="M2" s="23">
        <v>4.9595473038494799E-2</v>
      </c>
      <c r="N2" s="23">
        <v>5.0353744968905101E-2</v>
      </c>
      <c r="O2" s="5">
        <v>1.4999999999999999E-2</v>
      </c>
      <c r="P2" s="6">
        <v>1.1180000000000001</v>
      </c>
      <c r="Q2">
        <f ca="1">AVERAGE(INDIRECT("I"&amp;(P5)&amp;":I"&amp;(Q5)))</f>
        <v>1.2196996240830091</v>
      </c>
      <c r="R2">
        <f ca="1">Q2*P2</f>
        <v>1.3636241797248043</v>
      </c>
      <c r="S2" s="15">
        <f ca="1">AVERAGE(INDIRECT("J"&amp;(P5)&amp;":J"&amp;(Q5)))</f>
        <v>2.7099964139457557E-2</v>
      </c>
      <c r="T2">
        <f ca="1">AVERAGE(INDIRECT("K"&amp;(P5)&amp;":K"&amp;(Q5)))</f>
        <v>5.0055796065311374E-2</v>
      </c>
      <c r="U2">
        <f ca="1">AVERAGE(INDIRECT("L"&amp;(P5)&amp;":L"&amp;(Q5)))</f>
        <v>6.9570646604149175E-2</v>
      </c>
      <c r="V2">
        <v>12</v>
      </c>
      <c r="W2">
        <v>20</v>
      </c>
      <c r="X2">
        <f>W2/2^V2</f>
        <v>4.8828125E-3</v>
      </c>
      <c r="Y2" s="15">
        <f ca="1">T2/X2</f>
        <v>10.251427034175769</v>
      </c>
      <c r="Z2" t="s">
        <v>27</v>
      </c>
      <c r="AA2" t="s">
        <v>28</v>
      </c>
      <c r="AB2" t="s">
        <v>29</v>
      </c>
      <c r="AC2" s="3" t="s">
        <v>27</v>
      </c>
      <c r="AD2" s="3" t="s">
        <v>28</v>
      </c>
      <c r="AE2" t="s">
        <v>29</v>
      </c>
      <c r="AH2" s="5">
        <v>7.7773500000000002</v>
      </c>
      <c r="AI2" s="5">
        <v>11.95</v>
      </c>
      <c r="AJ2" s="4">
        <v>1.18258</v>
      </c>
    </row>
    <row r="3" spans="1:36" x14ac:dyDescent="0.2">
      <c r="A3" s="22">
        <v>4.7368300000000002E-2</v>
      </c>
      <c r="B3" s="23">
        <v>1.53909564018249</v>
      </c>
      <c r="C3" s="23">
        <v>1.87982296943664</v>
      </c>
      <c r="D3" s="23">
        <v>0.44804007326838502</v>
      </c>
      <c r="E3" s="23">
        <v>2.7420897483825599</v>
      </c>
      <c r="F3" s="23">
        <v>4.01660060882568</v>
      </c>
      <c r="G3" s="23" t="s">
        <v>41</v>
      </c>
      <c r="H3" s="23">
        <v>1.3850766836725501</v>
      </c>
      <c r="I3" s="23">
        <v>1.2371881740594599</v>
      </c>
      <c r="J3" s="23">
        <v>4.2345332589656802E-2</v>
      </c>
      <c r="K3" s="23">
        <v>4.9913394357856099E-2</v>
      </c>
      <c r="L3" s="23">
        <v>5.7210270601043001E-2</v>
      </c>
      <c r="M3" s="23">
        <v>4.8818105968452499E-2</v>
      </c>
      <c r="N3" s="23">
        <v>5.0224330034455103E-2</v>
      </c>
      <c r="O3" s="4">
        <f ca="1">0.88*R2/72.8</f>
        <v>1.6483369205464667E-2</v>
      </c>
      <c r="Q3" s="4">
        <f ca="1">STDEV(INDIRECT("I"&amp;(P5)&amp;":I"&amp;(Q5)))</f>
        <v>1.1996453183007677E-2</v>
      </c>
      <c r="R3">
        <f ca="1">Q3*P2</f>
        <v>1.3412034658602585E-2</v>
      </c>
      <c r="S3">
        <f ca="1">STDEV(INDIRECT("J"&amp;(P5)&amp;":J"&amp;(Q5)))</f>
        <v>8.4898871272494972E-3</v>
      </c>
      <c r="T3">
        <f ca="1">STDEV(INDIRECT("K"&amp;(P5)&amp;":K"&amp;(Q5)))</f>
        <v>1.0228065375387518E-3</v>
      </c>
      <c r="U3">
        <f ca="1">STDEV(INDIRECT("L"&amp;(P5)&amp;":L"&amp;(Q5)))</f>
        <v>1.5140962863220085E-2</v>
      </c>
      <c r="Z3">
        <v>3.9E-2</v>
      </c>
      <c r="AA3">
        <v>1.2929999999999999</v>
      </c>
      <c r="AB3">
        <f ca="1">ABS($Z$3-T2)/$Z$3</f>
        <v>0.28348195039259932</v>
      </c>
      <c r="AC3" s="3">
        <v>4.3700000000000003E-2</v>
      </c>
      <c r="AD3" s="3">
        <v>1.2929999999999999</v>
      </c>
      <c r="AE3">
        <f ca="1">ABS($AC$3-S2)/$AC$3</f>
        <v>0.37986352083621155</v>
      </c>
      <c r="AH3" s="5">
        <v>7.8177500000000002</v>
      </c>
      <c r="AI3" s="5">
        <v>11.9978</v>
      </c>
      <c r="AJ3" s="4">
        <v>1.18252</v>
      </c>
    </row>
    <row r="4" spans="1:36" x14ac:dyDescent="0.2">
      <c r="A4" s="22">
        <v>7.16083E-2</v>
      </c>
      <c r="B4" s="23">
        <v>1.58607101440429</v>
      </c>
      <c r="C4" s="23">
        <v>1.8502869606018</v>
      </c>
      <c r="D4" s="23">
        <v>0.44206180405413098</v>
      </c>
      <c r="E4" s="23">
        <v>2.7720701694488499</v>
      </c>
      <c r="F4" s="23">
        <v>4.0631957054138104</v>
      </c>
      <c r="G4" s="23" t="s">
        <v>41</v>
      </c>
      <c r="H4" s="23">
        <v>1.38493910459938</v>
      </c>
      <c r="I4" s="23">
        <v>1.2381313149831901</v>
      </c>
      <c r="J4" s="23">
        <v>4.3716220041553899E-2</v>
      </c>
      <c r="K4" s="23">
        <v>4.9963314173243699E-2</v>
      </c>
      <c r="L4" s="23">
        <v>5.33438719870327E-2</v>
      </c>
      <c r="M4" s="23">
        <v>4.8046453936895599E-2</v>
      </c>
      <c r="N4" s="23">
        <v>5.0484293398461798E-2</v>
      </c>
      <c r="P4" t="s">
        <v>31</v>
      </c>
      <c r="Q4" t="s">
        <v>32</v>
      </c>
      <c r="R4" t="s">
        <v>33</v>
      </c>
      <c r="S4" t="s">
        <v>34</v>
      </c>
      <c r="AB4">
        <f ca="1">ABS($Z$3-S2)/$Z$3</f>
        <v>0.30512912462929342</v>
      </c>
      <c r="AE4">
        <f ca="1">ABS($AC$3-T2)/$AC$3</f>
        <v>0.1454415575586126</v>
      </c>
      <c r="AH4" s="5">
        <v>7.8581500000000002</v>
      </c>
      <c r="AI4" s="5">
        <v>12.0456</v>
      </c>
      <c r="AJ4" s="4">
        <v>1.1823399999999999</v>
      </c>
    </row>
    <row r="5" spans="1:36" x14ac:dyDescent="0.2">
      <c r="A5" s="22">
        <v>7.6392000000000002E-2</v>
      </c>
      <c r="B5" s="28">
        <v>1.63304638862609</v>
      </c>
      <c r="C5" s="23">
        <v>2.4008181095123202</v>
      </c>
      <c r="D5" s="23">
        <v>0.44852849471928302</v>
      </c>
      <c r="E5" s="23">
        <v>2.7780284881591699</v>
      </c>
      <c r="F5" s="28">
        <v>4.1097908020019398</v>
      </c>
      <c r="G5" s="23" t="s">
        <v>41</v>
      </c>
      <c r="H5" s="23">
        <v>1.3848413059915801</v>
      </c>
      <c r="I5" s="23">
        <v>1.2381700175646499</v>
      </c>
      <c r="J5" s="28">
        <v>4.5087107493450997E-2</v>
      </c>
      <c r="K5" s="28">
        <v>5.0013233988631299E-2</v>
      </c>
      <c r="L5" s="28">
        <v>4.9477473373022399E-2</v>
      </c>
      <c r="M5" s="28">
        <v>4.7274801905338698E-2</v>
      </c>
      <c r="N5" s="28">
        <v>5.07442567624685E-2</v>
      </c>
      <c r="P5" s="7">
        <v>9</v>
      </c>
      <c r="Q5" s="8">
        <v>20</v>
      </c>
      <c r="R5">
        <f ca="1">SLOPE(INDIRECT("F"&amp;(P5)&amp;":F"&amp;(Q5)),INDIRECT("A"&amp;(P5)&amp;":A"&amp;(Q5)))</f>
        <v>1.2685034712311698</v>
      </c>
      <c r="S5">
        <f ca="1">INTERCEPT(INDIRECT("F"&amp;(P5)&amp;":F"&amp;(Q5)),INDIRECT("A"&amp;(P5)&amp;":A"&amp;(Q5)))</f>
        <v>4.0409415690555566</v>
      </c>
      <c r="AB5">
        <f ca="1">ABS($Z$3-U2)/$Z$3</f>
        <v>0.78386273343972246</v>
      </c>
      <c r="AE5">
        <f ca="1">ABS($AC$3-U2)/$AC$3</f>
        <v>0.59200564311554171</v>
      </c>
      <c r="AH5" s="5">
        <v>7.8985500000000002</v>
      </c>
      <c r="AI5" s="5">
        <v>12.093299999999999</v>
      </c>
      <c r="AJ5" s="4">
        <v>1.18228</v>
      </c>
    </row>
    <row r="6" spans="1:36" x14ac:dyDescent="0.2">
      <c r="A6" s="22">
        <v>9.58484E-2</v>
      </c>
      <c r="B6" s="28">
        <v>1.68002176284789</v>
      </c>
      <c r="C6" s="23">
        <v>2.80048632621765</v>
      </c>
      <c r="D6" s="23">
        <v>0.448305652709305</v>
      </c>
      <c r="E6" s="23">
        <v>2.8020389080047599</v>
      </c>
      <c r="F6" s="28">
        <v>4.1563858985900701</v>
      </c>
      <c r="G6" s="23" t="s">
        <v>41</v>
      </c>
      <c r="H6" s="23">
        <v>1.3847506408928001</v>
      </c>
      <c r="I6" s="23">
        <v>1.2381306154407601</v>
      </c>
      <c r="J6" s="28">
        <v>4.6457994945348101E-2</v>
      </c>
      <c r="K6" s="28">
        <v>5.0063153804018899E-2</v>
      </c>
      <c r="L6" s="28">
        <v>4.5611074759012098E-2</v>
      </c>
      <c r="M6" s="28">
        <v>4.6503149873781797E-2</v>
      </c>
      <c r="N6" s="28">
        <v>5.1004220126475201E-2</v>
      </c>
      <c r="P6" t="s">
        <v>40</v>
      </c>
      <c r="AB6">
        <f ca="1">ABS($AA$3-R2)/$AA$3</f>
        <v>5.4620401952671614E-2</v>
      </c>
      <c r="AE6">
        <f ca="1">ABS($AD$3-R2)/$AD$3</f>
        <v>5.4620401952671614E-2</v>
      </c>
      <c r="AH6" s="5">
        <v>7.9389500000000002</v>
      </c>
      <c r="AI6" s="5">
        <v>12.1411</v>
      </c>
      <c r="AJ6" s="4">
        <v>1.1822900000000001</v>
      </c>
    </row>
    <row r="7" spans="1:36" x14ac:dyDescent="0.2">
      <c r="A7" s="22">
        <v>0.120088</v>
      </c>
      <c r="B7" s="23">
        <v>1.67753982543945</v>
      </c>
      <c r="C7" s="23">
        <v>1.77648901939392</v>
      </c>
      <c r="D7" s="23">
        <v>0.388961990972433</v>
      </c>
      <c r="E7" s="23">
        <v>2.83194375038146</v>
      </c>
      <c r="F7" s="23">
        <v>4.1530160903930602</v>
      </c>
      <c r="G7" s="23" t="s">
        <v>41</v>
      </c>
      <c r="H7" s="23">
        <v>1.3847749554968101</v>
      </c>
      <c r="I7" s="23">
        <v>1.2378196832464401</v>
      </c>
      <c r="J7" s="23">
        <v>4.2614287017337299E-2</v>
      </c>
      <c r="K7" s="23">
        <v>4.9542345370540398E-2</v>
      </c>
      <c r="L7" s="23">
        <v>5.6543036712693201E-2</v>
      </c>
      <c r="M7" s="23">
        <v>4.5970428215990802E-2</v>
      </c>
      <c r="N7" s="23">
        <v>5.06819269582795E-2</v>
      </c>
      <c r="AH7" s="5">
        <v>7.9793500000000002</v>
      </c>
      <c r="AI7" s="5">
        <v>12.1889</v>
      </c>
      <c r="AJ7" s="4">
        <v>1.1823399999999999</v>
      </c>
    </row>
    <row r="8" spans="1:36" x14ac:dyDescent="0.2">
      <c r="A8" s="22">
        <v>0.14432900000000001</v>
      </c>
      <c r="B8" s="23">
        <v>1.72127556800842</v>
      </c>
      <c r="C8" s="23">
        <v>1.87923312187194</v>
      </c>
      <c r="D8" s="23">
        <v>0.43998896565002699</v>
      </c>
      <c r="E8" s="23">
        <v>2.8619074821472101</v>
      </c>
      <c r="F8" s="23">
        <v>4.1947593688964799</v>
      </c>
      <c r="G8" s="23" t="s">
        <v>41</v>
      </c>
      <c r="H8" s="23">
        <v>1.38463598121329</v>
      </c>
      <c r="I8" s="23">
        <v>1.23754887394751</v>
      </c>
      <c r="J8" s="23">
        <v>4.1881195034426999E-2</v>
      </c>
      <c r="K8" s="23">
        <v>4.9554872054710299E-2</v>
      </c>
      <c r="L8" s="23">
        <v>5.3375006171350298E-2</v>
      </c>
      <c r="M8" s="23">
        <v>4.4771797485912097E-2</v>
      </c>
      <c r="N8" s="23">
        <v>5.0843360381358498E-2</v>
      </c>
      <c r="Z8" s="10"/>
      <c r="AC8" s="4"/>
      <c r="AD8" s="4"/>
      <c r="AH8" s="5">
        <v>8.0197500000000002</v>
      </c>
      <c r="AI8" s="5">
        <v>12.236599999999999</v>
      </c>
      <c r="AJ8" s="4">
        <v>1.1823999999999999</v>
      </c>
    </row>
    <row r="9" spans="1:36" x14ac:dyDescent="0.2">
      <c r="A9" s="22">
        <v>0.157192</v>
      </c>
      <c r="B9" s="23">
        <v>1.7412205934524501</v>
      </c>
      <c r="C9" s="23">
        <v>1.89876437187194</v>
      </c>
      <c r="D9" s="23">
        <v>0.44449581155548101</v>
      </c>
      <c r="E9" s="23">
        <v>2.8777668476104701</v>
      </c>
      <c r="F9" s="23">
        <v>4.2172932624816797</v>
      </c>
      <c r="G9" s="23" t="s">
        <v>41</v>
      </c>
      <c r="H9" s="23">
        <v>1.3846301759834301</v>
      </c>
      <c r="I9" s="23">
        <v>1.2380891686978901</v>
      </c>
      <c r="J9" s="23">
        <v>4.1597412559120403E-2</v>
      </c>
      <c r="K9" s="23">
        <v>4.9595597972552398E-2</v>
      </c>
      <c r="L9" s="23">
        <v>5.34118659500393E-2</v>
      </c>
      <c r="M9" s="23">
        <v>4.3990981059672897E-2</v>
      </c>
      <c r="N9" s="23">
        <v>5.1019260196419697E-2</v>
      </c>
      <c r="Z9" s="35"/>
      <c r="AA9" s="35"/>
      <c r="AB9" s="27"/>
      <c r="AC9" s="37"/>
      <c r="AD9" s="37"/>
      <c r="AH9" s="5">
        <v>8.0601500000000001</v>
      </c>
      <c r="AI9" s="5">
        <v>12.2844</v>
      </c>
      <c r="AJ9" s="4">
        <v>1.1824600000000001</v>
      </c>
    </row>
    <row r="10" spans="1:36" x14ac:dyDescent="0.2">
      <c r="A10" s="22">
        <v>0.168569</v>
      </c>
      <c r="B10" s="23">
        <v>1.7608460187911901</v>
      </c>
      <c r="C10" s="23">
        <v>2.4228675365447998</v>
      </c>
      <c r="D10" s="23">
        <v>0.45002581683669601</v>
      </c>
      <c r="E10" s="23">
        <v>2.8918473720550502</v>
      </c>
      <c r="F10" s="23">
        <v>4.23669004440307</v>
      </c>
      <c r="G10" s="23" t="s">
        <v>41</v>
      </c>
      <c r="H10" s="23">
        <v>1.3846504742277801</v>
      </c>
      <c r="I10" s="23">
        <v>1.23719991588693</v>
      </c>
      <c r="J10" s="23">
        <v>4.1340141548203202E-2</v>
      </c>
      <c r="K10" s="23">
        <v>4.9380986053062001E-2</v>
      </c>
      <c r="L10" s="23">
        <v>5.3873908005328999E-2</v>
      </c>
      <c r="M10" s="23">
        <v>4.2972565222652602E-2</v>
      </c>
      <c r="N10" s="23">
        <v>5.0964772568234701E-2</v>
      </c>
      <c r="O10" s="5"/>
      <c r="P10" s="6"/>
      <c r="AC10" s="4"/>
      <c r="AD10" s="4"/>
      <c r="AH10" s="5">
        <v>8.1005500000000001</v>
      </c>
      <c r="AI10" s="5">
        <v>12.3322</v>
      </c>
      <c r="AJ10" s="4">
        <v>1.18249</v>
      </c>
    </row>
    <row r="11" spans="1:36" x14ac:dyDescent="0.2">
      <c r="A11" s="22">
        <v>0.23799200000000001</v>
      </c>
      <c r="B11" s="23">
        <v>1.87118875980377</v>
      </c>
      <c r="C11" s="23">
        <v>2.49111008644104</v>
      </c>
      <c r="D11" s="23">
        <v>0.45009439095357101</v>
      </c>
      <c r="E11" s="23">
        <v>2.9776833057403498</v>
      </c>
      <c r="F11" s="23">
        <v>4.34472560882568</v>
      </c>
      <c r="G11" s="23" t="s">
        <v>41</v>
      </c>
      <c r="H11" s="23">
        <v>1.38499408529919</v>
      </c>
      <c r="I11" s="23">
        <v>1.2328641231353701</v>
      </c>
      <c r="J11" s="23">
        <v>3.3009015281017302E-2</v>
      </c>
      <c r="K11" s="23">
        <v>4.8478032720904403E-2</v>
      </c>
      <c r="L11" s="23">
        <v>5.3860699319650297E-2</v>
      </c>
      <c r="M11" s="23">
        <v>3.3189857344801003E-2</v>
      </c>
      <c r="N11" s="23">
        <v>5.1238132029011098E-2</v>
      </c>
      <c r="AC11" s="4"/>
      <c r="AD11" s="4"/>
      <c r="AH11" s="5">
        <v>8.1409500000000001</v>
      </c>
      <c r="AI11" s="5">
        <v>12.38</v>
      </c>
      <c r="AJ11" s="4">
        <v>1.1825300000000001</v>
      </c>
    </row>
    <row r="12" spans="1:36" x14ac:dyDescent="0.2">
      <c r="A12" s="22">
        <v>0.31879099999999999</v>
      </c>
      <c r="B12" s="23">
        <v>1.9598190784454299</v>
      </c>
      <c r="C12" s="23">
        <v>2.0299265384674001</v>
      </c>
      <c r="D12" s="23">
        <v>0.45074563646627203</v>
      </c>
      <c r="E12" s="23">
        <v>3.0771961212158199</v>
      </c>
      <c r="F12" s="23">
        <v>4.4578294754028303</v>
      </c>
      <c r="G12" s="23" t="s">
        <v>41</v>
      </c>
      <c r="H12" s="23">
        <v>1.38473080154606</v>
      </c>
      <c r="I12" s="23">
        <v>1.2263718785368101</v>
      </c>
      <c r="J12" s="23">
        <v>1.86408028921707E-2</v>
      </c>
      <c r="K12" s="23">
        <v>4.8267669587558501E-2</v>
      </c>
      <c r="L12" s="23">
        <v>5.4523096119867699E-2</v>
      </c>
      <c r="M12" s="23">
        <v>1.90277719526919E-2</v>
      </c>
      <c r="N12" s="23">
        <v>5.1520179131127698E-2</v>
      </c>
      <c r="P12" s="5"/>
      <c r="Q12" s="4"/>
      <c r="AH12" s="5">
        <v>8.1813500000000001</v>
      </c>
      <c r="AI12" s="5">
        <v>12.4277</v>
      </c>
      <c r="AJ12" s="4">
        <v>1.18258</v>
      </c>
    </row>
    <row r="13" spans="1:36" x14ac:dyDescent="0.2">
      <c r="A13" s="22">
        <v>0.39959099999999997</v>
      </c>
      <c r="B13" s="23">
        <v>2.0538198947906401</v>
      </c>
      <c r="C13" s="23">
        <v>2.1124343872070299</v>
      </c>
      <c r="D13" s="23">
        <v>0.44581962535297398</v>
      </c>
      <c r="E13" s="23">
        <v>3.17612624168396</v>
      </c>
      <c r="F13" s="23">
        <v>4.56194639205932</v>
      </c>
      <c r="G13" s="23" t="s">
        <v>41</v>
      </c>
      <c r="H13" s="23">
        <v>1.3847503342507099</v>
      </c>
      <c r="I13" s="23">
        <v>1.22180558253511</v>
      </c>
      <c r="J13" s="23">
        <v>1.29922630060048E-2</v>
      </c>
      <c r="K13" s="23">
        <v>4.9320647509925798E-2</v>
      </c>
      <c r="L13" s="23">
        <v>5.9210827984548402E-2</v>
      </c>
      <c r="M13" s="23">
        <v>1.2883266216072701E-2</v>
      </c>
      <c r="N13" s="23">
        <v>5.5946975493405403E-2</v>
      </c>
      <c r="AH13" s="5">
        <v>8.2217500000000001</v>
      </c>
      <c r="AI13" s="5">
        <v>12.4755</v>
      </c>
      <c r="AJ13" s="4">
        <v>1.18265</v>
      </c>
    </row>
    <row r="14" spans="1:36" x14ac:dyDescent="0.2">
      <c r="A14" s="22">
        <v>0.48039100000000001</v>
      </c>
      <c r="B14" s="23">
        <v>2.1627931594848602</v>
      </c>
      <c r="C14" s="23">
        <v>2.21489357948303</v>
      </c>
      <c r="D14" s="23">
        <v>0.43596754856381897</v>
      </c>
      <c r="E14" s="23">
        <v>3.27485179901123</v>
      </c>
      <c r="F14" s="23">
        <v>4.6649508476257298</v>
      </c>
      <c r="G14" s="23" t="s">
        <v>41</v>
      </c>
      <c r="H14" s="23">
        <v>1.3846968679952001</v>
      </c>
      <c r="I14" s="23">
        <v>1.21966857324068</v>
      </c>
      <c r="J14" s="23">
        <v>1.8940640129961099E-2</v>
      </c>
      <c r="K14" s="23">
        <v>5.0860590673557499E-2</v>
      </c>
      <c r="L14" s="23">
        <v>6.4607318972425803E-2</v>
      </c>
      <c r="M14" s="23">
        <v>2.3601358863020599E-2</v>
      </c>
      <c r="N14" s="23">
        <v>6.7071511607845802E-2</v>
      </c>
      <c r="AH14" s="5">
        <v>8.2621500000000001</v>
      </c>
      <c r="AI14" s="5">
        <v>12.523300000000001</v>
      </c>
      <c r="AJ14" s="4">
        <v>1.1827399999999999</v>
      </c>
    </row>
    <row r="15" spans="1:36" x14ac:dyDescent="0.2">
      <c r="A15" s="22">
        <v>0.561191</v>
      </c>
      <c r="B15" s="23">
        <v>2.2656672000885001</v>
      </c>
      <c r="C15" s="23">
        <v>2.3919141292571999</v>
      </c>
      <c r="D15" s="23">
        <v>0.47364166058004897</v>
      </c>
      <c r="E15" s="23">
        <v>3.3732566833496</v>
      </c>
      <c r="F15" s="23">
        <v>4.76611328125</v>
      </c>
      <c r="G15" s="23" t="s">
        <v>41</v>
      </c>
      <c r="H15" s="23">
        <v>1.3848880703837101</v>
      </c>
      <c r="I15" s="23">
        <v>1.2183413668084799</v>
      </c>
      <c r="J15" s="23">
        <v>2.5622692589025199E-2</v>
      </c>
      <c r="K15" s="23">
        <v>5.1403572006826402E-2</v>
      </c>
      <c r="L15" s="23">
        <v>7.5300714862268303E-2</v>
      </c>
      <c r="M15" s="23">
        <v>2.8951642528462E-2</v>
      </c>
      <c r="N15" s="23">
        <v>7.5483050932358103E-2</v>
      </c>
      <c r="AH15" s="5">
        <v>8.3025500000000001</v>
      </c>
      <c r="AI15" s="5">
        <v>12.571099999999999</v>
      </c>
      <c r="AJ15" s="4">
        <v>1.1828099999999999</v>
      </c>
    </row>
    <row r="16" spans="1:36" x14ac:dyDescent="0.2">
      <c r="A16" s="22">
        <v>0.64198999999999995</v>
      </c>
      <c r="B16" s="23">
        <v>2.33951592445373</v>
      </c>
      <c r="C16" s="23">
        <v>2.6904661655425999</v>
      </c>
      <c r="D16" s="23">
        <v>0.42566492000879103</v>
      </c>
      <c r="E16" s="23">
        <v>3.4716112613677899</v>
      </c>
      <c r="F16" s="23">
        <v>4.8653540611267001</v>
      </c>
      <c r="G16" s="23" t="s">
        <v>41</v>
      </c>
      <c r="H16" s="23">
        <v>1.38505893591535</v>
      </c>
      <c r="I16" s="23">
        <v>1.2155005569447499</v>
      </c>
      <c r="J16" s="23">
        <v>2.7789446699627102E-2</v>
      </c>
      <c r="K16" s="23">
        <v>5.1073090275316403E-2</v>
      </c>
      <c r="L16" s="23">
        <v>7.8549345702491197E-2</v>
      </c>
      <c r="M16" s="23">
        <v>2.85627053780966E-2</v>
      </c>
      <c r="N16" s="23">
        <v>7.8023753566893797E-2</v>
      </c>
      <c r="AH16" s="5">
        <v>8.3429500000000001</v>
      </c>
      <c r="AI16" s="5">
        <v>12.6189</v>
      </c>
      <c r="AJ16" s="4">
        <v>1.18283</v>
      </c>
    </row>
    <row r="17" spans="1:40" x14ac:dyDescent="0.2">
      <c r="A17" s="22">
        <v>0.72279000000000004</v>
      </c>
      <c r="B17" s="23">
        <v>2.3731708526611301</v>
      </c>
      <c r="C17" s="23">
        <v>2.54735112190246</v>
      </c>
      <c r="D17" s="23">
        <v>0.42611547888477502</v>
      </c>
      <c r="E17" s="23">
        <v>3.5695741176605198</v>
      </c>
      <c r="F17" s="23">
        <v>4.9620938301086399</v>
      </c>
      <c r="G17" s="23" t="s">
        <v>41</v>
      </c>
      <c r="H17" s="23">
        <v>1.3852207130879399</v>
      </c>
      <c r="I17" s="23">
        <v>1.2095516629732299</v>
      </c>
      <c r="J17" s="23">
        <v>2.6760834901600399E-2</v>
      </c>
      <c r="K17" s="23">
        <v>5.0719476897757597E-2</v>
      </c>
      <c r="L17" s="23">
        <v>8.00116130656503E-2</v>
      </c>
      <c r="M17" s="23">
        <v>2.7487243490881601E-2</v>
      </c>
      <c r="N17" s="23">
        <v>7.9151434107178398E-2</v>
      </c>
      <c r="AH17" s="5">
        <v>8.3833500000000001</v>
      </c>
      <c r="AI17" s="5">
        <v>12.666700000000001</v>
      </c>
      <c r="AJ17" s="4">
        <v>1.18286</v>
      </c>
    </row>
    <row r="18" spans="1:40" x14ac:dyDescent="0.2">
      <c r="A18" s="22">
        <v>0.80359000000000003</v>
      </c>
      <c r="B18" s="23">
        <v>2.4033825397491402</v>
      </c>
      <c r="C18" s="23">
        <v>2.9202823638915998</v>
      </c>
      <c r="D18" s="23">
        <v>0.42562885980245302</v>
      </c>
      <c r="E18" s="23">
        <v>3.6671485900878902</v>
      </c>
      <c r="F18" s="23">
        <v>5.0579438209533603</v>
      </c>
      <c r="G18" s="23" t="s">
        <v>41</v>
      </c>
      <c r="H18" s="23">
        <v>1.3850821472528601</v>
      </c>
      <c r="I18" s="23">
        <v>1.2047233957971599</v>
      </c>
      <c r="J18" s="23">
        <v>2.5545550401834299E-2</v>
      </c>
      <c r="K18" s="23">
        <v>5.0529164282594803E-2</v>
      </c>
      <c r="L18" s="23">
        <v>0.100271277133418</v>
      </c>
      <c r="M18" s="23">
        <v>2.6657080565489901E-2</v>
      </c>
      <c r="N18" s="23">
        <v>7.9178466976464995E-2</v>
      </c>
      <c r="AH18" s="5">
        <v>8.4237500000000001</v>
      </c>
      <c r="AI18" s="5">
        <v>12.714499999999999</v>
      </c>
      <c r="AJ18" s="4">
        <v>1.18283</v>
      </c>
    </row>
    <row r="19" spans="1:40" x14ac:dyDescent="0.2">
      <c r="A19" s="22">
        <v>0.88439000000000001</v>
      </c>
      <c r="B19" s="23">
        <v>2.4649629592895499</v>
      </c>
      <c r="C19" s="23">
        <v>3.0229125022888099</v>
      </c>
      <c r="D19" s="23">
        <v>0.42602024715488901</v>
      </c>
      <c r="E19" s="23">
        <v>3.7644891738891602</v>
      </c>
      <c r="F19" s="23">
        <v>5.15303134918212</v>
      </c>
      <c r="G19" s="23" t="s">
        <v>41</v>
      </c>
      <c r="H19" s="23">
        <v>1.3852060002767399</v>
      </c>
      <c r="I19" s="23">
        <v>1.2051709063281399</v>
      </c>
      <c r="J19" s="23">
        <v>2.55137992663984E-2</v>
      </c>
      <c r="K19" s="23">
        <v>5.0425857639527998E-2</v>
      </c>
      <c r="L19" s="23">
        <v>8.0325126961464099E-2</v>
      </c>
      <c r="M19" s="23">
        <v>2.6720581938521899E-2</v>
      </c>
      <c r="N19" s="23">
        <v>7.9320009955512805E-2</v>
      </c>
      <c r="AH19" s="5">
        <v>8.4641500000000001</v>
      </c>
      <c r="AI19" s="5">
        <v>12.7623</v>
      </c>
      <c r="AJ19" s="4">
        <v>1.1828000000000001</v>
      </c>
    </row>
    <row r="20" spans="1:40" x14ac:dyDescent="0.2">
      <c r="A20" s="22">
        <v>0.96518899999999996</v>
      </c>
      <c r="B20" s="23">
        <v>2.58059382438659</v>
      </c>
      <c r="C20" s="23">
        <v>2.8066997528076101</v>
      </c>
      <c r="D20" s="23">
        <v>0.367003331593662</v>
      </c>
      <c r="E20" s="23">
        <v>3.8620734214782702</v>
      </c>
      <c r="F20" s="23">
        <v>5.2477521896362296</v>
      </c>
      <c r="G20" s="23" t="s">
        <v>41</v>
      </c>
      <c r="H20" s="23">
        <v>1.3852454483829699</v>
      </c>
      <c r="I20" s="23">
        <v>1.20710835811156</v>
      </c>
      <c r="J20" s="23">
        <v>2.7446970398527702E-2</v>
      </c>
      <c r="K20" s="23">
        <v>5.0614867164152699E-2</v>
      </c>
      <c r="L20" s="23">
        <v>8.0901965172637702E-2</v>
      </c>
      <c r="M20" s="23">
        <v>2.8493360903345501E-2</v>
      </c>
      <c r="N20" s="23">
        <v>7.9748329940001902E-2</v>
      </c>
      <c r="AH20" s="5">
        <v>8.5045500000000001</v>
      </c>
      <c r="AI20" s="5">
        <v>12.81</v>
      </c>
      <c r="AJ20" s="4">
        <v>1.1827300000000001</v>
      </c>
    </row>
    <row r="21" spans="1:40" x14ac:dyDescent="0.2">
      <c r="A21" s="22">
        <v>1.04599</v>
      </c>
      <c r="B21" s="23">
        <v>2.7225282192230198</v>
      </c>
      <c r="C21" s="23">
        <v>3.24260282516479</v>
      </c>
      <c r="D21" s="23">
        <v>0.425779314308664</v>
      </c>
      <c r="E21" s="23">
        <v>3.95971608161926</v>
      </c>
      <c r="F21" s="23">
        <v>5.3418097496032697</v>
      </c>
      <c r="G21" s="23" t="s">
        <v>41</v>
      </c>
      <c r="H21" s="23">
        <v>1.3851837821928401</v>
      </c>
      <c r="I21" s="23">
        <v>1.2075131444543701</v>
      </c>
      <c r="J21" s="23">
        <v>2.9592293747108499E-2</v>
      </c>
      <c r="K21" s="23">
        <v>5.0825435231542003E-2</v>
      </c>
      <c r="L21" s="23">
        <v>7.9458427125859696E-2</v>
      </c>
      <c r="M21" s="23">
        <v>3.03183984478731E-2</v>
      </c>
      <c r="N21" s="23">
        <v>7.8381347879720301E-2</v>
      </c>
      <c r="AH21" s="5">
        <v>8.54495</v>
      </c>
      <c r="AI21" s="5">
        <v>12.857799999999999</v>
      </c>
      <c r="AJ21" s="4">
        <v>1.1826300000000001</v>
      </c>
    </row>
    <row r="22" spans="1:40" x14ac:dyDescent="0.2">
      <c r="A22" s="22">
        <v>1.12679</v>
      </c>
      <c r="B22" s="23">
        <v>2.8525390625</v>
      </c>
      <c r="C22" s="23">
        <v>2.97280621528625</v>
      </c>
      <c r="D22" s="23">
        <v>0.36190550745617001</v>
      </c>
      <c r="E22" s="23">
        <v>4.0572948455810502</v>
      </c>
      <c r="F22" s="23">
        <v>5.4355268478393501</v>
      </c>
      <c r="G22" s="23" t="s">
        <v>41</v>
      </c>
      <c r="H22" s="23">
        <v>1.3850620255089701</v>
      </c>
      <c r="I22" s="23">
        <v>1.20688687929754</v>
      </c>
      <c r="J22" s="23">
        <v>3.0605508778205701E-2</v>
      </c>
      <c r="K22" s="23">
        <v>5.0992438261626798E-2</v>
      </c>
      <c r="L22" s="23">
        <v>7.5242310108999094E-2</v>
      </c>
      <c r="M22" s="23">
        <v>3.0937160080376801E-2</v>
      </c>
      <c r="N22" s="23">
        <v>7.4736868613676496E-2</v>
      </c>
      <c r="AH22" s="5">
        <v>8.58535</v>
      </c>
      <c r="AI22" s="5">
        <v>12.9056</v>
      </c>
      <c r="AJ22" s="4">
        <v>1.1825399999999999</v>
      </c>
    </row>
    <row r="23" spans="1:40" x14ac:dyDescent="0.2">
      <c r="A23" s="22">
        <v>1.2075899999999999</v>
      </c>
      <c r="B23" s="23">
        <v>2.9670646190643302</v>
      </c>
      <c r="C23" s="23">
        <v>3.46228003501892</v>
      </c>
      <c r="D23" s="23">
        <v>0.43068442721296801</v>
      </c>
      <c r="E23" s="23">
        <v>4.15480613708496</v>
      </c>
      <c r="F23" s="23">
        <v>5.5296487808227504</v>
      </c>
      <c r="G23" s="23" t="s">
        <v>41</v>
      </c>
      <c r="H23" s="23">
        <v>1.38506600967724</v>
      </c>
      <c r="I23" s="23">
        <v>1.2045295646492999</v>
      </c>
      <c r="J23" s="23">
        <v>2.99787998855458E-2</v>
      </c>
      <c r="K23" s="23">
        <v>5.1092243741670797E-2</v>
      </c>
      <c r="L23" s="23">
        <v>7.3112449734433801E-2</v>
      </c>
      <c r="M23" s="23">
        <v>3.02995553402922E-2</v>
      </c>
      <c r="N23" s="23">
        <v>7.1164592948379402E-2</v>
      </c>
      <c r="AH23" s="5">
        <v>8.62575</v>
      </c>
      <c r="AI23" s="5">
        <v>12.9534</v>
      </c>
      <c r="AJ23" s="4">
        <v>1.1824399999999999</v>
      </c>
    </row>
    <row r="24" spans="1:40" x14ac:dyDescent="0.2">
      <c r="A24" s="22">
        <v>1.2883899999999999</v>
      </c>
      <c r="B24" s="23">
        <v>3.07548928260803</v>
      </c>
      <c r="C24" s="23">
        <v>3.5893039703369101</v>
      </c>
      <c r="D24" s="23">
        <v>0.43571149109882201</v>
      </c>
      <c r="E24" s="23">
        <v>4.2519354820251403</v>
      </c>
      <c r="F24" s="23">
        <v>5.6235013008117596</v>
      </c>
      <c r="G24" s="23" t="s">
        <v>41</v>
      </c>
      <c r="H24" s="23">
        <v>1.3850600801159201</v>
      </c>
      <c r="I24" s="23">
        <v>1.2006920603524001</v>
      </c>
      <c r="J24" s="23">
        <v>2.56294099342383E-2</v>
      </c>
      <c r="K24" s="23">
        <v>5.08749363612113E-2</v>
      </c>
      <c r="L24" s="23">
        <v>7.11638819873604E-2</v>
      </c>
      <c r="M24" s="23">
        <v>2.58887509081616E-2</v>
      </c>
      <c r="N24" s="23">
        <v>6.8631302895735297E-2</v>
      </c>
      <c r="AH24" s="5">
        <v>8.66615</v>
      </c>
      <c r="AI24" s="5">
        <v>13.001200000000001</v>
      </c>
      <c r="AJ24" s="4">
        <v>1.1823699999999999</v>
      </c>
    </row>
    <row r="25" spans="1:40" x14ac:dyDescent="0.2">
      <c r="A25" s="22">
        <v>1.3691899999999999</v>
      </c>
      <c r="B25" s="23">
        <v>3.1910386085510201</v>
      </c>
      <c r="C25" s="23">
        <v>3.2890205383300701</v>
      </c>
      <c r="D25" s="23">
        <v>0.43596754856381897</v>
      </c>
      <c r="E25" s="23">
        <v>4.3488302230834899</v>
      </c>
      <c r="F25" s="23">
        <v>5.7172136306762598</v>
      </c>
      <c r="G25" s="23" t="s">
        <v>41</v>
      </c>
      <c r="H25" s="23">
        <v>1.3851100797744</v>
      </c>
      <c r="I25" s="23">
        <v>1.19639418416563</v>
      </c>
      <c r="J25" s="23">
        <v>1.7439831885118301E-2</v>
      </c>
      <c r="K25" s="23">
        <v>5.1012906444056698E-2</v>
      </c>
      <c r="L25" s="23">
        <v>6.86700075582206E-2</v>
      </c>
      <c r="M25" s="23">
        <v>1.81964159796262E-2</v>
      </c>
      <c r="N25" s="23">
        <v>6.6485469202875694E-2</v>
      </c>
      <c r="AH25" s="5">
        <v>8.70655</v>
      </c>
      <c r="AI25" s="5">
        <v>13.0489</v>
      </c>
      <c r="AJ25" s="4">
        <v>1.18231</v>
      </c>
    </row>
    <row r="26" spans="1:40" x14ac:dyDescent="0.2">
      <c r="A26" s="22">
        <v>1.4499899999999999</v>
      </c>
      <c r="B26" s="23">
        <v>3.3018555641174299</v>
      </c>
      <c r="C26" s="23">
        <v>3.3632771968841499</v>
      </c>
      <c r="D26" s="23">
        <v>0.41597056943000899</v>
      </c>
      <c r="E26" s="23">
        <v>4.4454379081726003</v>
      </c>
      <c r="F26" s="23">
        <v>5.8104348182678196</v>
      </c>
      <c r="G26" s="23" t="s">
        <v>41</v>
      </c>
      <c r="H26" s="23">
        <v>1.3851768067699499</v>
      </c>
      <c r="I26" s="23">
        <v>1.19404164214742</v>
      </c>
      <c r="J26" s="23">
        <v>1.5728866431055501E-2</v>
      </c>
      <c r="K26" s="23">
        <v>5.1956505089215399E-2</v>
      </c>
      <c r="L26" s="23">
        <v>6.8813949047425799E-2</v>
      </c>
      <c r="M26" s="23">
        <v>1.71153258555868E-2</v>
      </c>
      <c r="N26" s="23">
        <v>6.6889588870679001E-2</v>
      </c>
      <c r="AH26" s="5">
        <v>8.74695</v>
      </c>
      <c r="AI26" s="5">
        <v>13.0967</v>
      </c>
      <c r="AJ26" s="4">
        <v>1.1822600000000001</v>
      </c>
    </row>
    <row r="27" spans="1:40" s="3" customFormat="1" x14ac:dyDescent="0.2">
      <c r="A27" s="22">
        <v>1.5307900000000001</v>
      </c>
      <c r="B27" s="23">
        <v>3.4096817970275799</v>
      </c>
      <c r="C27" s="23">
        <v>3.7695450782775799</v>
      </c>
      <c r="D27" s="23">
        <v>0.431035075608524</v>
      </c>
      <c r="E27" s="23">
        <v>4.54197025299072</v>
      </c>
      <c r="F27" s="23">
        <v>5.9055528640746999</v>
      </c>
      <c r="G27" s="23" t="s">
        <v>41</v>
      </c>
      <c r="H27" s="23">
        <v>1.3853951320517199</v>
      </c>
      <c r="I27" s="23">
        <v>1.19414065989495</v>
      </c>
      <c r="J27" s="23">
        <v>1.9894719148171001E-2</v>
      </c>
      <c r="K27" s="23">
        <v>5.2948443557077701E-2</v>
      </c>
      <c r="L27" s="23">
        <v>7.3122713882101495E-2</v>
      </c>
      <c r="M27" s="23">
        <v>1.9702950612178499E-2</v>
      </c>
      <c r="N27" s="23">
        <v>7.3634711452236407E-2</v>
      </c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5">
        <v>8.78735</v>
      </c>
      <c r="AI27" s="5">
        <v>13.144500000000001</v>
      </c>
      <c r="AJ27" s="4">
        <v>1.18224</v>
      </c>
      <c r="AK27" s="4"/>
      <c r="AL27" s="4"/>
      <c r="AM27" s="4"/>
      <c r="AN27" s="4"/>
    </row>
    <row r="28" spans="1:40" x14ac:dyDescent="0.2">
      <c r="A28" s="22">
        <v>1.6115900000000001</v>
      </c>
      <c r="B28" s="23">
        <v>3.5052020549774099</v>
      </c>
      <c r="C28" s="23">
        <v>3.6370098590850799</v>
      </c>
      <c r="D28" s="23">
        <v>0.47634716843845498</v>
      </c>
      <c r="E28" s="23">
        <v>4.6385321617126403</v>
      </c>
      <c r="F28" s="23">
        <v>6.0006251335143999</v>
      </c>
      <c r="G28" s="23" t="s">
        <v>41</v>
      </c>
      <c r="H28" s="23">
        <v>1.38534633684536</v>
      </c>
      <c r="I28" s="23">
        <v>1.1945445336465399</v>
      </c>
      <c r="J28" s="23">
        <v>2.36102446121207E-2</v>
      </c>
      <c r="K28" s="23">
        <v>5.3686232957838101E-2</v>
      </c>
      <c r="L28" s="23">
        <v>8.0616757130476502E-2</v>
      </c>
      <c r="M28" s="23">
        <v>2.34344355614967E-2</v>
      </c>
      <c r="N28" s="23">
        <v>7.9533364840785603E-2</v>
      </c>
      <c r="AH28" s="5">
        <v>8.82775</v>
      </c>
      <c r="AI28" s="5">
        <v>13.1922</v>
      </c>
      <c r="AJ28" s="4">
        <v>1.18225</v>
      </c>
    </row>
    <row r="29" spans="1:40" x14ac:dyDescent="0.2">
      <c r="A29" s="22">
        <v>1.6923900000000001</v>
      </c>
      <c r="B29" s="23">
        <v>3.57274293899536</v>
      </c>
      <c r="C29" s="23">
        <v>3.90616750717163</v>
      </c>
      <c r="D29" s="23">
        <v>0.41641141256373598</v>
      </c>
      <c r="E29" s="23">
        <v>4.7350425720214799</v>
      </c>
      <c r="F29" s="23">
        <v>6.09439945220947</v>
      </c>
      <c r="G29" s="23" t="s">
        <v>41</v>
      </c>
      <c r="H29" s="23">
        <v>1.3853037736025999</v>
      </c>
      <c r="I29" s="23">
        <v>1.1932899566284101</v>
      </c>
      <c r="J29" s="23">
        <v>2.5511877436411801E-2</v>
      </c>
      <c r="K29" s="23">
        <v>5.3856612111681398E-2</v>
      </c>
      <c r="L29" s="23">
        <v>8.4103024467971604E-2</v>
      </c>
      <c r="M29" s="23">
        <v>2.5988998178394299E-2</v>
      </c>
      <c r="N29" s="23">
        <v>8.32730363836858E-2</v>
      </c>
      <c r="AH29" s="5">
        <v>8.86815</v>
      </c>
      <c r="AI29" s="5">
        <v>13.24</v>
      </c>
      <c r="AJ29" s="4">
        <v>1.1822600000000001</v>
      </c>
    </row>
    <row r="30" spans="1:40" x14ac:dyDescent="0.2">
      <c r="A30" s="22">
        <v>1.77319</v>
      </c>
      <c r="B30" s="23">
        <v>3.61996269226074</v>
      </c>
      <c r="C30" s="23">
        <v>4.0333132743835396</v>
      </c>
      <c r="D30" s="23">
        <v>0.41598319049228899</v>
      </c>
      <c r="E30" s="23">
        <v>4.8314218521118102</v>
      </c>
      <c r="F30" s="23">
        <v>6.1865291595458896</v>
      </c>
      <c r="G30" s="23" t="s">
        <v>41</v>
      </c>
      <c r="H30" s="23">
        <v>1.3851696849039099</v>
      </c>
      <c r="I30" s="23">
        <v>1.1905597316846499</v>
      </c>
      <c r="J30" s="23">
        <v>2.5869688008775302E-2</v>
      </c>
      <c r="K30" s="23">
        <v>5.3868263774359701E-2</v>
      </c>
      <c r="L30" s="23">
        <v>8.4672478890642305E-2</v>
      </c>
      <c r="M30" s="23">
        <v>2.6266863409351301E-2</v>
      </c>
      <c r="N30" s="23">
        <v>8.4249305247846101E-2</v>
      </c>
      <c r="AH30" s="5">
        <v>8.90855</v>
      </c>
      <c r="AI30" s="5">
        <v>13.287800000000001</v>
      </c>
      <c r="AJ30" s="4">
        <v>1.1822999999999999</v>
      </c>
    </row>
    <row r="31" spans="1:40" x14ac:dyDescent="0.2">
      <c r="A31" s="22">
        <v>1.85399</v>
      </c>
      <c r="B31" s="23">
        <v>3.6815390586853001</v>
      </c>
      <c r="C31" s="23">
        <v>4.1310472488403303</v>
      </c>
      <c r="D31" s="23">
        <v>0.41621177030023698</v>
      </c>
      <c r="E31" s="23">
        <v>4.9275741577148402</v>
      </c>
      <c r="F31" s="23">
        <v>6.2846593856811497</v>
      </c>
      <c r="G31" s="23" t="s">
        <v>41</v>
      </c>
      <c r="H31" s="23">
        <v>1.38504675062662</v>
      </c>
      <c r="I31" s="23">
        <v>1.18959683510711</v>
      </c>
      <c r="J31" s="23">
        <v>2.5592296314556701E-2</v>
      </c>
      <c r="K31" s="23">
        <v>5.3939488578608599E-2</v>
      </c>
      <c r="L31" s="23">
        <v>8.4575806780272905E-2</v>
      </c>
      <c r="M31" s="23">
        <v>2.63722132891674E-2</v>
      </c>
      <c r="N31" s="23">
        <v>8.4285646318581195E-2</v>
      </c>
      <c r="AH31" s="4">
        <v>8.94895</v>
      </c>
      <c r="AI31" s="4">
        <v>13.3355</v>
      </c>
      <c r="AJ31" s="4">
        <v>1.1823300000000001</v>
      </c>
    </row>
    <row r="32" spans="1:40" x14ac:dyDescent="0.2">
      <c r="A32" s="22">
        <v>1.8616600000000001</v>
      </c>
      <c r="B32" s="23">
        <v>3.68867588043212</v>
      </c>
      <c r="C32" s="23">
        <v>4.1407017707824698</v>
      </c>
      <c r="D32" s="23">
        <v>0.41626344662248699</v>
      </c>
      <c r="E32" s="23">
        <v>4.9368934631347603</v>
      </c>
      <c r="F32" s="23">
        <v>6.2938604354858398</v>
      </c>
      <c r="G32" s="23" t="s">
        <v>41</v>
      </c>
      <c r="H32" s="23">
        <v>1.38551102529258</v>
      </c>
      <c r="I32" s="23">
        <v>1.1893278021586999</v>
      </c>
      <c r="J32" s="23">
        <v>2.5625413282711701E-2</v>
      </c>
      <c r="K32" s="23">
        <v>5.3908557745137198E-2</v>
      </c>
      <c r="L32" s="23">
        <v>8.4599246106334597E-2</v>
      </c>
      <c r="M32" s="23">
        <v>2.6470612516794698E-2</v>
      </c>
      <c r="N32" s="23">
        <v>8.4288236706262495E-2</v>
      </c>
      <c r="AH32" s="4">
        <v>8.98935</v>
      </c>
      <c r="AI32" s="4">
        <v>13.3833</v>
      </c>
      <c r="AJ32" s="4">
        <v>1.18238</v>
      </c>
    </row>
    <row r="33" spans="1:36" x14ac:dyDescent="0.2">
      <c r="A33" s="22">
        <v>1.86974</v>
      </c>
      <c r="B33" s="23">
        <v>3.6968364715576101</v>
      </c>
      <c r="C33" s="23">
        <v>3.8909926414489702</v>
      </c>
      <c r="D33" s="23">
        <v>0.393572467899795</v>
      </c>
      <c r="E33" s="23">
        <v>4.9464979171752903</v>
      </c>
      <c r="F33" s="23">
        <v>6.3036413192748997</v>
      </c>
      <c r="G33" s="23" t="s">
        <v>41</v>
      </c>
      <c r="H33" s="23">
        <v>1.3856686204895201</v>
      </c>
      <c r="I33" s="23">
        <v>1.1892650029023699</v>
      </c>
      <c r="J33" s="23">
        <v>2.5674999535097099E-2</v>
      </c>
      <c r="K33" s="23">
        <v>5.3843624791284399E-2</v>
      </c>
      <c r="L33" s="23">
        <v>8.4623422923538694E-2</v>
      </c>
      <c r="M33" s="23">
        <v>2.6559570311881699E-2</v>
      </c>
      <c r="N33" s="23">
        <v>8.4299788036850898E-2</v>
      </c>
      <c r="AH33" s="4">
        <v>9.0297499999999999</v>
      </c>
      <c r="AI33" s="4">
        <v>13.431100000000001</v>
      </c>
      <c r="AJ33" s="4">
        <v>1.18242</v>
      </c>
    </row>
    <row r="34" spans="1:36" x14ac:dyDescent="0.2">
      <c r="A34" s="22">
        <v>1.87782</v>
      </c>
      <c r="B34" s="23">
        <v>3.7052533626556299</v>
      </c>
      <c r="C34" s="23">
        <v>4.16035556793212</v>
      </c>
      <c r="D34" s="23">
        <v>0.41637801964571602</v>
      </c>
      <c r="E34" s="23">
        <v>4.95611572265625</v>
      </c>
      <c r="F34" s="23">
        <v>6.3142886161804199</v>
      </c>
      <c r="G34" s="23" t="s">
        <v>41</v>
      </c>
      <c r="H34" s="23">
        <v>1.38572546659811</v>
      </c>
      <c r="I34" s="23">
        <v>1.18928987303017</v>
      </c>
      <c r="J34" s="23">
        <v>2.5810576306954401E-2</v>
      </c>
      <c r="K34" s="23">
        <v>5.3801311617760902E-2</v>
      </c>
      <c r="L34" s="23">
        <v>8.46539145587894E-2</v>
      </c>
      <c r="M34" s="23">
        <v>2.6672973468403301E-2</v>
      </c>
      <c r="N34" s="23">
        <v>8.4301386368843101E-2</v>
      </c>
      <c r="AH34" s="4">
        <v>9.0701499999999999</v>
      </c>
      <c r="AI34" s="4">
        <v>13.4788</v>
      </c>
      <c r="AJ34" s="4">
        <v>1.18249</v>
      </c>
    </row>
    <row r="35" spans="1:36" x14ac:dyDescent="0.2">
      <c r="A35" s="22">
        <v>1.8858999999999999</v>
      </c>
      <c r="B35" s="23">
        <v>3.7139270305633501</v>
      </c>
      <c r="C35" s="23">
        <v>3.8713395595550502</v>
      </c>
      <c r="D35" s="23">
        <v>0.339259356681262</v>
      </c>
      <c r="E35" s="23">
        <v>4.9657473564147896</v>
      </c>
      <c r="F35" s="23">
        <v>6.3248105049133301</v>
      </c>
      <c r="G35" s="23" t="s">
        <v>41</v>
      </c>
      <c r="H35" s="23">
        <v>1.3857445090175999</v>
      </c>
      <c r="I35" s="23">
        <v>1.1894052514129201</v>
      </c>
      <c r="J35" s="23">
        <v>2.5884596450944399E-2</v>
      </c>
      <c r="K35" s="23">
        <v>5.3908035205620299E-2</v>
      </c>
      <c r="L35" s="23">
        <v>8.46455826418476E-2</v>
      </c>
      <c r="M35" s="23">
        <v>2.6775852040388501E-2</v>
      </c>
      <c r="N35" s="23">
        <v>8.4270208170400901E-2</v>
      </c>
      <c r="AH35" s="4">
        <v>9.1105499999999999</v>
      </c>
      <c r="AI35" s="4">
        <v>13.5266</v>
      </c>
      <c r="AJ35" s="4">
        <v>1.1825699999999999</v>
      </c>
    </row>
    <row r="36" spans="1:36" x14ac:dyDescent="0.2">
      <c r="A36" s="22">
        <v>1.89398</v>
      </c>
      <c r="B36" s="23">
        <v>3.7229254245757999</v>
      </c>
      <c r="C36" s="23">
        <v>4.0084667205810502</v>
      </c>
      <c r="D36" s="23">
        <v>0.47339244203068098</v>
      </c>
      <c r="E36" s="23">
        <v>4.9753537178039497</v>
      </c>
      <c r="F36" s="23">
        <v>6.3345422744750897</v>
      </c>
      <c r="G36" s="23" t="s">
        <v>41</v>
      </c>
      <c r="H36" s="23">
        <v>1.3857231311417999</v>
      </c>
      <c r="I36" s="23">
        <v>1.1895408854940599</v>
      </c>
      <c r="J36" s="23">
        <v>2.59626411685163E-2</v>
      </c>
      <c r="K36" s="23">
        <v>5.3878439287468403E-2</v>
      </c>
      <c r="L36" s="23">
        <v>8.4677267602392997E-2</v>
      </c>
      <c r="M36" s="23">
        <v>2.69145046728567E-2</v>
      </c>
      <c r="N36" s="23">
        <v>8.4245664550607197E-2</v>
      </c>
      <c r="AH36" s="4">
        <v>9.1509499999999999</v>
      </c>
      <c r="AI36" s="4">
        <v>13.574400000000001</v>
      </c>
      <c r="AJ36" s="4">
        <v>1.18262</v>
      </c>
    </row>
    <row r="37" spans="1:36" x14ac:dyDescent="0.2">
      <c r="A37" s="22">
        <v>1.9020600000000001</v>
      </c>
      <c r="B37" s="23">
        <v>3.73227858543396</v>
      </c>
      <c r="C37" s="23">
        <v>4.0182323455810502</v>
      </c>
      <c r="D37" s="23">
        <v>0.47332561122746297</v>
      </c>
      <c r="E37" s="23">
        <v>4.9849786758422798</v>
      </c>
      <c r="F37" s="23">
        <v>6.3455667495727504</v>
      </c>
      <c r="G37" s="23" t="s">
        <v>41</v>
      </c>
      <c r="H37" s="23">
        <v>1.38572204722758</v>
      </c>
      <c r="I37" s="23">
        <v>1.1897109438604601</v>
      </c>
      <c r="J37" s="23">
        <v>2.61701829233883E-2</v>
      </c>
      <c r="K37" s="23">
        <v>5.3846679897766397E-2</v>
      </c>
      <c r="L37" s="23">
        <v>8.4688182041551097E-2</v>
      </c>
      <c r="M37" s="23">
        <v>2.7074701337341699E-2</v>
      </c>
      <c r="N37" s="23">
        <v>8.4243101467724193E-2</v>
      </c>
      <c r="AH37" s="4">
        <v>9.1913499999999999</v>
      </c>
      <c r="AI37" s="4">
        <v>13.622199999999999</v>
      </c>
      <c r="AJ37" s="4">
        <v>1.18269</v>
      </c>
    </row>
    <row r="38" spans="1:36" x14ac:dyDescent="0.2">
      <c r="A38" s="22">
        <v>1.9101399999999999</v>
      </c>
      <c r="B38" s="23">
        <v>3.7419161796569802</v>
      </c>
      <c r="C38" s="23">
        <v>4.0328960418701101</v>
      </c>
      <c r="D38" s="23">
        <v>0.473187881659898</v>
      </c>
      <c r="E38" s="23">
        <v>4.99460649490356</v>
      </c>
      <c r="F38" s="23">
        <v>6.3558750152587802</v>
      </c>
      <c r="G38" s="23" t="s">
        <v>41</v>
      </c>
      <c r="H38" s="23">
        <v>1.3857113720771499</v>
      </c>
      <c r="I38" s="23">
        <v>1.1899251758448699</v>
      </c>
      <c r="J38" s="23">
        <v>2.6376364634731898E-2</v>
      </c>
      <c r="K38" s="23">
        <v>5.3954653845718098E-2</v>
      </c>
      <c r="L38" s="23">
        <v>8.4767851208568598E-2</v>
      </c>
      <c r="M38" s="23">
        <v>2.7218579523330001E-2</v>
      </c>
      <c r="N38" s="23">
        <v>8.4246803813600904E-2</v>
      </c>
      <c r="AH38" s="4">
        <v>9.2317499999999999</v>
      </c>
      <c r="AI38" s="4">
        <v>13.67</v>
      </c>
      <c r="AJ38" s="4">
        <v>1.1827300000000001</v>
      </c>
    </row>
    <row r="39" spans="1:36" x14ac:dyDescent="0.2">
      <c r="A39" s="22">
        <v>1.91822</v>
      </c>
      <c r="B39" s="23">
        <v>3.7518148422241202</v>
      </c>
      <c r="C39" s="23">
        <v>4.0426616668701101</v>
      </c>
      <c r="D39" s="23">
        <v>0.47311726601380899</v>
      </c>
      <c r="E39" s="23">
        <v>5.0042223930358798</v>
      </c>
      <c r="F39" s="23">
        <v>6.3659472465515101</v>
      </c>
      <c r="G39" s="23" t="s">
        <v>41</v>
      </c>
      <c r="H39" s="23">
        <v>1.38570700879955</v>
      </c>
      <c r="I39" s="23">
        <v>1.1901053282557801</v>
      </c>
      <c r="J39" s="23">
        <v>2.6544304198603201E-2</v>
      </c>
      <c r="K39" s="23">
        <v>5.3921828944047998E-2</v>
      </c>
      <c r="L39" s="23">
        <v>8.4837848244005698E-2</v>
      </c>
      <c r="M39" s="23">
        <v>2.73985356506357E-2</v>
      </c>
      <c r="N39" s="23">
        <v>8.4285978526367294E-2</v>
      </c>
      <c r="AH39" s="4">
        <v>9.2721499999999999</v>
      </c>
      <c r="AI39" s="4">
        <v>13.717700000000001</v>
      </c>
      <c r="AJ39" s="4">
        <v>1.1827700000000001</v>
      </c>
    </row>
    <row r="40" spans="1:36" x14ac:dyDescent="0.2">
      <c r="A40" s="22">
        <v>1.9262999999999999</v>
      </c>
      <c r="B40" s="23">
        <v>3.7620506286621</v>
      </c>
      <c r="C40" s="23">
        <v>4.0524272918701101</v>
      </c>
      <c r="D40" s="23">
        <v>0.47299932492164398</v>
      </c>
      <c r="E40" s="23">
        <v>5.0138483047485298</v>
      </c>
      <c r="F40" s="23">
        <v>6.3760490417480398</v>
      </c>
      <c r="G40" s="23" t="s">
        <v>41</v>
      </c>
      <c r="H40" s="23">
        <v>1.38570533490377</v>
      </c>
      <c r="I40" s="23">
        <v>1.1903176301099101</v>
      </c>
      <c r="J40" s="23">
        <v>2.67965161279979E-2</v>
      </c>
      <c r="K40" s="23">
        <v>5.3887295160352497E-2</v>
      </c>
      <c r="L40" s="23">
        <v>8.4940248238923002E-2</v>
      </c>
      <c r="M40" s="23">
        <v>2.75741057473416E-2</v>
      </c>
      <c r="N40" s="23">
        <v>8.4334326503441207E-2</v>
      </c>
      <c r="AH40" s="4">
        <v>9.3125499999999999</v>
      </c>
      <c r="AI40" s="4">
        <v>13.765499999999999</v>
      </c>
      <c r="AJ40" s="4">
        <v>1.1828099999999999</v>
      </c>
    </row>
    <row r="41" spans="1:36" x14ac:dyDescent="0.2">
      <c r="A41" s="22">
        <v>1.93438</v>
      </c>
      <c r="B41" s="23">
        <v>3.77265453338623</v>
      </c>
      <c r="C41" s="23">
        <v>4.2678990364074698</v>
      </c>
      <c r="D41" s="23">
        <v>0.42043121426861801</v>
      </c>
      <c r="E41" s="23">
        <v>5.0234651565551696</v>
      </c>
      <c r="F41" s="23">
        <v>6.3860626220703098</v>
      </c>
      <c r="G41" s="23" t="s">
        <v>41</v>
      </c>
      <c r="H41" s="23">
        <v>1.3856868254417201</v>
      </c>
      <c r="I41" s="23">
        <v>1.1905593536458601</v>
      </c>
      <c r="J41" s="23">
        <v>2.7048464562770901E-2</v>
      </c>
      <c r="K41" s="23">
        <v>5.3990709686711102E-2</v>
      </c>
      <c r="L41" s="23">
        <v>8.5020768922976303E-2</v>
      </c>
      <c r="M41" s="23">
        <v>2.77438945908965E-2</v>
      </c>
      <c r="N41" s="23">
        <v>8.4350443578353501E-2</v>
      </c>
      <c r="AH41" s="4">
        <v>9.3529499999999999</v>
      </c>
      <c r="AI41" s="4">
        <v>13.8133</v>
      </c>
      <c r="AJ41" s="4">
        <v>1.1827799999999999</v>
      </c>
    </row>
    <row r="42" spans="1:36" x14ac:dyDescent="0.2">
      <c r="A42" s="22">
        <v>1.9424600000000001</v>
      </c>
      <c r="B42" s="23">
        <v>3.7835419178009002</v>
      </c>
      <c r="C42" s="23">
        <v>3.9935774803161599</v>
      </c>
      <c r="D42" s="23">
        <v>0.40708315455931299</v>
      </c>
      <c r="E42" s="23">
        <v>5.03309869766235</v>
      </c>
      <c r="F42" s="23">
        <v>6.3959007263183496</v>
      </c>
      <c r="G42" s="23" t="s">
        <v>41</v>
      </c>
      <c r="H42" s="23">
        <v>1.38570376960537</v>
      </c>
      <c r="I42" s="23">
        <v>1.19076739898505</v>
      </c>
      <c r="J42" s="23">
        <v>2.7169636989976001E-2</v>
      </c>
      <c r="K42" s="23">
        <v>5.3955260772796401E-2</v>
      </c>
      <c r="L42" s="23">
        <v>8.5074284071149503E-2</v>
      </c>
      <c r="M42" s="23">
        <v>2.79152787317462E-2</v>
      </c>
      <c r="N42" s="23">
        <v>8.4371391176723695E-2</v>
      </c>
      <c r="AH42" s="4">
        <v>9.3933499999999999</v>
      </c>
      <c r="AI42" s="4">
        <v>13.8611</v>
      </c>
      <c r="AJ42" s="4">
        <v>1.1827399999999999</v>
      </c>
    </row>
    <row r="43" spans="1:36" x14ac:dyDescent="0.2">
      <c r="A43" s="22">
        <v>1.9505399999999999</v>
      </c>
      <c r="B43" s="23">
        <v>3.7952101230621298</v>
      </c>
      <c r="C43" s="23">
        <v>4.2923283576965297</v>
      </c>
      <c r="D43" s="23">
        <v>0.421107119359872</v>
      </c>
      <c r="E43" s="23">
        <v>5.0427217483520499</v>
      </c>
      <c r="F43" s="23">
        <v>6.4057736396789497</v>
      </c>
      <c r="G43" s="23" t="s">
        <v>41</v>
      </c>
      <c r="H43" s="23">
        <v>1.3856933116349299</v>
      </c>
      <c r="I43" s="23">
        <v>1.19097034134816</v>
      </c>
      <c r="J43" s="23">
        <v>2.7383748987167798E-2</v>
      </c>
      <c r="K43" s="23">
        <v>5.3919979515325803E-2</v>
      </c>
      <c r="L43" s="23">
        <v>8.5095179040908103E-2</v>
      </c>
      <c r="M43" s="23">
        <v>2.8080458189695099E-2</v>
      </c>
      <c r="N43" s="23">
        <v>8.4371072881503903E-2</v>
      </c>
      <c r="AH43" s="4">
        <v>9.4337499999999999</v>
      </c>
      <c r="AI43" s="4">
        <v>13.908899999999999</v>
      </c>
      <c r="AJ43" s="4">
        <v>1.18269</v>
      </c>
    </row>
    <row r="44" spans="1:36" x14ac:dyDescent="0.2">
      <c r="A44" s="22">
        <v>1.95862</v>
      </c>
      <c r="B44" s="23">
        <v>3.8068954944610498</v>
      </c>
      <c r="C44" s="23">
        <v>4.3020939826965297</v>
      </c>
      <c r="D44" s="23">
        <v>0.42086414518411702</v>
      </c>
      <c r="E44" s="23">
        <v>5.0523648262023899</v>
      </c>
      <c r="F44" s="23">
        <v>6.4160242080688397</v>
      </c>
      <c r="G44" s="23" t="s">
        <v>41</v>
      </c>
      <c r="H44" s="23">
        <v>1.38569396466575</v>
      </c>
      <c r="I44" s="23">
        <v>1.19116297723207</v>
      </c>
      <c r="J44" s="23">
        <v>2.75787075654047E-2</v>
      </c>
      <c r="K44" s="23">
        <v>5.4021003314582303E-2</v>
      </c>
      <c r="L44" s="23">
        <v>8.5067762533436203E-2</v>
      </c>
      <c r="M44" s="23">
        <v>2.8248025558542299E-2</v>
      </c>
      <c r="N44" s="23">
        <v>8.4323893216965498E-2</v>
      </c>
      <c r="AH44" s="4">
        <v>9.4741599999999995</v>
      </c>
      <c r="AI44" s="4">
        <v>13.9567</v>
      </c>
      <c r="AJ44" s="4">
        <v>1.1826000000000001</v>
      </c>
    </row>
    <row r="45" spans="1:36" x14ac:dyDescent="0.2">
      <c r="A45" s="22">
        <v>1.9666999999999999</v>
      </c>
      <c r="B45" s="23">
        <v>3.8194046020507799</v>
      </c>
      <c r="C45" s="23">
        <v>3.93833327293396</v>
      </c>
      <c r="D45" s="23">
        <v>0.30789162457696501</v>
      </c>
      <c r="E45" s="23">
        <v>5.0619764328002903</v>
      </c>
      <c r="F45" s="23">
        <v>6.4256176948547301</v>
      </c>
      <c r="G45" s="23" t="s">
        <v>41</v>
      </c>
      <c r="H45" s="23">
        <v>1.38569500967137</v>
      </c>
      <c r="I45" s="23">
        <v>1.19133738655734</v>
      </c>
      <c r="J45" s="23">
        <v>2.77197999985253E-2</v>
      </c>
      <c r="K45" s="23">
        <v>5.3982993816363699E-2</v>
      </c>
      <c r="L45" s="23">
        <v>8.5037221667383395E-2</v>
      </c>
      <c r="M45" s="23">
        <v>2.8383785171772199E-2</v>
      </c>
      <c r="N45" s="23">
        <v>8.4286966315004305E-2</v>
      </c>
      <c r="AH45" s="4">
        <v>9.5145599999999995</v>
      </c>
      <c r="AI45" s="4">
        <v>14.0045</v>
      </c>
      <c r="AJ45" s="4">
        <v>1.1825399999999999</v>
      </c>
    </row>
    <row r="46" spans="1:36" x14ac:dyDescent="0.2">
      <c r="A46" s="22">
        <v>1.97478</v>
      </c>
      <c r="B46" s="23">
        <v>3.83078908920288</v>
      </c>
      <c r="C46" s="23">
        <v>3.9836466312408398</v>
      </c>
      <c r="D46" s="23">
        <v>0.35285261142632801</v>
      </c>
      <c r="E46" s="23">
        <v>5.0716228485107404</v>
      </c>
      <c r="F46" s="23">
        <v>6.4356126785278303</v>
      </c>
      <c r="G46" s="23" t="s">
        <v>41</v>
      </c>
      <c r="H46" s="23">
        <v>1.3856912945000299</v>
      </c>
      <c r="I46" s="23">
        <v>1.1915196882608099</v>
      </c>
      <c r="J46" s="23">
        <v>2.78993925757181E-2</v>
      </c>
      <c r="K46" s="23">
        <v>5.3948194315421603E-2</v>
      </c>
      <c r="L46" s="23">
        <v>8.4951998641252593E-2</v>
      </c>
      <c r="M46" s="23">
        <v>2.85664307855019E-2</v>
      </c>
      <c r="N46" s="23">
        <v>8.4214805792556302E-2</v>
      </c>
      <c r="AH46" s="4">
        <v>9.5549599999999995</v>
      </c>
      <c r="AI46" s="4">
        <v>14.052199999999999</v>
      </c>
      <c r="AJ46" s="4">
        <v>1.1824699999999999</v>
      </c>
    </row>
    <row r="47" spans="1:36" x14ac:dyDescent="0.2">
      <c r="A47" s="22">
        <v>1.9828600000000001</v>
      </c>
      <c r="B47" s="23">
        <v>3.84120368957519</v>
      </c>
      <c r="C47" s="23">
        <v>4.3313798904418901</v>
      </c>
      <c r="D47" s="23">
        <v>0.42024876758326302</v>
      </c>
      <c r="E47" s="23">
        <v>5.0812511444091797</v>
      </c>
      <c r="F47" s="23">
        <v>6.4449825286865199</v>
      </c>
      <c r="G47" s="23" t="s">
        <v>41</v>
      </c>
      <c r="H47" s="23">
        <v>1.38569035924117</v>
      </c>
      <c r="I47" s="23">
        <v>1.1916326931266901</v>
      </c>
      <c r="J47" s="23">
        <v>2.8143085448939099E-2</v>
      </c>
      <c r="K47" s="23">
        <v>5.3912799428319599E-2</v>
      </c>
      <c r="L47" s="23">
        <v>8.4867285840689199E-2</v>
      </c>
      <c r="M47" s="23">
        <v>2.87372519950485E-2</v>
      </c>
      <c r="N47" s="23">
        <v>8.4124426442838504E-2</v>
      </c>
      <c r="AH47" s="4">
        <v>9.5953599999999994</v>
      </c>
      <c r="AI47" s="4">
        <v>14.1</v>
      </c>
      <c r="AJ47" s="4">
        <v>1.18241</v>
      </c>
    </row>
    <row r="48" spans="1:36" x14ac:dyDescent="0.2">
      <c r="A48" s="22">
        <v>1.9909399999999999</v>
      </c>
      <c r="B48" s="23">
        <v>3.8533833026885902</v>
      </c>
      <c r="C48" s="23">
        <v>4.3460321426391602</v>
      </c>
      <c r="D48" s="23">
        <v>0.42096129909166802</v>
      </c>
      <c r="E48" s="23">
        <v>5.0908908843994096</v>
      </c>
      <c r="F48" s="23">
        <v>6.4546246528625399</v>
      </c>
      <c r="G48" s="23" t="s">
        <v>41</v>
      </c>
      <c r="H48" s="23">
        <v>1.3857142476884601</v>
      </c>
      <c r="I48" s="23">
        <v>1.1917471663536101</v>
      </c>
      <c r="J48" s="23">
        <v>2.8312212399026999E-2</v>
      </c>
      <c r="K48" s="23">
        <v>5.4010752071953598E-2</v>
      </c>
      <c r="L48" s="23">
        <v>8.4742728412429996E-2</v>
      </c>
      <c r="M48" s="23">
        <v>2.8896014402123599E-2</v>
      </c>
      <c r="N48" s="23">
        <v>8.3987059426631996E-2</v>
      </c>
      <c r="AH48" s="4">
        <v>9.6357599999999994</v>
      </c>
      <c r="AI48" s="4">
        <v>14.1478</v>
      </c>
      <c r="AJ48" s="4">
        <v>1.1823900000000001</v>
      </c>
    </row>
    <row r="49" spans="1:36" x14ac:dyDescent="0.2">
      <c r="A49" s="22">
        <v>1.99902</v>
      </c>
      <c r="B49" s="23">
        <v>3.86697793006896</v>
      </c>
      <c r="C49" s="23">
        <v>4.1549630165100098</v>
      </c>
      <c r="D49" s="23">
        <v>0.47135676246891101</v>
      </c>
      <c r="E49" s="23">
        <v>5.1005158424377397</v>
      </c>
      <c r="F49" s="23">
        <v>6.4646964073181099</v>
      </c>
      <c r="G49" s="23" t="s">
        <v>41</v>
      </c>
      <c r="H49" s="23">
        <v>1.3857120378157399</v>
      </c>
      <c r="I49" s="23">
        <v>1.1919028660479001</v>
      </c>
      <c r="J49" s="23">
        <v>2.8473308338545E-2</v>
      </c>
      <c r="K49" s="23">
        <v>5.3975895267539799E-2</v>
      </c>
      <c r="L49" s="23">
        <v>8.4581220508661903E-2</v>
      </c>
      <c r="M49" s="23">
        <v>2.90328253954488E-2</v>
      </c>
      <c r="N49" s="23">
        <v>8.3845662273070498E-2</v>
      </c>
      <c r="AH49" s="4">
        <v>9.6761599999999994</v>
      </c>
      <c r="AI49" s="4">
        <v>14.195600000000001</v>
      </c>
      <c r="AJ49" s="4">
        <v>1.1823600000000001</v>
      </c>
    </row>
    <row r="50" spans="1:36" x14ac:dyDescent="0.2">
      <c r="A50" s="22">
        <v>2.0070999999999999</v>
      </c>
      <c r="B50" s="23">
        <v>3.8774678707122798</v>
      </c>
      <c r="C50" s="23">
        <v>4.1647286415100098</v>
      </c>
      <c r="D50" s="23">
        <v>0.471130193407788</v>
      </c>
      <c r="E50" s="23">
        <v>5.11016368865966</v>
      </c>
      <c r="F50" s="23">
        <v>6.4732685089111301</v>
      </c>
      <c r="G50" s="23" t="s">
        <v>41</v>
      </c>
      <c r="H50" s="23">
        <v>1.3857063488047301</v>
      </c>
      <c r="I50" s="23">
        <v>1.1920103721506701</v>
      </c>
      <c r="J50" s="23">
        <v>2.86628793480725E-2</v>
      </c>
      <c r="K50" s="23">
        <v>5.3942924876460602E-2</v>
      </c>
      <c r="L50" s="23">
        <v>8.4460540686688901E-2</v>
      </c>
      <c r="M50" s="23">
        <v>2.91881998405971E-2</v>
      </c>
      <c r="N50" s="23">
        <v>8.3698392645314604E-2</v>
      </c>
      <c r="AH50" s="4">
        <v>9.7165599999999994</v>
      </c>
      <c r="AI50" s="4">
        <v>14.2433</v>
      </c>
      <c r="AJ50" s="4">
        <v>1.1823600000000001</v>
      </c>
    </row>
    <row r="51" spans="1:36" x14ac:dyDescent="0.2">
      <c r="A51" s="22">
        <v>2.01518</v>
      </c>
      <c r="B51" s="23">
        <v>3.8897016048431299</v>
      </c>
      <c r="C51" s="23">
        <v>4.1744942665100098</v>
      </c>
      <c r="D51" s="23">
        <v>0.47085014481376197</v>
      </c>
      <c r="E51" s="23">
        <v>5.1197829246520996</v>
      </c>
      <c r="F51" s="23">
        <v>6.4816031455993599</v>
      </c>
      <c r="G51" s="23" t="s">
        <v>41</v>
      </c>
      <c r="H51" s="23">
        <v>1.3857226369879401</v>
      </c>
      <c r="I51" s="23">
        <v>1.1921202619834399</v>
      </c>
      <c r="J51" s="23">
        <v>2.8858778795280499E-2</v>
      </c>
      <c r="K51" s="23">
        <v>5.3911907886133197E-2</v>
      </c>
      <c r="L51" s="23">
        <v>8.4271617211498007E-2</v>
      </c>
      <c r="M51" s="23">
        <v>2.9336473268033101E-2</v>
      </c>
      <c r="N51" s="23">
        <v>8.3529871266281905E-2</v>
      </c>
      <c r="AH51" s="4">
        <v>9.7569599999999994</v>
      </c>
      <c r="AI51" s="4">
        <v>14.2911</v>
      </c>
      <c r="AJ51" s="4">
        <v>1.18238</v>
      </c>
    </row>
    <row r="52" spans="1:36" x14ac:dyDescent="0.2">
      <c r="A52" s="22">
        <v>2.0232600000000001</v>
      </c>
      <c r="B52" s="23">
        <v>3.9018356800079301</v>
      </c>
      <c r="C52" s="23">
        <v>4.38997030258178</v>
      </c>
      <c r="D52" s="23">
        <v>0.421143864994867</v>
      </c>
      <c r="E52" s="23">
        <v>5.1294322013854901</v>
      </c>
      <c r="F52" s="23">
        <v>6.4928202629089302</v>
      </c>
      <c r="G52" s="23" t="s">
        <v>41</v>
      </c>
      <c r="H52" s="23">
        <v>1.38572127943144</v>
      </c>
      <c r="I52" s="23">
        <v>1.19221968631126</v>
      </c>
      <c r="J52" s="23">
        <v>2.9053714204041601E-2</v>
      </c>
      <c r="K52" s="23">
        <v>5.3882195290482299E-2</v>
      </c>
      <c r="L52" s="23">
        <v>8.4052017408269897E-2</v>
      </c>
      <c r="M52" s="23">
        <v>2.9467752832176501E-2</v>
      </c>
      <c r="N52" s="23">
        <v>8.3336337728727394E-2</v>
      </c>
      <c r="AH52" s="4">
        <v>9.7125199999999996</v>
      </c>
      <c r="AI52" s="4">
        <v>14.2385</v>
      </c>
      <c r="AJ52" s="4">
        <v>1.1824399999999999</v>
      </c>
    </row>
    <row r="53" spans="1:36" x14ac:dyDescent="0.2">
      <c r="A53" s="22">
        <v>2.0313400000000001</v>
      </c>
      <c r="B53" s="23">
        <v>3.9148046970367401</v>
      </c>
      <c r="C53" s="23">
        <v>4.0513162612915004</v>
      </c>
      <c r="D53" s="23">
        <v>0.35715135884662302</v>
      </c>
      <c r="E53" s="23">
        <v>5.1390604972839302</v>
      </c>
      <c r="F53" s="23">
        <v>6.5003914833068803</v>
      </c>
      <c r="G53" s="23" t="s">
        <v>41</v>
      </c>
      <c r="H53" s="23">
        <v>1.38572256035653</v>
      </c>
      <c r="I53" s="23">
        <v>1.19233008370745</v>
      </c>
      <c r="J53" s="23">
        <v>2.9157319580541199E-2</v>
      </c>
      <c r="K53" s="23">
        <v>5.3983369078347498E-2</v>
      </c>
      <c r="L53" s="23">
        <v>8.3816555665509496E-2</v>
      </c>
      <c r="M53" s="23">
        <v>2.9563922081388201E-2</v>
      </c>
      <c r="N53" s="23">
        <v>8.3108552277693898E-2</v>
      </c>
      <c r="AH53" s="4">
        <v>9.75291</v>
      </c>
      <c r="AI53" s="4">
        <v>14.286300000000001</v>
      </c>
      <c r="AJ53" s="4">
        <v>1.1824399999999999</v>
      </c>
    </row>
    <row r="54" spans="1:36" x14ac:dyDescent="0.2">
      <c r="A54" s="22">
        <v>2.0394199999999998</v>
      </c>
      <c r="B54" s="23">
        <v>3.9275984764099099</v>
      </c>
      <c r="C54" s="23">
        <v>4.4094901084899902</v>
      </c>
      <c r="D54" s="23">
        <v>0.42081138107605898</v>
      </c>
      <c r="E54" s="23">
        <v>5.1487045288085902</v>
      </c>
      <c r="F54" s="23">
        <v>6.5104818344116202</v>
      </c>
      <c r="G54" s="23" t="s">
        <v>41</v>
      </c>
      <c r="H54" s="23">
        <v>1.3857295678674499</v>
      </c>
      <c r="I54" s="23">
        <v>1.19240932021263</v>
      </c>
      <c r="J54" s="23">
        <v>2.9228741657923898E-2</v>
      </c>
      <c r="K54" s="23">
        <v>5.3957102373866903E-2</v>
      </c>
      <c r="L54" s="23">
        <v>8.3586124260603606E-2</v>
      </c>
      <c r="M54" s="23">
        <v>2.96475670775781E-2</v>
      </c>
      <c r="N54" s="23">
        <v>8.2890727626978203E-2</v>
      </c>
      <c r="AH54" s="4">
        <v>9.79331</v>
      </c>
      <c r="AI54" s="4">
        <v>14.334</v>
      </c>
      <c r="AJ54" s="4">
        <v>1.1824300000000001</v>
      </c>
    </row>
    <row r="55" spans="1:36" x14ac:dyDescent="0.2">
      <c r="A55" s="22">
        <v>2.0474999999999999</v>
      </c>
      <c r="B55" s="23">
        <v>3.9390976428985498</v>
      </c>
      <c r="C55" s="23">
        <v>4.4192557334899902</v>
      </c>
      <c r="D55" s="23">
        <v>0.42070983140247598</v>
      </c>
      <c r="E55" s="23">
        <v>5.15834140777587</v>
      </c>
      <c r="F55" s="23">
        <v>6.5171298980712802</v>
      </c>
      <c r="G55" s="23" t="s">
        <v>41</v>
      </c>
      <c r="H55" s="23">
        <v>1.38571090208446</v>
      </c>
      <c r="I55" s="23">
        <v>1.1924983766589099</v>
      </c>
      <c r="J55" s="23">
        <v>2.9277381354340701E-2</v>
      </c>
      <c r="K55" s="23">
        <v>5.3931773378784603E-2</v>
      </c>
      <c r="L55" s="23">
        <v>8.33511551915148E-2</v>
      </c>
      <c r="M55" s="23">
        <v>2.97164384001622E-2</v>
      </c>
      <c r="N55" s="23">
        <v>8.2666074425216202E-2</v>
      </c>
      <c r="AH55" s="4">
        <v>9.83371</v>
      </c>
      <c r="AI55" s="4">
        <v>14.3818</v>
      </c>
      <c r="AJ55" s="4">
        <v>1.18245</v>
      </c>
    </row>
    <row r="56" spans="1:36" x14ac:dyDescent="0.2">
      <c r="A56" s="22">
        <v>2.05558</v>
      </c>
      <c r="B56" s="23">
        <v>3.95121026039123</v>
      </c>
      <c r="C56" s="23">
        <v>4.4290103912353498</v>
      </c>
      <c r="D56" s="23">
        <v>0.42063645934243699</v>
      </c>
      <c r="E56" s="23">
        <v>5.1679825782775799</v>
      </c>
      <c r="F56" s="23">
        <v>6.5288023948669398</v>
      </c>
      <c r="G56" s="23" t="s">
        <v>41</v>
      </c>
      <c r="H56" s="23">
        <v>1.38572048456496</v>
      </c>
      <c r="I56" s="23">
        <v>1.19259639452328</v>
      </c>
      <c r="J56" s="23">
        <v>2.9305779150862101E-2</v>
      </c>
      <c r="K56" s="23">
        <v>5.3908027765503998E-2</v>
      </c>
      <c r="L56" s="23">
        <v>8.3109449612436395E-2</v>
      </c>
      <c r="M56" s="23">
        <v>2.9771012594634199E-2</v>
      </c>
      <c r="N56" s="23">
        <v>8.2438185114691795E-2</v>
      </c>
      <c r="AH56" s="4">
        <v>9.8741199999999996</v>
      </c>
      <c r="AI56" s="4">
        <v>14.429600000000001</v>
      </c>
      <c r="AJ56" s="4">
        <v>1.18245</v>
      </c>
    </row>
    <row r="57" spans="1:36" x14ac:dyDescent="0.2">
      <c r="A57" s="22">
        <v>2.06366</v>
      </c>
      <c r="B57" s="23">
        <v>3.9636373519897399</v>
      </c>
      <c r="C57" s="23">
        <v>4.4387683868408203</v>
      </c>
      <c r="D57" s="23">
        <v>0.42057552953905503</v>
      </c>
      <c r="E57" s="23">
        <v>5.1776313781738201</v>
      </c>
      <c r="F57" s="23">
        <v>6.5380492210388104</v>
      </c>
      <c r="G57" s="23" t="s">
        <v>41</v>
      </c>
      <c r="H57" s="23">
        <v>1.38570402195116</v>
      </c>
      <c r="I57" s="23">
        <v>1.19249079058355</v>
      </c>
      <c r="J57" s="23">
        <v>2.9331831154714098E-2</v>
      </c>
      <c r="K57" s="23">
        <v>5.3885767490117802E-2</v>
      </c>
      <c r="L57" s="23">
        <v>8.2861034503416905E-2</v>
      </c>
      <c r="M57" s="23">
        <v>2.98014812675957E-2</v>
      </c>
      <c r="N57" s="23">
        <v>8.2197353434143097E-2</v>
      </c>
      <c r="AH57" s="4">
        <v>9.9145199999999996</v>
      </c>
      <c r="AI57" s="4">
        <v>14.477399999999999</v>
      </c>
      <c r="AJ57" s="4">
        <v>1.18248</v>
      </c>
    </row>
    <row r="58" spans="1:36" x14ac:dyDescent="0.2">
      <c r="A58" s="22">
        <v>2.0717400000000001</v>
      </c>
      <c r="B58" s="23">
        <v>9.7350769042968697</v>
      </c>
      <c r="C58" s="23">
        <v>4.4387683868408203</v>
      </c>
      <c r="D58" s="23">
        <v>0.42057552953905503</v>
      </c>
      <c r="E58" s="23">
        <v>5.1776313781738201</v>
      </c>
      <c r="F58" s="23">
        <v>6.5380492210388104</v>
      </c>
      <c r="G58" s="23" t="s">
        <v>41</v>
      </c>
      <c r="H58" s="23">
        <v>1.38586564077457</v>
      </c>
      <c r="I58" s="23">
        <v>1.1822141879483501</v>
      </c>
      <c r="J58" s="23">
        <v>2.9331831154714098E-2</v>
      </c>
      <c r="K58" s="23">
        <v>5.3885767490117802E-2</v>
      </c>
      <c r="L58" s="23">
        <v>8.2861034503416905E-2</v>
      </c>
      <c r="M58" s="23">
        <v>2.98014812675957E-2</v>
      </c>
      <c r="N58" s="23">
        <v>8.2197353434143097E-2</v>
      </c>
      <c r="AH58" s="4">
        <v>9.8296700000000001</v>
      </c>
      <c r="AI58" s="4">
        <v>14.377000000000001</v>
      </c>
      <c r="AJ58" s="4">
        <v>1.18255</v>
      </c>
    </row>
    <row r="59" spans="1:36" x14ac:dyDescent="0.2">
      <c r="A59" s="22">
        <v>2.0798199999999998</v>
      </c>
      <c r="B59" s="23">
        <v>3.9868152141571001</v>
      </c>
      <c r="C59" s="23">
        <v>4.4582996368408203</v>
      </c>
      <c r="D59" s="23">
        <v>0.42056958407769901</v>
      </c>
      <c r="E59" s="23">
        <v>5.19689512252807</v>
      </c>
      <c r="F59" s="23">
        <v>6.5566673278808496</v>
      </c>
      <c r="G59" s="23" t="s">
        <v>41</v>
      </c>
      <c r="H59" s="23">
        <v>1.38572044233283</v>
      </c>
      <c r="I59" s="23">
        <v>1.19268457604975</v>
      </c>
      <c r="J59" s="23">
        <v>2.9334405432991099E-2</v>
      </c>
      <c r="K59" s="23">
        <v>5.3848390759697398E-2</v>
      </c>
      <c r="L59" s="23">
        <v>8.22493787238604E-2</v>
      </c>
      <c r="M59" s="23">
        <v>2.9809291612097898E-2</v>
      </c>
      <c r="N59" s="23">
        <v>8.1659374076415894E-2</v>
      </c>
      <c r="AH59" s="4">
        <v>9.8700700000000001</v>
      </c>
      <c r="AI59" s="4">
        <v>14.424799999999999</v>
      </c>
      <c r="AJ59" s="4">
        <v>1.1825300000000001</v>
      </c>
    </row>
    <row r="60" spans="1:36" x14ac:dyDescent="0.2">
      <c r="A60" s="22">
        <v>2.0878999999999999</v>
      </c>
      <c r="B60" s="23">
        <v>3.99757623672485</v>
      </c>
      <c r="C60" s="23">
        <v>4.4680652618408203</v>
      </c>
      <c r="D60" s="23">
        <v>0.42061448050650402</v>
      </c>
      <c r="E60" s="23">
        <v>5.20653820037841</v>
      </c>
      <c r="F60" s="23">
        <v>6.5658688545226997</v>
      </c>
      <c r="G60" s="23" t="s">
        <v>41</v>
      </c>
      <c r="H60" s="23">
        <v>1.3857160276903799</v>
      </c>
      <c r="I60" s="23">
        <v>1.1927454100033199</v>
      </c>
      <c r="J60" s="23">
        <v>2.9285842411623599E-2</v>
      </c>
      <c r="K60" s="23">
        <v>5.3832484386889999E-2</v>
      </c>
      <c r="L60" s="23">
        <v>8.1927073878947404E-2</v>
      </c>
      <c r="M60" s="23">
        <v>2.97807410589471E-2</v>
      </c>
      <c r="N60" s="23">
        <v>8.1363194750251305E-2</v>
      </c>
      <c r="AH60">
        <v>9.9104700000000001</v>
      </c>
      <c r="AI60">
        <v>14.4725</v>
      </c>
      <c r="AJ60">
        <v>1.1825399999999999</v>
      </c>
    </row>
    <row r="61" spans="1:36" x14ac:dyDescent="0.2">
      <c r="A61" s="22">
        <v>2.09598</v>
      </c>
      <c r="B61" s="23">
        <v>4.0087804794311497</v>
      </c>
      <c r="C61" s="23">
        <v>4.4778194427490199</v>
      </c>
      <c r="D61" s="23">
        <v>0.42070497370717902</v>
      </c>
      <c r="E61" s="23">
        <v>5.2161831855773899</v>
      </c>
      <c r="F61" s="23">
        <v>6.5751714706420898</v>
      </c>
      <c r="G61" s="23" t="s">
        <v>41</v>
      </c>
      <c r="H61" s="23">
        <v>1.3857081738111601</v>
      </c>
      <c r="I61" s="23">
        <v>1.1927809861360701</v>
      </c>
      <c r="J61" s="23">
        <v>2.92238695560669E-2</v>
      </c>
      <c r="K61" s="23">
        <v>5.3819640334432997E-2</v>
      </c>
      <c r="L61" s="23">
        <v>8.1583674608092696E-2</v>
      </c>
      <c r="M61" s="23">
        <v>2.97278200191676E-2</v>
      </c>
      <c r="N61" s="23">
        <v>8.1059361063587299E-2</v>
      </c>
      <c r="AH61">
        <v>9.9508700000000001</v>
      </c>
      <c r="AI61">
        <v>14.520300000000001</v>
      </c>
      <c r="AJ61">
        <v>1.1825600000000001</v>
      </c>
    </row>
    <row r="62" spans="1:36" x14ac:dyDescent="0.2">
      <c r="A62" s="22">
        <v>2.10406</v>
      </c>
      <c r="B62" s="23">
        <v>4.0199832916259703</v>
      </c>
      <c r="C62" s="23">
        <v>4.4875888824462802</v>
      </c>
      <c r="D62" s="23">
        <v>0.42085343143270298</v>
      </c>
      <c r="E62" s="23">
        <v>5.2258267402648899</v>
      </c>
      <c r="F62" s="23">
        <v>6.5837583541870099</v>
      </c>
      <c r="G62" s="23" t="s">
        <v>41</v>
      </c>
      <c r="H62" s="23">
        <v>1.3856992646038599</v>
      </c>
      <c r="I62" s="23">
        <v>1.19278158996084</v>
      </c>
      <c r="J62" s="23">
        <v>2.9134559355519299E-2</v>
      </c>
      <c r="K62" s="23">
        <v>5.3809032794414999E-2</v>
      </c>
      <c r="L62" s="23">
        <v>8.1259566890613102E-2</v>
      </c>
      <c r="M62" s="23">
        <v>2.9665514512518799E-2</v>
      </c>
      <c r="N62" s="23">
        <v>8.0735236679901595E-2</v>
      </c>
      <c r="AH62">
        <v>9.9912700000000001</v>
      </c>
      <c r="AI62">
        <v>14.568099999999999</v>
      </c>
      <c r="AJ62">
        <v>1.18259</v>
      </c>
    </row>
    <row r="63" spans="1:36" x14ac:dyDescent="0.2">
      <c r="A63" s="22">
        <v>2.1121400000000001</v>
      </c>
      <c r="B63" s="23">
        <v>4.0321264266967702</v>
      </c>
      <c r="C63" s="23">
        <v>4.1216878890991202</v>
      </c>
      <c r="D63" s="23">
        <v>0.32759546328466499</v>
      </c>
      <c r="E63" s="23">
        <v>5.2354683876037598</v>
      </c>
      <c r="F63" s="23">
        <v>6.5938310623168901</v>
      </c>
      <c r="G63" s="23" t="s">
        <v>41</v>
      </c>
      <c r="H63" s="23">
        <v>1.3857025972434001</v>
      </c>
      <c r="I63" s="23">
        <v>1.19277983406948</v>
      </c>
      <c r="J63" s="23">
        <v>2.9036336506964099E-2</v>
      </c>
      <c r="K63" s="23">
        <v>5.3798867915171099E-2</v>
      </c>
      <c r="L63" s="23">
        <v>8.0941782934051798E-2</v>
      </c>
      <c r="M63" s="23">
        <v>2.95849481149685E-2</v>
      </c>
      <c r="N63" s="23">
        <v>8.0414645157982897E-2</v>
      </c>
      <c r="AH63">
        <v>11.7774</v>
      </c>
      <c r="AI63">
        <v>16.808499999999999</v>
      </c>
      <c r="AJ63">
        <v>1.1954899999999999</v>
      </c>
    </row>
    <row r="64" spans="1:36" x14ac:dyDescent="0.2">
      <c r="A64" s="22">
        <v>2.1202200000000002</v>
      </c>
      <c r="B64" s="23">
        <v>4.04284191131591</v>
      </c>
      <c r="C64" s="23">
        <v>4.3062772750854403</v>
      </c>
      <c r="D64" s="23">
        <v>0.46957483152852902</v>
      </c>
      <c r="E64" s="23">
        <v>5.2451014518737704</v>
      </c>
      <c r="F64" s="23">
        <v>6.6023354530334402</v>
      </c>
      <c r="G64" s="23" t="s">
        <v>41</v>
      </c>
      <c r="H64" s="23">
        <v>1.38570860007845</v>
      </c>
      <c r="I64" s="23">
        <v>1.1928004619738299</v>
      </c>
      <c r="J64" s="23">
        <v>2.8940557727367901E-2</v>
      </c>
      <c r="K64" s="23">
        <v>5.3793112271661503E-2</v>
      </c>
      <c r="L64" s="23">
        <v>8.0635984250154294E-2</v>
      </c>
      <c r="M64" s="23">
        <v>2.9493275770435898E-2</v>
      </c>
      <c r="N64" s="23">
        <v>8.0096092202276703E-2</v>
      </c>
      <c r="AH64">
        <v>11.8172</v>
      </c>
      <c r="AI64">
        <v>16.856200000000001</v>
      </c>
      <c r="AJ64">
        <v>1.1983600000000001</v>
      </c>
    </row>
    <row r="65" spans="1:36" x14ac:dyDescent="0.2">
      <c r="A65" s="22">
        <v>2.1282999999999999</v>
      </c>
      <c r="B65" s="23">
        <v>4.0530323982238698</v>
      </c>
      <c r="C65" s="23">
        <v>4.3160429000854403</v>
      </c>
      <c r="D65" s="23">
        <v>0.46963090382681799</v>
      </c>
      <c r="E65" s="23">
        <v>5.2547512054443297</v>
      </c>
      <c r="F65" s="23">
        <v>6.6125526428222603</v>
      </c>
      <c r="G65" s="23" t="s">
        <v>41</v>
      </c>
      <c r="H65" s="23">
        <v>1.3857146006216099</v>
      </c>
      <c r="I65" s="23">
        <v>1.1927607353421199</v>
      </c>
      <c r="J65" s="23">
        <v>2.8839746761387799E-2</v>
      </c>
      <c r="K65" s="23">
        <v>5.3787317141468401E-2</v>
      </c>
      <c r="L65" s="23">
        <v>8.0324877724568797E-2</v>
      </c>
      <c r="M65" s="23">
        <v>2.9395329246487498E-2</v>
      </c>
      <c r="N65" s="23">
        <v>7.9791005204349896E-2</v>
      </c>
      <c r="AH65">
        <v>11.8576</v>
      </c>
      <c r="AI65">
        <v>16.904599999999999</v>
      </c>
      <c r="AJ65">
        <v>1.1997500000000001</v>
      </c>
    </row>
    <row r="66" spans="1:36" x14ac:dyDescent="0.2">
      <c r="A66" s="22">
        <v>2.1363799999999999</v>
      </c>
      <c r="B66" s="23">
        <v>4.0622935295104901</v>
      </c>
      <c r="C66" s="23">
        <v>4.3209099769592196</v>
      </c>
      <c r="D66" s="23">
        <v>0.469738846354259</v>
      </c>
      <c r="E66" s="23">
        <v>5.2643880844116202</v>
      </c>
      <c r="F66" s="23">
        <v>6.6213507652282697</v>
      </c>
      <c r="G66" s="23" t="s">
        <v>41</v>
      </c>
      <c r="H66" s="23">
        <v>1.38571714904826</v>
      </c>
      <c r="I66" s="23">
        <v>1.1927535712206201</v>
      </c>
      <c r="J66" s="23">
        <v>2.8731822018061199E-2</v>
      </c>
      <c r="K66" s="23">
        <v>5.3655693834112603E-2</v>
      </c>
      <c r="L66" s="23">
        <v>8.0037444129339205E-2</v>
      </c>
      <c r="M66" s="23">
        <v>2.9228080775118102E-2</v>
      </c>
      <c r="N66" s="23">
        <v>7.9479528103098093E-2</v>
      </c>
      <c r="AH66">
        <v>11.898</v>
      </c>
      <c r="AI66">
        <v>16.952999999999999</v>
      </c>
      <c r="AJ66">
        <v>1.1999599999999999</v>
      </c>
    </row>
    <row r="67" spans="1:36" x14ac:dyDescent="0.2">
      <c r="A67" s="22">
        <v>2.14446</v>
      </c>
      <c r="B67" s="23">
        <v>4.0742778778076101</v>
      </c>
      <c r="C67" s="23">
        <v>4.3306756019592196</v>
      </c>
      <c r="D67" s="23">
        <v>0.46989603654349299</v>
      </c>
      <c r="E67" s="23">
        <v>5.2740406990051198</v>
      </c>
      <c r="F67" s="23">
        <v>6.6312704086303702</v>
      </c>
      <c r="G67" s="23" t="s">
        <v>41</v>
      </c>
      <c r="H67" s="23">
        <v>1.38570622085467</v>
      </c>
      <c r="I67" s="23">
        <v>1.19271962715025</v>
      </c>
      <c r="J67" s="23">
        <v>2.85444650575787E-2</v>
      </c>
      <c r="K67" s="23">
        <v>5.3656672384487201E-2</v>
      </c>
      <c r="L67" s="23">
        <v>7.9733882623286595E-2</v>
      </c>
      <c r="M67" s="23">
        <v>2.90721138921121E-2</v>
      </c>
      <c r="N67" s="23">
        <v>7.9181418508002893E-2</v>
      </c>
      <c r="AH67">
        <v>11.9377</v>
      </c>
      <c r="AI67">
        <v>17.000499999999999</v>
      </c>
      <c r="AJ67">
        <v>1.1995899999999999</v>
      </c>
    </row>
    <row r="68" spans="1:36" x14ac:dyDescent="0.2">
      <c r="A68" s="22">
        <v>2.1521400000000002</v>
      </c>
      <c r="B68" s="23">
        <v>4.0845685005187899</v>
      </c>
      <c r="C68" s="23">
        <v>4.2326779365539497</v>
      </c>
      <c r="D68" s="23">
        <v>0.40656780734467801</v>
      </c>
      <c r="E68" s="23">
        <v>5.2832016944885201</v>
      </c>
      <c r="F68" s="23">
        <v>6.6404800415039</v>
      </c>
      <c r="G68" s="23" t="s">
        <v>41</v>
      </c>
      <c r="H68" s="23">
        <v>1.38570394700129</v>
      </c>
      <c r="I68" s="23">
        <v>1.19269262886155</v>
      </c>
      <c r="J68" s="23">
        <v>2.8371077023005599E-2</v>
      </c>
      <c r="K68" s="23">
        <v>5.3673864447738202E-2</v>
      </c>
      <c r="L68" s="23">
        <v>7.9464133239889406E-2</v>
      </c>
      <c r="M68" s="23">
        <v>2.8901877786794899E-2</v>
      </c>
      <c r="N68" s="23">
        <v>7.8893583007232093E-2</v>
      </c>
      <c r="AH68">
        <v>11.977</v>
      </c>
      <c r="AI68">
        <v>17.047499999999999</v>
      </c>
      <c r="AJ68">
        <v>1.19851</v>
      </c>
    </row>
    <row r="69" spans="1:36" x14ac:dyDescent="0.2">
      <c r="A69" s="22">
        <v>2.1602199999999998</v>
      </c>
      <c r="B69" s="23">
        <v>4.0953407287597603</v>
      </c>
      <c r="C69" s="23">
        <v>4.3502068519592196</v>
      </c>
      <c r="D69" s="23">
        <v>0.47027669638208103</v>
      </c>
      <c r="E69" s="23">
        <v>5.2928404808044398</v>
      </c>
      <c r="F69" s="23">
        <v>6.6495938301086399</v>
      </c>
      <c r="G69" s="23" t="s">
        <v>41</v>
      </c>
      <c r="H69" s="23">
        <v>1.38570433099346</v>
      </c>
      <c r="I69" s="23">
        <v>1.19264166823092</v>
      </c>
      <c r="J69" s="23">
        <v>2.81852810450532E-2</v>
      </c>
      <c r="K69" s="23">
        <v>5.3679151625537297E-2</v>
      </c>
      <c r="L69" s="23">
        <v>7.9186597568329603E-2</v>
      </c>
      <c r="M69" s="23">
        <v>2.8715824313747501E-2</v>
      </c>
      <c r="N69" s="23">
        <v>7.8605546609740895E-2</v>
      </c>
      <c r="AH69">
        <v>12.0131</v>
      </c>
      <c r="AI69">
        <v>17.090800000000002</v>
      </c>
      <c r="AJ69">
        <v>1.1974899999999999</v>
      </c>
    </row>
    <row r="70" spans="1:36" x14ac:dyDescent="0.2">
      <c r="A70" s="22">
        <v>2.1682999999999999</v>
      </c>
      <c r="B70" s="23">
        <v>4.1061453819274902</v>
      </c>
      <c r="C70" s="23">
        <v>4.3550744056701598</v>
      </c>
      <c r="D70" s="23">
        <v>0.47055367536961101</v>
      </c>
      <c r="E70" s="23">
        <v>5.3024840354919398</v>
      </c>
      <c r="F70" s="23">
        <v>6.6585116386413503</v>
      </c>
      <c r="G70" s="23" t="s">
        <v>41</v>
      </c>
      <c r="H70" s="23">
        <v>1.3857092785153999</v>
      </c>
      <c r="I70" s="23">
        <v>1.19258159564678</v>
      </c>
      <c r="J70" s="23">
        <v>2.7969082590022599E-2</v>
      </c>
      <c r="K70" s="23">
        <v>5.35552354900957E-2</v>
      </c>
      <c r="L70" s="23">
        <v>7.8932666193567799E-2</v>
      </c>
      <c r="M70" s="23">
        <v>2.8505481081773799E-2</v>
      </c>
      <c r="N70" s="23">
        <v>7.8313869453431106E-2</v>
      </c>
      <c r="AH70">
        <v>12.0512</v>
      </c>
      <c r="AI70">
        <v>17.136299999999999</v>
      </c>
      <c r="AJ70">
        <v>1.1966300000000001</v>
      </c>
    </row>
    <row r="71" spans="1:36" x14ac:dyDescent="0.2">
      <c r="A71" s="22">
        <v>2.17638</v>
      </c>
      <c r="B71" s="23">
        <v>4.1164016723632804</v>
      </c>
      <c r="C71" s="23">
        <v>4.6097450256347603</v>
      </c>
      <c r="D71" s="23">
        <v>0.42611118742204601</v>
      </c>
      <c r="E71" s="23">
        <v>5.3121261596679599</v>
      </c>
      <c r="F71" s="23">
        <v>6.6677517890930096</v>
      </c>
      <c r="G71" s="23" t="s">
        <v>41</v>
      </c>
      <c r="H71" s="23">
        <v>1.38570287328119</v>
      </c>
      <c r="I71" s="23">
        <v>1.1925299922625101</v>
      </c>
      <c r="J71" s="23">
        <v>2.7715458802080699E-2</v>
      </c>
      <c r="K71" s="23">
        <v>5.3564940948273097E-2</v>
      </c>
      <c r="L71" s="23">
        <v>7.8656329372558606E-2</v>
      </c>
      <c r="M71" s="23">
        <v>2.82834161891161E-2</v>
      </c>
      <c r="N71" s="23">
        <v>7.8058594650448898E-2</v>
      </c>
      <c r="AH71">
        <v>12.0891</v>
      </c>
      <c r="AI71">
        <v>17.1816</v>
      </c>
      <c r="AJ71">
        <v>1.19567</v>
      </c>
    </row>
    <row r="72" spans="1:36" x14ac:dyDescent="0.2">
      <c r="A72" s="22">
        <v>2.1844600000000001</v>
      </c>
      <c r="B72" s="23">
        <v>4.1272258758544904</v>
      </c>
      <c r="C72" s="23">
        <v>4.6146125793456996</v>
      </c>
      <c r="D72" s="23">
        <v>0.42534021424541102</v>
      </c>
      <c r="E72" s="23">
        <v>5.3217720985412598</v>
      </c>
      <c r="F72" s="23">
        <v>6.6768217086791903</v>
      </c>
      <c r="G72" s="23" t="s">
        <v>41</v>
      </c>
      <c r="H72" s="23">
        <v>1.3857034850679699</v>
      </c>
      <c r="I72" s="23">
        <v>1.1924590747755599</v>
      </c>
      <c r="J72" s="23">
        <v>2.7499178267543001E-2</v>
      </c>
      <c r="K72" s="23">
        <v>5.3579879524412601E-2</v>
      </c>
      <c r="L72" s="23">
        <v>7.8402922379734702E-2</v>
      </c>
      <c r="M72" s="23">
        <v>2.80501077000424E-2</v>
      </c>
      <c r="N72" s="23">
        <v>7.78026485151984E-2</v>
      </c>
      <c r="AH72">
        <v>12.129099999999999</v>
      </c>
      <c r="AI72">
        <v>17.229399999999998</v>
      </c>
      <c r="AJ72">
        <v>1.1947300000000001</v>
      </c>
    </row>
    <row r="73" spans="1:36" x14ac:dyDescent="0.2">
      <c r="A73" s="22">
        <v>2.1925400000000002</v>
      </c>
      <c r="B73" s="23">
        <v>4.13865041732788</v>
      </c>
      <c r="C73" s="23">
        <v>4.6243824958801198</v>
      </c>
      <c r="D73" s="23">
        <v>0.425433702563565</v>
      </c>
      <c r="E73" s="23">
        <v>5.3314132690429599</v>
      </c>
      <c r="F73" s="23">
        <v>6.68556308746337</v>
      </c>
      <c r="G73" s="23" t="s">
        <v>41</v>
      </c>
      <c r="H73" s="23">
        <v>1.38570465039593</v>
      </c>
      <c r="I73" s="23">
        <v>1.1923517176265399</v>
      </c>
      <c r="J73" s="23">
        <v>2.7272311795032401E-2</v>
      </c>
      <c r="K73" s="23">
        <v>5.3462326868161797E-2</v>
      </c>
      <c r="L73" s="23">
        <v>7.8176635070949602E-2</v>
      </c>
      <c r="M73" s="23">
        <v>2.77937697607329E-2</v>
      </c>
      <c r="N73" s="23">
        <v>7.7575108914259297E-2</v>
      </c>
      <c r="AH73">
        <v>12.167899999999999</v>
      </c>
      <c r="AI73">
        <v>17.2758</v>
      </c>
      <c r="AJ73">
        <v>1.19381</v>
      </c>
    </row>
    <row r="74" spans="1:36" x14ac:dyDescent="0.2">
      <c r="A74" s="22">
        <v>2.2006199999999998</v>
      </c>
      <c r="B74" s="23">
        <v>4.1484622955322203</v>
      </c>
      <c r="C74" s="23">
        <v>4.6341366767883301</v>
      </c>
      <c r="D74" s="23">
        <v>0.42550407956858499</v>
      </c>
      <c r="E74" s="23">
        <v>5.3410568237304599</v>
      </c>
      <c r="F74" s="23">
        <v>6.69457960128784</v>
      </c>
      <c r="G74" s="23" t="s">
        <v>41</v>
      </c>
      <c r="H74" s="23">
        <v>1.3857031999266201</v>
      </c>
      <c r="I74" s="23">
        <v>1.1922487436454099</v>
      </c>
      <c r="J74" s="23">
        <v>2.6994268156217201E-2</v>
      </c>
      <c r="K74" s="23">
        <v>5.3480788479333199E-2</v>
      </c>
      <c r="L74" s="23">
        <v>7.7941737864486299E-2</v>
      </c>
      <c r="M74" s="23">
        <v>2.7533769252461201E-2</v>
      </c>
      <c r="N74" s="23">
        <v>7.7338372871891395E-2</v>
      </c>
      <c r="AH74">
        <v>12.2066</v>
      </c>
      <c r="AI74">
        <v>17.321999999999999</v>
      </c>
      <c r="AJ74">
        <v>1.19295</v>
      </c>
    </row>
    <row r="75" spans="1:36" x14ac:dyDescent="0.2">
      <c r="A75" s="22">
        <v>2.2086999999999999</v>
      </c>
      <c r="B75" s="23">
        <v>4.1596307754516602</v>
      </c>
      <c r="C75" s="23">
        <v>4.3108100891113201</v>
      </c>
      <c r="D75" s="23">
        <v>0.42588154946537998</v>
      </c>
      <c r="E75" s="23">
        <v>5.3506903648376403</v>
      </c>
      <c r="F75" s="23">
        <v>6.7027778625488201</v>
      </c>
      <c r="G75" s="23" t="s">
        <v>41</v>
      </c>
      <c r="H75" s="23">
        <v>1.3857018994788299</v>
      </c>
      <c r="I75" s="23">
        <v>1.1921616735837399</v>
      </c>
      <c r="J75" s="23">
        <v>2.67284133779561E-2</v>
      </c>
      <c r="K75" s="23">
        <v>5.3365416890670501E-2</v>
      </c>
      <c r="L75" s="23">
        <v>7.7705019875583398E-2</v>
      </c>
      <c r="M75" s="23">
        <v>2.7231144258657299E-2</v>
      </c>
      <c r="N75" s="23">
        <v>7.7121581453932095E-2</v>
      </c>
      <c r="AH75">
        <v>12.2454</v>
      </c>
      <c r="AI75">
        <v>17.368200000000002</v>
      </c>
      <c r="AJ75">
        <v>1.1921200000000001</v>
      </c>
    </row>
    <row r="76" spans="1:36" x14ac:dyDescent="0.2">
      <c r="A76" s="22">
        <v>2.21678</v>
      </c>
      <c r="B76" s="23">
        <v>4.1704421043395996</v>
      </c>
      <c r="C76" s="23">
        <v>4.6536679267883301</v>
      </c>
      <c r="D76" s="23">
        <v>0.42568087888526501</v>
      </c>
      <c r="E76" s="23">
        <v>5.3603343963623002</v>
      </c>
      <c r="F76" s="23">
        <v>6.7125091552734304</v>
      </c>
      <c r="G76" s="23" t="s">
        <v>41</v>
      </c>
      <c r="H76" s="23">
        <v>1.3857020056476701</v>
      </c>
      <c r="I76" s="23">
        <v>1.1920442796438599</v>
      </c>
      <c r="J76" s="23">
        <v>2.6367332341571698E-2</v>
      </c>
      <c r="K76" s="23">
        <v>5.33890321470381E-2</v>
      </c>
      <c r="L76" s="23">
        <v>7.7483745435141305E-2</v>
      </c>
      <c r="M76" s="23">
        <v>2.6928073867656801E-2</v>
      </c>
      <c r="N76" s="23">
        <v>7.6895510835667202E-2</v>
      </c>
      <c r="AH76">
        <v>12.285399999999999</v>
      </c>
      <c r="AI76">
        <v>17.415900000000001</v>
      </c>
      <c r="AJ76">
        <v>1.1914</v>
      </c>
    </row>
    <row r="77" spans="1:36" x14ac:dyDescent="0.2">
      <c r="A77" s="22">
        <v>2.2248600000000001</v>
      </c>
      <c r="B77" s="23">
        <v>4.1804480552673304</v>
      </c>
      <c r="C77" s="23">
        <v>4.4136171340942303</v>
      </c>
      <c r="D77" s="23">
        <v>0.47269157541478901</v>
      </c>
      <c r="E77" s="23">
        <v>5.3699622154235804</v>
      </c>
      <c r="F77" s="23">
        <v>6.72112989425659</v>
      </c>
      <c r="G77" s="23" t="s">
        <v>41</v>
      </c>
      <c r="H77" s="23">
        <v>1.3856948386266501</v>
      </c>
      <c r="I77" s="23">
        <v>1.19191469287966</v>
      </c>
      <c r="J77" s="23">
        <v>2.6065708712272501E-2</v>
      </c>
      <c r="K77" s="23">
        <v>5.34171796797967E-2</v>
      </c>
      <c r="L77" s="23">
        <v>7.7267252347441195E-2</v>
      </c>
      <c r="M77" s="23">
        <v>2.6609271861784502E-2</v>
      </c>
      <c r="N77" s="23">
        <v>7.6680476281191595E-2</v>
      </c>
      <c r="AH77">
        <v>12.3256</v>
      </c>
      <c r="AI77">
        <v>17.463799999999999</v>
      </c>
      <c r="AJ77">
        <v>1.1908300000000001</v>
      </c>
    </row>
    <row r="78" spans="1:36" x14ac:dyDescent="0.2">
      <c r="A78" s="22">
        <v>2.2329400000000001</v>
      </c>
      <c r="B78" s="23">
        <v>4.1913719177245996</v>
      </c>
      <c r="C78" s="23">
        <v>4.2833967208862296</v>
      </c>
      <c r="D78" s="23">
        <v>0.35222536235533303</v>
      </c>
      <c r="E78" s="23">
        <v>5.3796024322509703</v>
      </c>
      <c r="F78" s="23">
        <v>6.72963047027587</v>
      </c>
      <c r="G78" s="23" t="s">
        <v>41</v>
      </c>
      <c r="H78" s="23">
        <v>1.3857075741675899</v>
      </c>
      <c r="I78" s="23">
        <v>1.19178231156468</v>
      </c>
      <c r="J78" s="23">
        <v>2.5681157001183601E-2</v>
      </c>
      <c r="K78" s="23">
        <v>5.3306050767043603E-2</v>
      </c>
      <c r="L78" s="23">
        <v>7.7031961883529496E-2</v>
      </c>
      <c r="M78" s="23">
        <v>2.6244391524965299E-2</v>
      </c>
      <c r="N78" s="23">
        <v>7.6469286990900498E-2</v>
      </c>
      <c r="AH78">
        <v>12.365399999999999</v>
      </c>
      <c r="AI78">
        <v>17.511199999999999</v>
      </c>
      <c r="AJ78">
        <v>1.1903999999999999</v>
      </c>
    </row>
    <row r="79" spans="1:36" x14ac:dyDescent="0.2">
      <c r="A79" s="22">
        <v>2.2410199999999998</v>
      </c>
      <c r="B79" s="23">
        <v>4.2019519805908203</v>
      </c>
      <c r="C79" s="23">
        <v>4.4282498359680096</v>
      </c>
      <c r="D79" s="23">
        <v>0.47333312131102201</v>
      </c>
      <c r="E79" s="23">
        <v>5.3892340660095197</v>
      </c>
      <c r="F79" s="23">
        <v>6.7384362220764098</v>
      </c>
      <c r="G79" s="23" t="s">
        <v>41</v>
      </c>
      <c r="H79" s="23">
        <v>1.38569289821288</v>
      </c>
      <c r="I79" s="23">
        <v>1.1916523905754099</v>
      </c>
      <c r="J79" s="23">
        <v>2.5332385615466399E-2</v>
      </c>
      <c r="K79" s="23">
        <v>5.3340578438567099E-2</v>
      </c>
      <c r="L79" s="23">
        <v>7.6841288823879403E-2</v>
      </c>
      <c r="M79" s="23">
        <v>2.58906018255563E-2</v>
      </c>
      <c r="N79" s="23">
        <v>7.6274325002165203E-2</v>
      </c>
      <c r="AH79">
        <v>12.4057</v>
      </c>
      <c r="AI79">
        <v>17.5593</v>
      </c>
      <c r="AJ79">
        <v>1.1900900000000001</v>
      </c>
    </row>
    <row r="80" spans="1:36" x14ac:dyDescent="0.2">
      <c r="A80" s="22">
        <v>2.2490999999999999</v>
      </c>
      <c r="B80" s="23">
        <v>4.2127685546875</v>
      </c>
      <c r="C80" s="23">
        <v>4.4331173896789497</v>
      </c>
      <c r="D80" s="23">
        <v>0.47363005273243902</v>
      </c>
      <c r="E80" s="23">
        <v>5.3988738059997496</v>
      </c>
      <c r="F80" s="23">
        <v>6.7473397254943803</v>
      </c>
      <c r="G80" s="23" t="s">
        <v>41</v>
      </c>
      <c r="H80" s="23">
        <v>1.38569361712142</v>
      </c>
      <c r="I80" s="23">
        <v>1.19149526927698</v>
      </c>
      <c r="J80" s="23">
        <v>2.4900151818931199E-2</v>
      </c>
      <c r="K80" s="23">
        <v>5.3233666176049098E-2</v>
      </c>
      <c r="L80" s="23">
        <v>7.6657435660295495E-2</v>
      </c>
      <c r="M80" s="23">
        <v>2.5509229979204E-2</v>
      </c>
      <c r="N80" s="23">
        <v>7.6088910644032295E-2</v>
      </c>
      <c r="AH80">
        <v>12.446099999999999</v>
      </c>
      <c r="AI80">
        <v>17.607299999999999</v>
      </c>
      <c r="AJ80">
        <v>1.1898200000000001</v>
      </c>
    </row>
    <row r="81" spans="1:36" x14ac:dyDescent="0.2">
      <c r="A81" s="22">
        <v>2.25718</v>
      </c>
      <c r="B81" s="23">
        <v>4.22383308410644</v>
      </c>
      <c r="C81" s="23">
        <v>4.6975898742675701</v>
      </c>
      <c r="D81" s="23">
        <v>0.425743701129356</v>
      </c>
      <c r="E81" s="23">
        <v>5.4085125923156703</v>
      </c>
      <c r="F81" s="23">
        <v>6.7561054229736301</v>
      </c>
      <c r="G81" s="23" t="s">
        <v>41</v>
      </c>
      <c r="H81" s="23">
        <v>1.3856652923584001</v>
      </c>
      <c r="I81" s="23">
        <v>1.1913470034618601</v>
      </c>
      <c r="J81" s="23">
        <v>2.4513789902109201E-2</v>
      </c>
      <c r="K81" s="23">
        <v>5.3273698377827999E-2</v>
      </c>
      <c r="L81" s="23">
        <v>7.6493597995816204E-2</v>
      </c>
      <c r="M81" s="23">
        <v>2.5127183475111101E-2</v>
      </c>
      <c r="N81" s="23">
        <v>7.5920720577079201E-2</v>
      </c>
      <c r="AH81">
        <v>12.4846</v>
      </c>
      <c r="AI81">
        <v>17.653099999999998</v>
      </c>
      <c r="AJ81">
        <v>1.18956</v>
      </c>
    </row>
    <row r="82" spans="1:36" x14ac:dyDescent="0.2">
      <c r="A82" s="22">
        <v>2.2652600000000001</v>
      </c>
      <c r="B82" s="23">
        <v>4.2343630790710396</v>
      </c>
      <c r="C82" s="23">
        <v>4.3693618774414</v>
      </c>
      <c r="D82" s="23">
        <v>0.42599041552880601</v>
      </c>
      <c r="E82" s="23">
        <v>5.4181447029113698</v>
      </c>
      <c r="F82" s="23">
        <v>6.7647104263305602</v>
      </c>
      <c r="G82" s="23" t="s">
        <v>41</v>
      </c>
      <c r="H82" s="23">
        <v>1.38567745791581</v>
      </c>
      <c r="I82" s="23">
        <v>1.19120353344915</v>
      </c>
      <c r="J82" s="23">
        <v>2.4047880867799201E-2</v>
      </c>
      <c r="K82" s="23">
        <v>5.3168352202927399E-2</v>
      </c>
      <c r="L82" s="23">
        <v>7.6356517565658602E-2</v>
      </c>
      <c r="M82" s="23">
        <v>2.47174409379348E-2</v>
      </c>
      <c r="N82" s="23">
        <v>7.5756739062427594E-2</v>
      </c>
      <c r="AH82">
        <v>12.524900000000001</v>
      </c>
      <c r="AI82">
        <v>17.701000000000001</v>
      </c>
      <c r="AJ82">
        <v>1.1892</v>
      </c>
    </row>
    <row r="83" spans="1:36" x14ac:dyDescent="0.2">
      <c r="A83" s="22">
        <v>2.2733400000000001</v>
      </c>
      <c r="B83" s="23">
        <v>4.2472543716430602</v>
      </c>
      <c r="C83" s="23">
        <v>4.3497228622436497</v>
      </c>
      <c r="D83" s="23">
        <v>0.38517942269022898</v>
      </c>
      <c r="E83" s="23">
        <v>5.4277691841125399</v>
      </c>
      <c r="F83" s="23">
        <v>6.7737298011779696</v>
      </c>
      <c r="G83" s="23" t="s">
        <v>41</v>
      </c>
      <c r="H83" s="23">
        <v>1.3856769995851399</v>
      </c>
      <c r="I83" s="23">
        <v>1.1910496836171101</v>
      </c>
      <c r="J83" s="23">
        <v>2.36577046244161E-2</v>
      </c>
      <c r="K83" s="23">
        <v>5.3210995689254303E-2</v>
      </c>
      <c r="L83" s="23">
        <v>7.6226025247050494E-2</v>
      </c>
      <c r="M83" s="23">
        <v>2.4301565675773001E-2</v>
      </c>
      <c r="N83" s="23">
        <v>7.5619634670403196E-2</v>
      </c>
      <c r="AH83">
        <v>12.564500000000001</v>
      </c>
      <c r="AI83">
        <v>17.748100000000001</v>
      </c>
      <c r="AJ83">
        <v>1.18872</v>
      </c>
    </row>
    <row r="84" spans="1:36" x14ac:dyDescent="0.2">
      <c r="A84" s="22">
        <v>2.2814199999999998</v>
      </c>
      <c r="B84" s="23">
        <v>4.2582941055297798</v>
      </c>
      <c r="C84" s="23">
        <v>4.7219810485839799</v>
      </c>
      <c r="D84" s="23">
        <v>0.42572978367772102</v>
      </c>
      <c r="E84" s="23">
        <v>5.4373960494995099</v>
      </c>
      <c r="F84" s="23">
        <v>6.7792873382568297</v>
      </c>
      <c r="G84" s="23" t="s">
        <v>41</v>
      </c>
      <c r="H84" s="23">
        <v>1.3856855554373599</v>
      </c>
      <c r="I84" s="23">
        <v>1.19087653585639</v>
      </c>
      <c r="J84" s="23">
        <v>2.32112170388367E-2</v>
      </c>
      <c r="K84" s="23">
        <v>5.3108188620157197E-2</v>
      </c>
      <c r="L84" s="23">
        <v>7.6107658431296396E-2</v>
      </c>
      <c r="M84" s="23">
        <v>2.38626367691427E-2</v>
      </c>
      <c r="N84" s="23">
        <v>7.5489084093137704E-2</v>
      </c>
      <c r="AH84">
        <v>12.604799999999999</v>
      </c>
      <c r="AI84">
        <v>17.795999999999999</v>
      </c>
      <c r="AJ84">
        <v>1.1881999999999999</v>
      </c>
    </row>
    <row r="85" spans="1:36" x14ac:dyDescent="0.2">
      <c r="A85" s="22">
        <v>2.2894999999999999</v>
      </c>
      <c r="B85" s="23">
        <v>4.26836681365966</v>
      </c>
      <c r="C85" s="23">
        <v>4.7317466735839799</v>
      </c>
      <c r="D85" s="23">
        <v>0.42586119481962498</v>
      </c>
      <c r="E85" s="23">
        <v>5.4470119476318297</v>
      </c>
      <c r="F85" s="23">
        <v>6.7911710739135698</v>
      </c>
      <c r="G85" s="23" t="s">
        <v>41</v>
      </c>
      <c r="H85" s="23">
        <v>1.3856984159352801</v>
      </c>
      <c r="I85" s="23">
        <v>1.1907236943764401</v>
      </c>
      <c r="J85" s="23">
        <v>2.2766028573863801E-2</v>
      </c>
      <c r="K85" s="23">
        <v>5.3157140203812202E-2</v>
      </c>
      <c r="L85" s="23">
        <v>7.5989269225300804E-2</v>
      </c>
      <c r="M85" s="23">
        <v>2.3420452309544901E-2</v>
      </c>
      <c r="N85" s="23">
        <v>7.5385922871390301E-2</v>
      </c>
      <c r="AH85">
        <v>12.645200000000001</v>
      </c>
      <c r="AI85">
        <v>17.844000000000001</v>
      </c>
      <c r="AJ85">
        <v>1.1876899999999999</v>
      </c>
    </row>
    <row r="86" spans="1:36" x14ac:dyDescent="0.2">
      <c r="A86" s="22">
        <v>2.29758</v>
      </c>
      <c r="B86" s="23">
        <v>4.2793374061584402</v>
      </c>
      <c r="C86" s="23">
        <v>4.4034795761108398</v>
      </c>
      <c r="D86" s="23">
        <v>0.42611547888477502</v>
      </c>
      <c r="E86" s="23">
        <v>5.4566383361816397</v>
      </c>
      <c r="F86" s="23">
        <v>6.7995371818542401</v>
      </c>
      <c r="G86" s="23" t="s">
        <v>41</v>
      </c>
      <c r="H86" s="23">
        <v>1.38569307793264</v>
      </c>
      <c r="I86" s="23">
        <v>1.1905518205404699</v>
      </c>
      <c r="J86" s="23">
        <v>2.2281175105562399E-2</v>
      </c>
      <c r="K86" s="23">
        <v>5.3056136865303E-2</v>
      </c>
      <c r="L86" s="23">
        <v>7.5872648081041799E-2</v>
      </c>
      <c r="M86" s="23">
        <v>2.2958051304846998E-2</v>
      </c>
      <c r="N86" s="23">
        <v>7.5285580644912503E-2</v>
      </c>
      <c r="AH86">
        <v>12.6852</v>
      </c>
      <c r="AI86">
        <v>17.891500000000001</v>
      </c>
      <c r="AJ86">
        <v>1.18726</v>
      </c>
    </row>
    <row r="87" spans="1:36" x14ac:dyDescent="0.2">
      <c r="A87" s="22">
        <v>2.30566</v>
      </c>
      <c r="B87" s="23">
        <v>4.2904882431030202</v>
      </c>
      <c r="C87" s="23">
        <v>4.3519082069396902</v>
      </c>
      <c r="D87" s="23">
        <v>0.31281758470549498</v>
      </c>
      <c r="E87" s="23">
        <v>5.46626472473144</v>
      </c>
      <c r="F87" s="23">
        <v>6.8087029457092196</v>
      </c>
      <c r="G87" s="23" t="s">
        <v>41</v>
      </c>
      <c r="H87" s="23">
        <v>1.38570094074254</v>
      </c>
      <c r="I87" s="23">
        <v>1.1903847857244201</v>
      </c>
      <c r="J87" s="23">
        <v>2.1878909348131401E-2</v>
      </c>
      <c r="K87" s="23">
        <v>5.3116811087278698E-2</v>
      </c>
      <c r="L87" s="23">
        <v>7.6716070391744301E-2</v>
      </c>
      <c r="M87" s="23">
        <v>2.2503135462738098E-2</v>
      </c>
      <c r="N87" s="23">
        <v>7.5202452495123001E-2</v>
      </c>
      <c r="AH87">
        <v>12.7254</v>
      </c>
      <c r="AI87">
        <v>17.939299999999999</v>
      </c>
      <c r="AJ87">
        <v>1.18696</v>
      </c>
    </row>
    <row r="88" spans="1:36" x14ac:dyDescent="0.2">
      <c r="A88" s="22">
        <v>2.3137400000000001</v>
      </c>
      <c r="B88" s="23">
        <v>4.30198049545288</v>
      </c>
      <c r="C88" s="23">
        <v>4.7561373710632298</v>
      </c>
      <c r="D88" s="23">
        <v>0.42587785403920903</v>
      </c>
      <c r="E88" s="23">
        <v>5.4758834838867099</v>
      </c>
      <c r="F88" s="23">
        <v>6.8170399665832502</v>
      </c>
      <c r="G88" s="23" t="s">
        <v>41</v>
      </c>
      <c r="H88" s="23">
        <v>1.3857024083924001</v>
      </c>
      <c r="I88" s="23">
        <v>1.19021585800247</v>
      </c>
      <c r="J88" s="23">
        <v>2.1462882437947299E-2</v>
      </c>
      <c r="K88" s="23">
        <v>5.30168282371654E-2</v>
      </c>
      <c r="L88" s="23">
        <v>7.6718456699874704E-2</v>
      </c>
      <c r="M88" s="23">
        <v>2.2075976450418901E-2</v>
      </c>
      <c r="N88" s="23">
        <v>7.5126443011665406E-2</v>
      </c>
      <c r="AH88">
        <v>12.7658</v>
      </c>
      <c r="AI88">
        <v>17.987200000000001</v>
      </c>
      <c r="AJ88">
        <v>1.1867300000000001</v>
      </c>
    </row>
    <row r="89" spans="1:36" x14ac:dyDescent="0.2">
      <c r="A89" s="22">
        <v>2.3218200000000002</v>
      </c>
      <c r="B89" s="23">
        <v>4.3132252693176198</v>
      </c>
      <c r="C89" s="23">
        <v>4.7659029960632298</v>
      </c>
      <c r="D89" s="23">
        <v>0.42595863188331101</v>
      </c>
      <c r="E89" s="23">
        <v>5.4854941368103001</v>
      </c>
      <c r="F89" s="23">
        <v>6.8264508247375399</v>
      </c>
      <c r="G89" s="23" t="s">
        <v>41</v>
      </c>
      <c r="H89" s="23">
        <v>1.3857250940687</v>
      </c>
      <c r="I89" s="23">
        <v>1.1900570214236901</v>
      </c>
      <c r="J89" s="23">
        <v>2.1053440213499499E-2</v>
      </c>
      <c r="K89" s="23">
        <v>5.3078566133574201E-2</v>
      </c>
      <c r="L89" s="23">
        <v>7.6714741928822605E-2</v>
      </c>
      <c r="M89" s="23">
        <v>2.1649104180569201E-2</v>
      </c>
      <c r="N89" s="23">
        <v>7.5083343277904196E-2</v>
      </c>
      <c r="AH89">
        <v>12.805899999999999</v>
      </c>
      <c r="AI89">
        <v>18.034800000000001</v>
      </c>
      <c r="AJ89">
        <v>1.18652</v>
      </c>
    </row>
    <row r="90" spans="1:36" x14ac:dyDescent="0.2">
      <c r="A90" s="22">
        <v>2.3298999999999999</v>
      </c>
      <c r="B90" s="23">
        <v>4.32452297210693</v>
      </c>
      <c r="C90" s="23">
        <v>4.7756571769714302</v>
      </c>
      <c r="D90" s="23">
        <v>0.426091354307852</v>
      </c>
      <c r="E90" s="23">
        <v>5.4951186180114702</v>
      </c>
      <c r="F90" s="23">
        <v>6.8355894088745099</v>
      </c>
      <c r="G90" s="23" t="s">
        <v>41</v>
      </c>
      <c r="H90" s="23">
        <v>1.3857120731221999</v>
      </c>
      <c r="I90" s="23">
        <v>1.1898992067679399</v>
      </c>
      <c r="J90" s="23">
        <v>2.0723049842800299E-2</v>
      </c>
      <c r="K90" s="23">
        <v>5.31434393330543E-2</v>
      </c>
      <c r="L90" s="23">
        <v>7.6735332885044902E-2</v>
      </c>
      <c r="M90" s="23">
        <v>2.1274782205096401E-2</v>
      </c>
      <c r="N90" s="23">
        <v>7.5036192539583393E-2</v>
      </c>
      <c r="AH90">
        <v>12.8462</v>
      </c>
      <c r="AI90">
        <v>18.0825</v>
      </c>
      <c r="AJ90">
        <v>1.18632</v>
      </c>
    </row>
    <row r="91" spans="1:36" x14ac:dyDescent="0.2">
      <c r="A91" s="22">
        <v>2.3379799999999999</v>
      </c>
      <c r="B91" s="23">
        <v>4.3365240097045898</v>
      </c>
      <c r="C91" s="23">
        <v>4.4462041854858398</v>
      </c>
      <c r="D91" s="23">
        <v>0.42611547888477502</v>
      </c>
      <c r="E91" s="23">
        <v>5.5047149658203098</v>
      </c>
      <c r="F91" s="23">
        <v>6.8447551727294904</v>
      </c>
      <c r="G91" s="23" t="s">
        <v>41</v>
      </c>
      <c r="H91" s="23">
        <v>1.3857502304200999</v>
      </c>
      <c r="I91" s="23">
        <v>1.1897490565652</v>
      </c>
      <c r="J91" s="23">
        <v>2.0366545753178599E-2</v>
      </c>
      <c r="K91" s="23">
        <v>5.3047758159120599E-2</v>
      </c>
      <c r="L91" s="23">
        <v>7.9673708836141999E-2</v>
      </c>
      <c r="M91" s="23">
        <v>2.0919336522976398E-2</v>
      </c>
      <c r="N91" s="23">
        <v>7.5012794542239497E-2</v>
      </c>
      <c r="AH91">
        <v>12.8865</v>
      </c>
      <c r="AI91">
        <v>18.130500000000001</v>
      </c>
      <c r="AJ91">
        <v>1.18604</v>
      </c>
    </row>
    <row r="92" spans="1:36" x14ac:dyDescent="0.2">
      <c r="A92" s="22">
        <v>2.34606</v>
      </c>
      <c r="B92" s="23">
        <v>4.3473038673400799</v>
      </c>
      <c r="C92" s="23">
        <v>4.7902894020080504</v>
      </c>
      <c r="D92" s="23">
        <v>0.42591920407002098</v>
      </c>
      <c r="E92" s="23">
        <v>5.5143394470214799</v>
      </c>
      <c r="F92" s="23">
        <v>6.8538641929626403</v>
      </c>
      <c r="G92" s="23" t="s">
        <v>41</v>
      </c>
      <c r="H92" s="23">
        <v>1.3857331360816101</v>
      </c>
      <c r="I92" s="23">
        <v>1.1896065020529101</v>
      </c>
      <c r="J92" s="23">
        <v>2.0075237490799199E-2</v>
      </c>
      <c r="K92" s="23">
        <v>5.3122372274572498E-2</v>
      </c>
      <c r="L92" s="23">
        <v>7.6699235975949201E-2</v>
      </c>
      <c r="M92" s="23">
        <v>2.0616019390325101E-2</v>
      </c>
      <c r="N92" s="23">
        <v>7.49878574456984E-2</v>
      </c>
      <c r="AH92">
        <v>12.926500000000001</v>
      </c>
      <c r="AI92">
        <v>18.177800000000001</v>
      </c>
      <c r="AJ92">
        <v>1.18567</v>
      </c>
    </row>
    <row r="93" spans="1:36" x14ac:dyDescent="0.2">
      <c r="A93" s="22">
        <v>2.3541400000000001</v>
      </c>
      <c r="B93" s="23">
        <v>4.3586730957031197</v>
      </c>
      <c r="C93" s="23">
        <v>4.8000550270080504</v>
      </c>
      <c r="D93" s="23">
        <v>0.42602064947951701</v>
      </c>
      <c r="E93" s="23">
        <v>5.5239529609680096</v>
      </c>
      <c r="F93" s="23">
        <v>6.8627247810363698</v>
      </c>
      <c r="G93" s="23" t="s">
        <v>41</v>
      </c>
      <c r="H93" s="23">
        <v>1.3857355480073601</v>
      </c>
      <c r="I93" s="23">
        <v>1.1894847929358301</v>
      </c>
      <c r="J93" s="23">
        <v>1.98739771279949E-2</v>
      </c>
      <c r="K93" s="23">
        <v>5.31974089112284E-2</v>
      </c>
      <c r="L93" s="23">
        <v>7.6656902699788199E-2</v>
      </c>
      <c r="M93" s="23">
        <v>2.0378786347861898E-2</v>
      </c>
      <c r="N93" s="23">
        <v>7.4979527450539402E-2</v>
      </c>
      <c r="AH93">
        <v>12.966900000000001</v>
      </c>
      <c r="AI93">
        <v>18.2257</v>
      </c>
      <c r="AJ93">
        <v>1.1852199999999999</v>
      </c>
    </row>
    <row r="94" spans="1:36" x14ac:dyDescent="0.2">
      <c r="A94" s="22">
        <v>2.3622200000000002</v>
      </c>
      <c r="B94" s="23">
        <v>4.3700413703918404</v>
      </c>
      <c r="C94" s="23">
        <v>4.8098249435424796</v>
      </c>
      <c r="D94" s="23">
        <v>0.42605955576119298</v>
      </c>
      <c r="E94" s="23">
        <v>5.5335769653320304</v>
      </c>
      <c r="F94" s="23">
        <v>6.8720369338989196</v>
      </c>
      <c r="G94" s="23" t="s">
        <v>41</v>
      </c>
      <c r="H94" s="23">
        <v>1.38571974961365</v>
      </c>
      <c r="I94" s="23">
        <v>1.1893585550518</v>
      </c>
      <c r="J94" s="23">
        <v>1.96985189052396E-2</v>
      </c>
      <c r="K94" s="23">
        <v>5.3106632536978199E-2</v>
      </c>
      <c r="L94" s="23">
        <v>7.9661664267185406E-2</v>
      </c>
      <c r="M94" s="23">
        <v>2.0160287565005999E-2</v>
      </c>
      <c r="N94" s="23">
        <v>7.5010921341099698E-2</v>
      </c>
      <c r="AH94">
        <v>13.007300000000001</v>
      </c>
      <c r="AI94">
        <v>18.273599999999998</v>
      </c>
      <c r="AJ94">
        <v>1.1846399999999999</v>
      </c>
    </row>
    <row r="95" spans="1:36" x14ac:dyDescent="0.2">
      <c r="A95" s="22">
        <v>2.3702999999999999</v>
      </c>
      <c r="B95" s="23">
        <v>4.3817605972290004</v>
      </c>
      <c r="C95" s="23">
        <v>4.4343700408935502</v>
      </c>
      <c r="D95" s="23">
        <v>0.33252144138534501</v>
      </c>
      <c r="E95" s="23">
        <v>5.5431923866271902</v>
      </c>
      <c r="F95" s="23">
        <v>6.8814368247985804</v>
      </c>
      <c r="G95" s="23" t="s">
        <v>41</v>
      </c>
      <c r="H95" s="23">
        <v>1.38572025544351</v>
      </c>
      <c r="I95" s="23">
        <v>1.1892349359479999</v>
      </c>
      <c r="J95" s="23">
        <v>1.9496694209008701E-2</v>
      </c>
      <c r="K95" s="23">
        <v>5.3184712205050201E-2</v>
      </c>
      <c r="L95" s="23">
        <v>7.9667873751751397E-2</v>
      </c>
      <c r="M95" s="23">
        <v>1.99857300181117E-2</v>
      </c>
      <c r="N95" s="23">
        <v>7.5035642143419498E-2</v>
      </c>
      <c r="AH95">
        <v>13.0472</v>
      </c>
      <c r="AI95">
        <v>18.320900000000002</v>
      </c>
      <c r="AJ95">
        <v>1.18398</v>
      </c>
    </row>
    <row r="96" spans="1:36" x14ac:dyDescent="0.2">
      <c r="A96" s="22">
        <v>2.3783799999999999</v>
      </c>
      <c r="B96" s="23">
        <v>4.3925895690917898</v>
      </c>
      <c r="C96" s="23">
        <v>4.8244338035583496</v>
      </c>
      <c r="D96" s="23">
        <v>0.42588010407691801</v>
      </c>
      <c r="E96" s="23">
        <v>5.5528178215026802</v>
      </c>
      <c r="F96" s="23">
        <v>6.8905224800109801</v>
      </c>
      <c r="G96" s="23" t="s">
        <v>41</v>
      </c>
      <c r="H96" s="23">
        <v>1.3857018304991799</v>
      </c>
      <c r="I96" s="23">
        <v>1.1891222875187299</v>
      </c>
      <c r="J96" s="23">
        <v>1.9283272936096101E-2</v>
      </c>
      <c r="K96" s="23">
        <v>5.3264958945207601E-2</v>
      </c>
      <c r="L96" s="23">
        <v>7.9672365671743295E-2</v>
      </c>
      <c r="M96" s="23">
        <v>1.9857517744078901E-2</v>
      </c>
      <c r="N96" s="23">
        <v>7.5065080122933697E-2</v>
      </c>
      <c r="AH96">
        <v>13.0871</v>
      </c>
      <c r="AI96">
        <v>18.368099999999998</v>
      </c>
      <c r="AJ96">
        <v>1.1833400000000001</v>
      </c>
    </row>
    <row r="97" spans="1:36" x14ac:dyDescent="0.2">
      <c r="A97" s="22">
        <v>2.38646</v>
      </c>
      <c r="B97" s="23">
        <v>4.40382528305053</v>
      </c>
      <c r="C97" s="23">
        <v>4.4489183425903303</v>
      </c>
      <c r="D97" s="23">
        <v>0.32266948937232198</v>
      </c>
      <c r="E97" s="23">
        <v>5.5624318122863698</v>
      </c>
      <c r="F97" s="23">
        <v>6.9016880989074698</v>
      </c>
      <c r="G97" s="23" t="s">
        <v>41</v>
      </c>
      <c r="H97" s="23">
        <v>1.38570223055606</v>
      </c>
      <c r="I97" s="23">
        <v>1.18904620414342</v>
      </c>
      <c r="J97" s="23">
        <v>1.9136796443694402E-2</v>
      </c>
      <c r="K97" s="23">
        <v>5.3341385831143603E-2</v>
      </c>
      <c r="L97" s="23">
        <v>7.9673070283020606E-2</v>
      </c>
      <c r="M97" s="23">
        <v>1.9809334616929901E-2</v>
      </c>
      <c r="N97" s="23">
        <v>7.5060432566495403E-2</v>
      </c>
      <c r="AH97">
        <v>13.124499999999999</v>
      </c>
      <c r="AI97">
        <v>18.412299999999998</v>
      </c>
      <c r="AJ97">
        <v>1.1827099999999999</v>
      </c>
    </row>
    <row r="98" spans="1:36" x14ac:dyDescent="0.2">
      <c r="A98" s="22">
        <v>2.3945400000000001</v>
      </c>
      <c r="B98" s="23">
        <v>4.4148807525634703</v>
      </c>
      <c r="C98" s="23">
        <v>4.8439650535583496</v>
      </c>
      <c r="D98" s="23">
        <v>0.42606110545609299</v>
      </c>
      <c r="E98" s="23">
        <v>5.5720491409301696</v>
      </c>
      <c r="F98" s="23">
        <v>6.90941905975341</v>
      </c>
      <c r="G98" s="23" t="s">
        <v>41</v>
      </c>
      <c r="H98" s="23">
        <v>1.3856996309127301</v>
      </c>
      <c r="I98" s="23">
        <v>1.1889854516940599</v>
      </c>
      <c r="J98" s="23">
        <v>1.9047897282017799E-2</v>
      </c>
      <c r="K98" s="23">
        <v>5.3421371882501602E-2</v>
      </c>
      <c r="L98" s="23">
        <v>7.9676439192109899E-2</v>
      </c>
      <c r="M98" s="23">
        <v>1.9832987899792699E-2</v>
      </c>
      <c r="N98" s="23">
        <v>7.5121707179662295E-2</v>
      </c>
      <c r="AH98">
        <v>13.164899999999999</v>
      </c>
      <c r="AI98">
        <v>18.460100000000001</v>
      </c>
      <c r="AJ98">
        <v>1.1821600000000001</v>
      </c>
    </row>
    <row r="99" spans="1:36" x14ac:dyDescent="0.2">
      <c r="A99" s="22">
        <v>2.4026200000000002</v>
      </c>
      <c r="B99" s="23">
        <v>4.4259386062621999</v>
      </c>
      <c r="C99" s="23">
        <v>4.46366119384765</v>
      </c>
      <c r="D99" s="23">
        <v>0.31281758470549498</v>
      </c>
      <c r="E99" s="23">
        <v>5.5816612243652299</v>
      </c>
      <c r="F99" s="23">
        <v>6.9209723472595197</v>
      </c>
      <c r="G99" s="23" t="s">
        <v>41</v>
      </c>
      <c r="H99" s="23">
        <v>1.38568659703144</v>
      </c>
      <c r="I99" s="23">
        <v>1.1889339983290601</v>
      </c>
      <c r="J99" s="23">
        <v>1.89098249325052E-2</v>
      </c>
      <c r="K99" s="23">
        <v>5.3323397604756698E-2</v>
      </c>
      <c r="L99" s="23">
        <v>7.9688307261505997E-2</v>
      </c>
      <c r="M99" s="23">
        <v>1.9819980951919301E-2</v>
      </c>
      <c r="N99" s="23">
        <v>7.5262438064796294E-2</v>
      </c>
      <c r="AH99">
        <v>13.204000000000001</v>
      </c>
      <c r="AI99">
        <v>18.5063</v>
      </c>
      <c r="AJ99">
        <v>1.1817899999999999</v>
      </c>
    </row>
    <row r="100" spans="1:36" x14ac:dyDescent="0.2">
      <c r="A100" s="22">
        <v>2.4106999999999998</v>
      </c>
      <c r="B100" s="23">
        <v>4.4370098114013601</v>
      </c>
      <c r="C100" s="23">
        <v>4.5244908332824698</v>
      </c>
      <c r="D100" s="23">
        <v>0.42611547888477502</v>
      </c>
      <c r="E100" s="23">
        <v>5.5912704467773402</v>
      </c>
      <c r="F100" s="23">
        <v>6.9285497665405202</v>
      </c>
      <c r="G100" s="23" t="s">
        <v>41</v>
      </c>
      <c r="H100" s="23">
        <v>1.3856926449837099</v>
      </c>
      <c r="I100" s="23">
        <v>1.1888995781131</v>
      </c>
      <c r="J100" s="23">
        <v>1.8854452943136198E-2</v>
      </c>
      <c r="K100" s="23">
        <v>5.3398147086491897E-2</v>
      </c>
      <c r="L100" s="23">
        <v>7.9694274218897604E-2</v>
      </c>
      <c r="M100" s="23">
        <v>1.9819596885710299E-2</v>
      </c>
      <c r="N100" s="23">
        <v>7.5350093746999303E-2</v>
      </c>
      <c r="AH100">
        <v>13.2437</v>
      </c>
      <c r="AI100">
        <v>18.5533</v>
      </c>
      <c r="AJ100">
        <v>1.18157</v>
      </c>
    </row>
    <row r="101" spans="1:36" x14ac:dyDescent="0.2">
      <c r="A101" s="22">
        <v>2.4187799999999999</v>
      </c>
      <c r="B101" s="23">
        <v>4.4479947090148899</v>
      </c>
      <c r="C101" s="23">
        <v>4.8634648323059002</v>
      </c>
      <c r="D101" s="23">
        <v>0.42566892835404702</v>
      </c>
      <c r="E101" s="23">
        <v>5.6008834838867099</v>
      </c>
      <c r="F101" s="23">
        <v>6.9381856918334899</v>
      </c>
      <c r="G101" s="23" t="s">
        <v>41</v>
      </c>
      <c r="H101" s="23">
        <v>1.38568389694111</v>
      </c>
      <c r="I101" s="23">
        <v>1.1888539563041001</v>
      </c>
      <c r="J101" s="23">
        <v>1.8945795864153198E-2</v>
      </c>
      <c r="K101" s="23">
        <v>5.3470072097501001E-2</v>
      </c>
      <c r="L101" s="23">
        <v>7.9720078846662296E-2</v>
      </c>
      <c r="M101" s="23">
        <v>1.9969059606612501E-2</v>
      </c>
      <c r="N101" s="23">
        <v>7.5518265189348496E-2</v>
      </c>
      <c r="AH101">
        <v>13.281000000000001</v>
      </c>
      <c r="AI101">
        <v>18.5974</v>
      </c>
      <c r="AJ101">
        <v>1.1815899999999999</v>
      </c>
    </row>
    <row r="102" spans="1:36" x14ac:dyDescent="0.2">
      <c r="A102" s="22">
        <v>2.42686</v>
      </c>
      <c r="B102" s="23">
        <v>4.4588923454284597</v>
      </c>
      <c r="C102" s="23">
        <v>4.8732185363769496</v>
      </c>
      <c r="D102" s="23">
        <v>0.42564940815968899</v>
      </c>
      <c r="E102" s="23">
        <v>5.6104869842529297</v>
      </c>
      <c r="F102" s="23">
        <v>6.9478650093078604</v>
      </c>
      <c r="G102" s="23" t="s">
        <v>41</v>
      </c>
      <c r="H102" s="23">
        <v>1.3856999037314299</v>
      </c>
      <c r="I102" s="23">
        <v>1.1888106458846599</v>
      </c>
      <c r="J102" s="23">
        <v>1.89856112449176E-2</v>
      </c>
      <c r="K102" s="23">
        <v>5.3536938262151598E-2</v>
      </c>
      <c r="L102" s="23">
        <v>7.9714948850749603E-2</v>
      </c>
      <c r="M102" s="23">
        <v>2.0045685430789599E-2</v>
      </c>
      <c r="N102" s="23">
        <v>7.5680441553774902E-2</v>
      </c>
      <c r="AH102">
        <v>13.315300000000001</v>
      </c>
      <c r="AI102">
        <v>18.637899999999998</v>
      </c>
      <c r="AJ102">
        <v>1.1818299999999999</v>
      </c>
    </row>
    <row r="103" spans="1:36" x14ac:dyDescent="0.2">
      <c r="A103" s="22">
        <v>2.4349400000000001</v>
      </c>
      <c r="B103" s="23">
        <v>4.4696946144104004</v>
      </c>
      <c r="C103" s="23">
        <v>4.50746393203735</v>
      </c>
      <c r="D103" s="23">
        <v>0.33744742349094198</v>
      </c>
      <c r="E103" s="23">
        <v>5.62009525299072</v>
      </c>
      <c r="F103" s="23">
        <v>6.9576168060302699</v>
      </c>
      <c r="G103" s="23" t="s">
        <v>41</v>
      </c>
      <c r="H103" s="23">
        <v>1.38569472406186</v>
      </c>
      <c r="I103" s="23">
        <v>1.1888180545004701</v>
      </c>
      <c r="J103" s="23">
        <v>1.91499390954511E-2</v>
      </c>
      <c r="K103" s="23">
        <v>5.35980911262132E-2</v>
      </c>
      <c r="L103" s="23">
        <v>7.9748061726590297E-2</v>
      </c>
      <c r="M103" s="23">
        <v>2.0259528791076301E-2</v>
      </c>
      <c r="N103" s="23">
        <v>7.5913929427838894E-2</v>
      </c>
      <c r="AH103">
        <v>13.348100000000001</v>
      </c>
      <c r="AI103">
        <v>18.674299999999999</v>
      </c>
      <c r="AJ103">
        <v>1.18895</v>
      </c>
    </row>
    <row r="104" spans="1:36" x14ac:dyDescent="0.2">
      <c r="A104" s="22">
        <v>2.4430200000000002</v>
      </c>
      <c r="B104" s="23">
        <v>4.4804048538207999</v>
      </c>
      <c r="C104" s="23">
        <v>4.8927373886108398</v>
      </c>
      <c r="D104" s="23">
        <v>0.42568074477705897</v>
      </c>
      <c r="E104" s="23">
        <v>5.6296882629394496</v>
      </c>
      <c r="F104" s="23">
        <v>6.9665255546569798</v>
      </c>
      <c r="G104" s="23" t="s">
        <v>41</v>
      </c>
      <c r="H104" s="23">
        <v>1.3857294441133601</v>
      </c>
      <c r="I104" s="23">
        <v>1.1888328061075899</v>
      </c>
      <c r="J104" s="23">
        <v>1.94221499349309E-2</v>
      </c>
      <c r="K104" s="23">
        <v>5.3654435562629603E-2</v>
      </c>
      <c r="L104" s="23">
        <v>7.9747004966227303E-2</v>
      </c>
      <c r="M104" s="23">
        <v>2.03608894475312E-2</v>
      </c>
      <c r="N104" s="23">
        <v>7.6170312506684004E-2</v>
      </c>
      <c r="AH104">
        <v>13.383599999999999</v>
      </c>
      <c r="AI104">
        <v>18.708600000000001</v>
      </c>
      <c r="AJ104">
        <v>1.19608</v>
      </c>
    </row>
    <row r="105" spans="1:36" x14ac:dyDescent="0.2">
      <c r="A105" s="22">
        <v>2.4510999999999998</v>
      </c>
      <c r="B105" s="23">
        <v>4.4910259246826101</v>
      </c>
      <c r="C105" s="23">
        <v>4.5219497680664</v>
      </c>
      <c r="D105" s="23">
        <v>0.32759546328466499</v>
      </c>
      <c r="E105" s="23">
        <v>5.63929891586303</v>
      </c>
      <c r="F105" s="23">
        <v>6.9772162437438903</v>
      </c>
      <c r="G105" s="23" t="s">
        <v>41</v>
      </c>
      <c r="H105" s="23">
        <v>1.38572752743928</v>
      </c>
      <c r="I105" s="23">
        <v>1.1888435287946999</v>
      </c>
      <c r="J105" s="23">
        <v>1.96893242441014E-2</v>
      </c>
      <c r="K105" s="23">
        <v>5.3538798778555198E-2</v>
      </c>
      <c r="L105" s="23">
        <v>7.9807566974417807E-2</v>
      </c>
      <c r="M105" s="23">
        <v>2.04555422298821E-2</v>
      </c>
      <c r="N105" s="23">
        <v>7.6490047370057004E-2</v>
      </c>
      <c r="AH105">
        <v>13.421799999999999</v>
      </c>
      <c r="AI105">
        <v>18.741700000000002</v>
      </c>
      <c r="AJ105">
        <v>1.2021999999999999</v>
      </c>
    </row>
    <row r="106" spans="1:36" x14ac:dyDescent="0.2">
      <c r="A106" s="22">
        <v>2.4591799999999999</v>
      </c>
      <c r="B106" s="23">
        <v>4.5017013549804599</v>
      </c>
      <c r="C106" s="23">
        <v>4.5723876953125</v>
      </c>
      <c r="D106" s="23">
        <v>0.41626344662248699</v>
      </c>
      <c r="E106" s="23">
        <v>5.6488928794860804</v>
      </c>
      <c r="F106" s="23">
        <v>6.9841780662536603</v>
      </c>
      <c r="G106" s="23" t="s">
        <v>41</v>
      </c>
      <c r="H106" s="23">
        <v>1.3857592998351</v>
      </c>
      <c r="I106" s="23">
        <v>1.1888710015816799</v>
      </c>
      <c r="J106" s="23">
        <v>1.9890870229208199E-2</v>
      </c>
      <c r="K106" s="23">
        <v>5.3589725308715502E-2</v>
      </c>
      <c r="L106" s="23">
        <v>8.0258020736746802E-2</v>
      </c>
      <c r="M106" s="23">
        <v>2.07065273768294E-2</v>
      </c>
      <c r="N106" s="23">
        <v>7.6849979822926601E-2</v>
      </c>
      <c r="AH106">
        <v>13.461399999999999</v>
      </c>
      <c r="AI106">
        <v>18.773199999999999</v>
      </c>
      <c r="AJ106">
        <v>1.2077199999999999</v>
      </c>
    </row>
    <row r="107" spans="1:36" x14ac:dyDescent="0.2">
      <c r="A107" s="22">
        <v>2.46726</v>
      </c>
      <c r="B107" s="23">
        <v>4.5121707916259703</v>
      </c>
      <c r="C107" s="23">
        <v>4.5882225036620996</v>
      </c>
      <c r="D107" s="23">
        <v>0.42611547888477502</v>
      </c>
      <c r="E107" s="23">
        <v>5.6585154533386204</v>
      </c>
      <c r="F107" s="23">
        <v>6.9941143989562899</v>
      </c>
      <c r="G107" s="23" t="s">
        <v>41</v>
      </c>
      <c r="H107" s="23">
        <v>1.38574224041774</v>
      </c>
      <c r="I107" s="23">
        <v>1.1889230625613301</v>
      </c>
      <c r="J107" s="23">
        <v>2.0097264382649499E-2</v>
      </c>
      <c r="K107" s="23">
        <v>5.36382034921404E-2</v>
      </c>
      <c r="L107" s="23">
        <v>8.0300982947177593E-2</v>
      </c>
      <c r="M107" s="23">
        <v>2.09563307884497E-2</v>
      </c>
      <c r="N107" s="23">
        <v>7.7257321303912399E-2</v>
      </c>
      <c r="AH107">
        <v>13.5006</v>
      </c>
      <c r="AI107">
        <v>18.802199999999999</v>
      </c>
      <c r="AJ107">
        <v>1.2128399999999999</v>
      </c>
    </row>
    <row r="108" spans="1:36" x14ac:dyDescent="0.2">
      <c r="A108" s="22">
        <v>2.4830199999999998</v>
      </c>
      <c r="B108" s="23">
        <v>4.5317978858947701</v>
      </c>
      <c r="C108" s="23">
        <v>4.9415655136108398</v>
      </c>
      <c r="D108" s="23">
        <v>0.42570379648755602</v>
      </c>
      <c r="E108" s="23">
        <v>5.6772518157958896</v>
      </c>
      <c r="F108" s="23">
        <v>7.0136218070983798</v>
      </c>
      <c r="G108" s="23" t="s">
        <v>41</v>
      </c>
      <c r="H108" s="23">
        <v>1.3857547770005501</v>
      </c>
      <c r="I108" s="23">
        <v>1.1890204007682199</v>
      </c>
      <c r="J108" s="23">
        <v>2.0548167543058399E-2</v>
      </c>
      <c r="K108" s="23">
        <v>5.3732847783923302E-2</v>
      </c>
      <c r="L108" s="23">
        <v>8.0087893422216797E-2</v>
      </c>
      <c r="M108" s="23">
        <v>2.1481831444982499E-2</v>
      </c>
      <c r="N108" s="23">
        <v>7.8077365623970205E-2</v>
      </c>
      <c r="AH108">
        <v>13.4978</v>
      </c>
      <c r="AI108">
        <v>18.8002</v>
      </c>
      <c r="AJ108">
        <v>1.2124600000000001</v>
      </c>
    </row>
    <row r="109" spans="1:36" x14ac:dyDescent="0.2">
      <c r="A109" s="22">
        <v>2.4910999999999999</v>
      </c>
      <c r="B109" s="23">
        <v>4.5423231124877903</v>
      </c>
      <c r="C109" s="23">
        <v>4.9513273239135698</v>
      </c>
      <c r="D109" s="23">
        <v>0.42568542366334899</v>
      </c>
      <c r="E109" s="23">
        <v>5.6868567466735804</v>
      </c>
      <c r="F109" s="23">
        <v>7.0284194946289</v>
      </c>
      <c r="G109" s="23" t="s">
        <v>41</v>
      </c>
      <c r="H109" s="23">
        <v>1.3857806081300299</v>
      </c>
      <c r="I109" s="23">
        <v>1.1890839175894701</v>
      </c>
      <c r="J109" s="23">
        <v>2.08219880613249E-2</v>
      </c>
      <c r="K109" s="23">
        <v>5.3765928583094501E-2</v>
      </c>
      <c r="L109" s="23">
        <v>8.0472794190873095E-2</v>
      </c>
      <c r="M109" s="23">
        <v>2.1910796909552398E-2</v>
      </c>
      <c r="N109" s="23">
        <v>7.84870397401701E-2</v>
      </c>
      <c r="AH109">
        <v>13.5381</v>
      </c>
      <c r="AI109">
        <v>18.828700000000001</v>
      </c>
      <c r="AJ109">
        <v>1.21777</v>
      </c>
    </row>
    <row r="110" spans="1:36" x14ac:dyDescent="0.2">
      <c r="A110" s="22">
        <v>2.49918</v>
      </c>
      <c r="B110" s="23">
        <v>4.5545005798339799</v>
      </c>
      <c r="C110" s="23">
        <v>4.6223268508911097</v>
      </c>
      <c r="D110" s="23">
        <v>0.42118947666927697</v>
      </c>
      <c r="E110" s="23">
        <v>5.6964817047119096</v>
      </c>
      <c r="F110" s="23">
        <v>7.0387220382690403</v>
      </c>
      <c r="G110" s="23" t="s">
        <v>41</v>
      </c>
      <c r="H110" s="23">
        <v>1.3857685494609899</v>
      </c>
      <c r="I110" s="23">
        <v>1.18916723190767</v>
      </c>
      <c r="J110" s="23">
        <v>2.1067108200186601E-2</v>
      </c>
      <c r="K110" s="23">
        <v>5.3795011540739998E-2</v>
      </c>
      <c r="L110" s="23">
        <v>8.0534919065914798E-2</v>
      </c>
      <c r="M110" s="23">
        <v>2.2542105201051901E-2</v>
      </c>
      <c r="N110" s="23">
        <v>7.8787720075757503E-2</v>
      </c>
      <c r="AH110">
        <v>13.5785</v>
      </c>
      <c r="AI110">
        <v>18.855899999999998</v>
      </c>
      <c r="AJ110">
        <v>1.2233400000000001</v>
      </c>
    </row>
    <row r="111" spans="1:36" x14ac:dyDescent="0.2">
      <c r="A111" s="22">
        <v>2.50726</v>
      </c>
      <c r="B111" s="23">
        <v>4.5624928474426198</v>
      </c>
      <c r="C111" s="23">
        <v>4.6320214271545401</v>
      </c>
      <c r="D111" s="23">
        <v>0.42118947666927697</v>
      </c>
      <c r="E111" s="23">
        <v>5.70611095428466</v>
      </c>
      <c r="F111" s="23">
        <v>7.0486721992492596</v>
      </c>
      <c r="G111" s="23" t="s">
        <v>41</v>
      </c>
      <c r="H111" s="23">
        <v>1.3857386059739101</v>
      </c>
      <c r="I111" s="23">
        <v>1.18920926610282</v>
      </c>
      <c r="J111" s="23">
        <v>2.1321802795738198E-2</v>
      </c>
      <c r="K111" s="23">
        <v>5.3822462269343702E-2</v>
      </c>
      <c r="L111" s="23">
        <v>8.0685387026087504E-2</v>
      </c>
      <c r="M111" s="23">
        <v>2.24324502375262E-2</v>
      </c>
      <c r="N111" s="23">
        <v>7.9467880004817804E-2</v>
      </c>
      <c r="AH111">
        <v>13.6189</v>
      </c>
      <c r="AI111">
        <v>18.882100000000001</v>
      </c>
      <c r="AJ111">
        <v>1.2293499999999999</v>
      </c>
    </row>
    <row r="112" spans="1:36" x14ac:dyDescent="0.2">
      <c r="A112" s="22">
        <v>2.5153400000000001</v>
      </c>
      <c r="B112" s="23">
        <v>4.5720200538635201</v>
      </c>
      <c r="C112" s="23">
        <v>4.6230192184448198</v>
      </c>
      <c r="D112" s="23">
        <v>0.390889164403597</v>
      </c>
      <c r="E112" s="23">
        <v>5.7157278060912997</v>
      </c>
      <c r="F112" s="23">
        <v>7.0588245391845703</v>
      </c>
      <c r="G112" s="23" t="s">
        <v>41</v>
      </c>
      <c r="H112" s="23">
        <v>1.3857424464124299</v>
      </c>
      <c r="I112" s="23">
        <v>1.1892732881483601</v>
      </c>
      <c r="J112" s="23">
        <v>2.1568924310856601E-2</v>
      </c>
      <c r="K112" s="23">
        <v>5.3843047655533299E-2</v>
      </c>
      <c r="L112" s="23">
        <v>8.0381762729523895E-2</v>
      </c>
      <c r="M112" s="23">
        <v>2.28019390162871E-2</v>
      </c>
      <c r="N112" s="23">
        <v>7.9889822901414595E-2</v>
      </c>
      <c r="AH112">
        <v>13.6586</v>
      </c>
      <c r="AI112">
        <v>18.9072</v>
      </c>
      <c r="AJ112">
        <v>1.2358</v>
      </c>
    </row>
    <row r="113" spans="1:36" x14ac:dyDescent="0.2">
      <c r="A113" s="22">
        <v>2.5234200000000002</v>
      </c>
      <c r="B113" s="23">
        <v>4.5818862915039</v>
      </c>
      <c r="C113" s="23">
        <v>4.6516795158386204</v>
      </c>
      <c r="D113" s="23">
        <v>0.42118947666927697</v>
      </c>
      <c r="E113" s="23">
        <v>5.7253918647766104</v>
      </c>
      <c r="F113" s="23">
        <v>7.0679688453674299</v>
      </c>
      <c r="G113" s="23" t="s">
        <v>41</v>
      </c>
      <c r="H113" s="23">
        <v>1.3856740928282401</v>
      </c>
      <c r="I113" s="23">
        <v>1.18932235998673</v>
      </c>
      <c r="J113" s="23">
        <v>2.18326970416357E-2</v>
      </c>
      <c r="K113" s="23">
        <v>5.3859503665166598E-2</v>
      </c>
      <c r="L113" s="23">
        <v>8.0937164849122403E-2</v>
      </c>
      <c r="M113" s="23">
        <v>2.2664259377764999E-2</v>
      </c>
      <c r="N113" s="23">
        <v>8.0606507811316896E-2</v>
      </c>
      <c r="AH113">
        <v>13.699</v>
      </c>
      <c r="AI113">
        <v>18.931999999999999</v>
      </c>
      <c r="AJ113">
        <v>1.2430600000000001</v>
      </c>
    </row>
    <row r="114" spans="1:36" x14ac:dyDescent="0.2">
      <c r="A114" s="22">
        <v>2.5314999999999999</v>
      </c>
      <c r="B114" s="23">
        <v>4.5904307365417401</v>
      </c>
      <c r="C114" s="23">
        <v>4.6616015434265101</v>
      </c>
      <c r="D114" s="23">
        <v>0.42118947666927697</v>
      </c>
      <c r="E114" s="23">
        <v>5.7349982261657697</v>
      </c>
      <c r="F114" s="23">
        <v>7.0776333808898899</v>
      </c>
      <c r="G114" s="23" t="s">
        <v>41</v>
      </c>
      <c r="H114" s="23">
        <v>1.3856845518998699</v>
      </c>
      <c r="I114" s="23">
        <v>1.1893883285299101</v>
      </c>
      <c r="J114" s="23">
        <v>2.20003884388347E-2</v>
      </c>
      <c r="K114" s="23">
        <v>5.3873664143814601E-2</v>
      </c>
      <c r="L114" s="23">
        <v>8.1432821145634798E-2</v>
      </c>
      <c r="M114" s="23">
        <v>2.3905161131953501E-2</v>
      </c>
      <c r="N114" s="23">
        <v>8.0476078332582204E-2</v>
      </c>
      <c r="AH114">
        <v>13.7387</v>
      </c>
      <c r="AI114">
        <v>18.9559</v>
      </c>
      <c r="AJ114">
        <v>1.25091</v>
      </c>
    </row>
    <row r="115" spans="1:36" x14ac:dyDescent="0.2">
      <c r="A115" s="22">
        <v>2.5395799999999999</v>
      </c>
      <c r="B115" s="23">
        <v>4.6003260612487704</v>
      </c>
      <c r="C115" s="23">
        <v>4.6715440750121999</v>
      </c>
      <c r="D115" s="23">
        <v>0.42118947666927697</v>
      </c>
      <c r="E115" s="23">
        <v>5.7446022033691397</v>
      </c>
      <c r="F115" s="23">
        <v>7.0877270698547301</v>
      </c>
      <c r="G115" s="23" t="s">
        <v>41</v>
      </c>
      <c r="H115" s="23">
        <v>1.3856960978025299</v>
      </c>
      <c r="I115" s="23">
        <v>1.1894348794851199</v>
      </c>
      <c r="J115" s="23">
        <v>2.2225621558856198E-2</v>
      </c>
      <c r="K115" s="23">
        <v>5.3880309729219297E-2</v>
      </c>
      <c r="L115" s="23">
        <v>8.1970402672879902E-2</v>
      </c>
      <c r="M115" s="23">
        <v>2.3208449053667701E-2</v>
      </c>
      <c r="N115" s="23">
        <v>8.1508342077473997E-2</v>
      </c>
      <c r="AH115">
        <v>13.779</v>
      </c>
      <c r="AI115">
        <v>18.979600000000001</v>
      </c>
      <c r="AJ115">
        <v>1.2597</v>
      </c>
    </row>
    <row r="116" spans="1:36" x14ac:dyDescent="0.2">
      <c r="A116" s="22">
        <v>2.54766</v>
      </c>
      <c r="B116" s="23">
        <v>4.6097955703735298</v>
      </c>
      <c r="C116" s="23">
        <v>4.6815853118896396</v>
      </c>
      <c r="D116" s="23">
        <v>0.42118947666927697</v>
      </c>
      <c r="E116" s="23">
        <v>5.75417137145996</v>
      </c>
      <c r="F116" s="23">
        <v>7.0974559783935502</v>
      </c>
      <c r="G116" s="23" t="s">
        <v>41</v>
      </c>
      <c r="H116" s="23">
        <v>1.3857537043955701</v>
      </c>
      <c r="I116" s="23">
        <v>1.1894587337226801</v>
      </c>
      <c r="J116" s="23">
        <v>2.2380337375044999E-2</v>
      </c>
      <c r="K116" s="23">
        <v>5.3884923872581598E-2</v>
      </c>
      <c r="L116" s="23">
        <v>8.2468946161171494E-2</v>
      </c>
      <c r="M116" s="23">
        <v>2.3467827985194801E-2</v>
      </c>
      <c r="N116" s="23">
        <v>8.1944672402993302E-2</v>
      </c>
      <c r="AH116">
        <v>13.8193</v>
      </c>
      <c r="AI116">
        <v>19.002800000000001</v>
      </c>
      <c r="AJ116">
        <v>1.2694799999999999</v>
      </c>
    </row>
    <row r="117" spans="1:36" x14ac:dyDescent="0.2">
      <c r="A117" s="22">
        <v>2.5557400000000001</v>
      </c>
      <c r="B117" s="23">
        <v>4.6188840866088796</v>
      </c>
      <c r="C117" s="23">
        <v>4.64453125</v>
      </c>
      <c r="D117" s="23">
        <v>0.33252144138534501</v>
      </c>
      <c r="E117" s="23">
        <v>5.7637848854064897</v>
      </c>
      <c r="F117" s="23">
        <v>7.1083292961120597</v>
      </c>
      <c r="G117" s="23" t="s">
        <v>41</v>
      </c>
      <c r="H117" s="23">
        <v>1.3857662599426399</v>
      </c>
      <c r="I117" s="23">
        <v>1.18950669266197</v>
      </c>
      <c r="J117" s="23">
        <v>2.2569692573885799E-2</v>
      </c>
      <c r="K117" s="23">
        <v>5.3885503847931802E-2</v>
      </c>
      <c r="L117" s="23">
        <v>8.2967542467760003E-2</v>
      </c>
      <c r="M117" s="23">
        <v>2.3683707559410901E-2</v>
      </c>
      <c r="N117" s="23">
        <v>8.2387887955445896E-2</v>
      </c>
      <c r="AH117">
        <v>13.8597</v>
      </c>
      <c r="AI117">
        <v>19.025400000000001</v>
      </c>
      <c r="AJ117">
        <v>1.2804599999999999</v>
      </c>
    </row>
    <row r="118" spans="1:36" x14ac:dyDescent="0.2">
      <c r="A118" s="22">
        <v>2.5638200000000002</v>
      </c>
      <c r="B118" s="23">
        <v>4.6277513504028303</v>
      </c>
      <c r="C118" s="23">
        <v>4.7167301177978498</v>
      </c>
      <c r="D118" s="23">
        <v>0.44089358609942297</v>
      </c>
      <c r="E118" s="23">
        <v>5.77337169647216</v>
      </c>
      <c r="F118" s="23">
        <v>7.1186738014221103</v>
      </c>
      <c r="G118" s="23" t="s">
        <v>41</v>
      </c>
      <c r="H118" s="23">
        <v>1.3858004370393</v>
      </c>
      <c r="I118" s="23">
        <v>1.18951287091056</v>
      </c>
      <c r="J118" s="23">
        <v>2.2740083041107299E-2</v>
      </c>
      <c r="K118" s="23">
        <v>5.3884084588505902E-2</v>
      </c>
      <c r="L118" s="23">
        <v>8.34629590196517E-2</v>
      </c>
      <c r="M118" s="23">
        <v>2.38510876524048E-2</v>
      </c>
      <c r="N118" s="23">
        <v>8.2837695688012497E-2</v>
      </c>
      <c r="AH118">
        <v>13.898899999999999</v>
      </c>
      <c r="AI118">
        <v>19.046900000000001</v>
      </c>
      <c r="AJ118">
        <v>1.2924199999999999</v>
      </c>
    </row>
    <row r="119" spans="1:36" x14ac:dyDescent="0.2">
      <c r="A119" s="22">
        <v>2.5718999999999999</v>
      </c>
      <c r="B119" s="23">
        <v>4.6358246803283603</v>
      </c>
      <c r="C119" s="23">
        <v>4.7795820236206001</v>
      </c>
      <c r="D119" s="23">
        <v>0.47710984439238102</v>
      </c>
      <c r="E119" s="23">
        <v>5.7829813957214302</v>
      </c>
      <c r="F119" s="23">
        <v>7.1290254592895499</v>
      </c>
      <c r="G119" s="23" t="s">
        <v>41</v>
      </c>
      <c r="H119" s="23">
        <v>1.3858031250078799</v>
      </c>
      <c r="I119" s="23">
        <v>1.1895192716352401</v>
      </c>
      <c r="J119" s="23">
        <v>2.2871842324539302E-2</v>
      </c>
      <c r="K119" s="23">
        <v>5.3879737302472898E-2</v>
      </c>
      <c r="L119" s="23">
        <v>8.3918387358683094E-2</v>
      </c>
      <c r="M119" s="23">
        <v>2.40376762574749E-2</v>
      </c>
      <c r="N119" s="23">
        <v>8.3252103697057003E-2</v>
      </c>
      <c r="AH119">
        <v>13.9392</v>
      </c>
      <c r="AI119">
        <v>19.0686</v>
      </c>
      <c r="AJ119">
        <v>1.3063800000000001</v>
      </c>
    </row>
    <row r="120" spans="1:36" x14ac:dyDescent="0.2">
      <c r="A120" s="22">
        <v>2.5799799999999999</v>
      </c>
      <c r="B120" s="23">
        <v>4.6449851989745996</v>
      </c>
      <c r="C120" s="23">
        <v>4.7893476486206001</v>
      </c>
      <c r="D120" s="23">
        <v>0.47696301030724497</v>
      </c>
      <c r="E120" s="23">
        <v>5.7926073074340803</v>
      </c>
      <c r="F120" s="23">
        <v>7.1391305923461896</v>
      </c>
      <c r="G120" s="23" t="s">
        <v>41</v>
      </c>
      <c r="H120" s="23">
        <v>1.38579747362704</v>
      </c>
      <c r="I120" s="23">
        <v>1.18952073580129</v>
      </c>
      <c r="J120" s="23">
        <v>2.3029494508612299E-2</v>
      </c>
      <c r="K120" s="23">
        <v>5.3869624366426699E-2</v>
      </c>
      <c r="L120" s="23">
        <v>8.4372754468210506E-2</v>
      </c>
      <c r="M120" s="23">
        <v>2.42012848314111E-2</v>
      </c>
      <c r="N120" s="23">
        <v>8.36417506950312E-2</v>
      </c>
      <c r="AH120">
        <v>13.9796</v>
      </c>
      <c r="AI120">
        <v>19.0901</v>
      </c>
      <c r="AJ120">
        <v>1.3221499999999999</v>
      </c>
    </row>
    <row r="121" spans="1:36" x14ac:dyDescent="0.2">
      <c r="A121" s="22">
        <v>2.58806</v>
      </c>
      <c r="B121" s="23">
        <v>4.6530442237854004</v>
      </c>
      <c r="C121" s="23">
        <v>4.7991132736206001</v>
      </c>
      <c r="D121" s="23">
        <v>0.47685529124961501</v>
      </c>
      <c r="E121" s="23">
        <v>5.8022685050964302</v>
      </c>
      <c r="F121" s="23">
        <v>7.1488060951232901</v>
      </c>
      <c r="G121" s="23" t="s">
        <v>41</v>
      </c>
      <c r="H121" s="23">
        <v>1.38574129884669</v>
      </c>
      <c r="I121" s="23">
        <v>1.1895054499983899</v>
      </c>
      <c r="J121" s="23">
        <v>2.31424736060225E-2</v>
      </c>
      <c r="K121" s="23">
        <v>5.3858951545292799E-2</v>
      </c>
      <c r="L121" s="23">
        <v>8.47579802497022E-2</v>
      </c>
      <c r="M121" s="23">
        <v>2.4351835663034099E-2</v>
      </c>
      <c r="N121" s="23">
        <v>8.3983638174964806E-2</v>
      </c>
      <c r="AH121">
        <v>14.015700000000001</v>
      </c>
      <c r="AI121">
        <v>19.109100000000002</v>
      </c>
      <c r="AJ121">
        <v>1.33815</v>
      </c>
    </row>
    <row r="122" spans="1:36" x14ac:dyDescent="0.2">
      <c r="A122" s="22">
        <v>2.5961400000000001</v>
      </c>
      <c r="B122" s="23">
        <v>4.6613788604736301</v>
      </c>
      <c r="C122" s="23">
        <v>4.7033586502075098</v>
      </c>
      <c r="D122" s="23">
        <v>0.35222536235533303</v>
      </c>
      <c r="E122" s="23">
        <v>5.8118805885314897</v>
      </c>
      <c r="F122" s="23">
        <v>7.1597762107849103</v>
      </c>
      <c r="G122" s="23" t="s">
        <v>41</v>
      </c>
      <c r="H122" s="23">
        <v>1.3857439048692499</v>
      </c>
      <c r="I122" s="23">
        <v>1.1894943583709801</v>
      </c>
      <c r="J122" s="23">
        <v>2.32909467949384E-2</v>
      </c>
      <c r="K122" s="23">
        <v>5.3844366455696797E-2</v>
      </c>
      <c r="L122" s="23">
        <v>8.5106866232656203E-2</v>
      </c>
      <c r="M122" s="23">
        <v>2.4482865685511598E-2</v>
      </c>
      <c r="N122" s="23">
        <v>8.4318508294773095E-2</v>
      </c>
      <c r="AH122">
        <v>14.053000000000001</v>
      </c>
      <c r="AI122">
        <v>19.128399999999999</v>
      </c>
      <c r="AJ122">
        <v>1.35701</v>
      </c>
    </row>
    <row r="123" spans="1:36" x14ac:dyDescent="0.2">
      <c r="A123" s="22">
        <v>2.6042200000000002</v>
      </c>
      <c r="B123" s="23">
        <v>4.6691966056823704</v>
      </c>
      <c r="C123" s="23">
        <v>4.7495527267456001</v>
      </c>
      <c r="D123" s="23">
        <v>0.41626344662248699</v>
      </c>
      <c r="E123" s="23">
        <v>5.8215126991271902</v>
      </c>
      <c r="F123" s="23">
        <v>7.16892290115356</v>
      </c>
      <c r="G123" s="23" t="s">
        <v>41</v>
      </c>
      <c r="H123" s="23">
        <v>1.38571547204773</v>
      </c>
      <c r="I123" s="23">
        <v>1.1894782569441</v>
      </c>
      <c r="J123" s="23">
        <v>2.3423833576182902E-2</v>
      </c>
      <c r="K123" s="23">
        <v>5.3829701973930902E-2</v>
      </c>
      <c r="L123" s="23">
        <v>8.5480508692633905E-2</v>
      </c>
      <c r="M123" s="23">
        <v>2.4606716732326499E-2</v>
      </c>
      <c r="N123" s="23">
        <v>8.4634578516922507E-2</v>
      </c>
      <c r="AH123">
        <v>14.0886</v>
      </c>
      <c r="AI123">
        <v>19.1464</v>
      </c>
      <c r="AJ123">
        <v>1.37798</v>
      </c>
    </row>
    <row r="124" spans="1:36" x14ac:dyDescent="0.2">
      <c r="A124" s="22">
        <v>2.6122999999999998</v>
      </c>
      <c r="B124" s="23">
        <v>4.6782250404357901</v>
      </c>
      <c r="C124" s="23">
        <v>4.7598404884338299</v>
      </c>
      <c r="D124" s="23">
        <v>0.41608222187399302</v>
      </c>
      <c r="E124" s="23">
        <v>5.8311166763305602</v>
      </c>
      <c r="F124" s="23">
        <v>7.1782503128051696</v>
      </c>
      <c r="G124" s="23" t="s">
        <v>41</v>
      </c>
      <c r="H124" s="23">
        <v>1.3857326503341301</v>
      </c>
      <c r="I124" s="23">
        <v>1.1894407653507899</v>
      </c>
      <c r="J124" s="23">
        <v>2.3545306219486799E-2</v>
      </c>
      <c r="K124" s="23">
        <v>5.3810103907266899E-2</v>
      </c>
      <c r="L124" s="23">
        <v>8.5856657332645997E-2</v>
      </c>
      <c r="M124" s="23">
        <v>2.4715157264796901E-2</v>
      </c>
      <c r="N124" s="23">
        <v>8.4957264949413497E-2</v>
      </c>
      <c r="AH124">
        <v>14.1271</v>
      </c>
      <c r="AI124">
        <v>19.165199999999999</v>
      </c>
      <c r="AJ124">
        <v>1.4040600000000001</v>
      </c>
    </row>
    <row r="125" spans="1:36" x14ac:dyDescent="0.2">
      <c r="A125" s="22">
        <v>2.6203799999999999</v>
      </c>
      <c r="B125" s="23">
        <v>4.6845831871032697</v>
      </c>
      <c r="C125" s="23">
        <v>5.0684328079223597</v>
      </c>
      <c r="D125" s="23">
        <v>0.41618110424751997</v>
      </c>
      <c r="E125" s="23">
        <v>5.8407087326049796</v>
      </c>
      <c r="F125" s="23">
        <v>7.1909708976745597</v>
      </c>
      <c r="G125" s="23" t="s">
        <v>41</v>
      </c>
      <c r="H125" s="23">
        <v>1.3857532595081401</v>
      </c>
      <c r="I125" s="23">
        <v>1.18936582171892</v>
      </c>
      <c r="J125" s="23">
        <v>2.3682395070111401E-2</v>
      </c>
      <c r="K125" s="23">
        <v>5.3789319456115502E-2</v>
      </c>
      <c r="L125" s="23">
        <v>8.6198738526951299E-2</v>
      </c>
      <c r="M125" s="23">
        <v>2.4821553507662499E-2</v>
      </c>
      <c r="N125" s="23">
        <v>8.5255740125660798E-2</v>
      </c>
      <c r="AH125">
        <v>14.166</v>
      </c>
      <c r="AI125">
        <v>19.183399999999999</v>
      </c>
      <c r="AJ125">
        <v>1.43523</v>
      </c>
    </row>
    <row r="126" spans="1:36" x14ac:dyDescent="0.2">
      <c r="A126" s="22">
        <v>2.62846</v>
      </c>
      <c r="B126" s="23">
        <v>4.6919889450073198</v>
      </c>
      <c r="C126" s="23">
        <v>5.0781984329223597</v>
      </c>
      <c r="D126" s="23">
        <v>0.41581945940440002</v>
      </c>
      <c r="E126" s="23">
        <v>5.8503293991088796</v>
      </c>
      <c r="F126" s="23">
        <v>7.2013163566589302</v>
      </c>
      <c r="G126" s="23" t="s">
        <v>41</v>
      </c>
      <c r="H126" s="23">
        <v>1.3857469912867599</v>
      </c>
      <c r="I126" s="23">
        <v>1.18930696821967</v>
      </c>
      <c r="J126" s="23">
        <v>2.3800261678881E-2</v>
      </c>
      <c r="K126" s="23">
        <v>5.3767689148296702E-2</v>
      </c>
      <c r="L126" s="23">
        <v>8.6544909260979103E-2</v>
      </c>
      <c r="M126" s="23">
        <v>2.4919894842859901E-2</v>
      </c>
      <c r="N126" s="23">
        <v>8.5533146558744194E-2</v>
      </c>
      <c r="AH126">
        <v>14.2028</v>
      </c>
      <c r="AI126">
        <v>19.1999</v>
      </c>
      <c r="AJ126">
        <v>1.4704200000000001</v>
      </c>
    </row>
    <row r="127" spans="1:36" x14ac:dyDescent="0.2">
      <c r="A127" s="22">
        <v>2.6365400000000001</v>
      </c>
      <c r="B127" s="23">
        <v>4.6988391876220703</v>
      </c>
      <c r="C127" s="23">
        <v>5.0928626060485804</v>
      </c>
      <c r="D127" s="23">
        <v>0.41621624057031897</v>
      </c>
      <c r="E127" s="23">
        <v>5.8599481582641602</v>
      </c>
      <c r="F127" s="23">
        <v>7.2086048126220703</v>
      </c>
      <c r="G127" s="23" t="s">
        <v>41</v>
      </c>
      <c r="H127" s="23">
        <v>1.38573357590329</v>
      </c>
      <c r="I127" s="23">
        <v>1.18922750484478</v>
      </c>
      <c r="J127" s="23">
        <v>2.3937648546777799E-2</v>
      </c>
      <c r="K127" s="23">
        <v>5.3739547137849002E-2</v>
      </c>
      <c r="L127" s="23">
        <v>8.6848738050486707E-2</v>
      </c>
      <c r="M127" s="23">
        <v>2.5017279887046599E-2</v>
      </c>
      <c r="N127" s="23">
        <v>8.5795283659144295E-2</v>
      </c>
      <c r="AH127">
        <v>14.2372</v>
      </c>
      <c r="AI127">
        <v>19.214400000000001</v>
      </c>
      <c r="AJ127">
        <v>1.50912</v>
      </c>
    </row>
    <row r="128" spans="1:36" x14ac:dyDescent="0.2">
      <c r="A128" s="22">
        <v>2.6446200000000002</v>
      </c>
      <c r="B128" s="23">
        <v>4.7061781883239702</v>
      </c>
      <c r="C128" s="23">
        <v>5.1026363372802699</v>
      </c>
      <c r="D128" s="23">
        <v>0.41591983186572801</v>
      </c>
      <c r="E128" s="23">
        <v>5.8695688247680602</v>
      </c>
      <c r="F128" s="23">
        <v>7.2223944664001403</v>
      </c>
      <c r="G128" s="23" t="s">
        <v>41</v>
      </c>
      <c r="H128" s="23">
        <v>1.3857218802933899</v>
      </c>
      <c r="I128" s="23">
        <v>1.1891301766706199</v>
      </c>
      <c r="J128" s="23">
        <v>2.4037186971011801E-2</v>
      </c>
      <c r="K128" s="23">
        <v>5.3715427402705601E-2</v>
      </c>
      <c r="L128" s="23">
        <v>8.7149821209041203E-2</v>
      </c>
      <c r="M128" s="23">
        <v>2.5107554962573001E-2</v>
      </c>
      <c r="N128" s="23">
        <v>8.6032237062147104E-2</v>
      </c>
      <c r="AH128">
        <v>14.268599999999999</v>
      </c>
      <c r="AI128">
        <v>19.226700000000001</v>
      </c>
      <c r="AJ128">
        <v>1.55091</v>
      </c>
    </row>
    <row r="129" spans="1:36" x14ac:dyDescent="0.2">
      <c r="A129" s="22">
        <v>2.6526999999999998</v>
      </c>
      <c r="B129" s="23">
        <v>4.7128529548645002</v>
      </c>
      <c r="C129" s="23">
        <v>5.1124138832092196</v>
      </c>
      <c r="D129" s="23">
        <v>0.41567237262360601</v>
      </c>
      <c r="E129" s="23">
        <v>5.8791718482971103</v>
      </c>
      <c r="F129" s="23">
        <v>7.2336916923522896</v>
      </c>
      <c r="G129" s="23" t="s">
        <v>41</v>
      </c>
      <c r="H129" s="23">
        <v>1.3857349955796101</v>
      </c>
      <c r="I129" s="23">
        <v>1.1890358054890799</v>
      </c>
      <c r="J129" s="23">
        <v>2.4176868585156899E-2</v>
      </c>
      <c r="K129" s="23">
        <v>5.3682209784678497E-2</v>
      </c>
      <c r="L129" s="23">
        <v>8.7422717319814297E-2</v>
      </c>
      <c r="M129" s="23">
        <v>2.5179167810788598E-2</v>
      </c>
      <c r="N129" s="23">
        <v>8.6258411660543696E-2</v>
      </c>
      <c r="AH129">
        <v>14.2967</v>
      </c>
      <c r="AI129">
        <v>19.236799999999999</v>
      </c>
      <c r="AJ129">
        <v>1.5952999999999999</v>
      </c>
    </row>
    <row r="130" spans="1:36" x14ac:dyDescent="0.2">
      <c r="A130" s="22">
        <v>2.6607799999999999</v>
      </c>
      <c r="B130" s="23">
        <v>4.7195487022399902</v>
      </c>
      <c r="C130" s="23">
        <v>4.8222351074218697</v>
      </c>
      <c r="D130" s="23">
        <v>0.41626344662248699</v>
      </c>
      <c r="E130" s="23">
        <v>5.8887825012206996</v>
      </c>
      <c r="F130" s="23">
        <v>7.2440938949584899</v>
      </c>
      <c r="G130" s="23" t="s">
        <v>41</v>
      </c>
      <c r="H130" s="23">
        <v>1.3857392520142999</v>
      </c>
      <c r="I130" s="23">
        <v>1.18893919433819</v>
      </c>
      <c r="J130" s="23">
        <v>2.4264665050409001E-2</v>
      </c>
      <c r="K130" s="23">
        <v>5.3652943503385897E-2</v>
      </c>
      <c r="L130" s="23">
        <v>8.7657556396047498E-2</v>
      </c>
      <c r="M130" s="23">
        <v>2.52391002326969E-2</v>
      </c>
      <c r="N130" s="23">
        <v>8.6469391175000396E-2</v>
      </c>
      <c r="AH130">
        <v>14.3208</v>
      </c>
      <c r="AI130">
        <v>19.244499999999999</v>
      </c>
      <c r="AJ130">
        <v>1.6408400000000001</v>
      </c>
    </row>
    <row r="131" spans="1:36" x14ac:dyDescent="0.2">
      <c r="A131" s="22">
        <v>2.66886</v>
      </c>
      <c r="B131" s="23">
        <v>4.7268404960632298</v>
      </c>
      <c r="C131" s="23">
        <v>4.8326930999755797</v>
      </c>
      <c r="D131" s="23">
        <v>0.41626344662248699</v>
      </c>
      <c r="E131" s="23">
        <v>5.8984026908874503</v>
      </c>
      <c r="F131" s="23">
        <v>7.25414943695068</v>
      </c>
      <c r="G131" s="23" t="s">
        <v>41</v>
      </c>
      <c r="H131" s="23">
        <v>1.3857213111800299</v>
      </c>
      <c r="I131" s="23">
        <v>1.1888355880891199</v>
      </c>
      <c r="J131" s="23">
        <v>2.4366885645861199E-2</v>
      </c>
      <c r="K131" s="23">
        <v>5.3762272890773601E-2</v>
      </c>
      <c r="L131" s="23">
        <v>8.7919470099980995E-2</v>
      </c>
      <c r="M131" s="23">
        <v>2.5324390220346601E-2</v>
      </c>
      <c r="N131" s="23">
        <v>8.6683770564108698E-2</v>
      </c>
      <c r="AH131">
        <v>14.3409</v>
      </c>
      <c r="AI131">
        <v>19.25</v>
      </c>
      <c r="AJ131">
        <v>1.68502</v>
      </c>
    </row>
    <row r="132" spans="1:36" x14ac:dyDescent="0.2">
      <c r="A132" s="22">
        <v>2.6769400000000001</v>
      </c>
      <c r="B132" s="23">
        <v>4.7329244613647399</v>
      </c>
      <c r="C132" s="23">
        <v>5.1466212272643999</v>
      </c>
      <c r="D132" s="23">
        <v>0.415840812393801</v>
      </c>
      <c r="E132" s="23">
        <v>5.9080038070678702</v>
      </c>
      <c r="F132" s="23">
        <v>7.2636556625366202</v>
      </c>
      <c r="G132" s="23" t="s">
        <v>41</v>
      </c>
      <c r="H132" s="23">
        <v>1.38573987612635</v>
      </c>
      <c r="I132" s="23">
        <v>1.18869798334193</v>
      </c>
      <c r="J132" s="23">
        <v>2.4397164399386401E-2</v>
      </c>
      <c r="K132" s="23">
        <v>5.3726086515156403E-2</v>
      </c>
      <c r="L132" s="23">
        <v>8.8116706733583405E-2</v>
      </c>
      <c r="M132" s="23">
        <v>2.53725855142162E-2</v>
      </c>
      <c r="N132" s="23">
        <v>8.68626726207537E-2</v>
      </c>
      <c r="AH132">
        <v>14.3569</v>
      </c>
      <c r="AI132">
        <v>19.253799999999998</v>
      </c>
      <c r="AJ132">
        <v>1.7255</v>
      </c>
    </row>
    <row r="133" spans="1:36" x14ac:dyDescent="0.2">
      <c r="A133" s="22">
        <v>2.6850200000000002</v>
      </c>
      <c r="B133" s="23">
        <v>4.7392940521240199</v>
      </c>
      <c r="C133" s="23">
        <v>4.9212732315063397</v>
      </c>
      <c r="D133" s="23">
        <v>0.47549021413495302</v>
      </c>
      <c r="E133" s="23">
        <v>5.9176182746887198</v>
      </c>
      <c r="F133" s="23">
        <v>7.2741947174072203</v>
      </c>
      <c r="G133" s="23" t="s">
        <v>41</v>
      </c>
      <c r="H133" s="23">
        <v>1.38571773251092</v>
      </c>
      <c r="I133" s="23">
        <v>1.18856716381496</v>
      </c>
      <c r="J133" s="23">
        <v>2.4475580439911802E-2</v>
      </c>
      <c r="K133" s="23">
        <v>5.3691670200367601E-2</v>
      </c>
      <c r="L133" s="23">
        <v>8.83439625409638E-2</v>
      </c>
      <c r="M133" s="23">
        <v>2.54380646431684E-2</v>
      </c>
      <c r="N133" s="23">
        <v>8.7023917383017096E-2</v>
      </c>
      <c r="AH133">
        <v>14.369300000000001</v>
      </c>
      <c r="AI133">
        <v>19.2561</v>
      </c>
      <c r="AJ133">
        <v>1.76023</v>
      </c>
    </row>
    <row r="134" spans="1:36" x14ac:dyDescent="0.2">
      <c r="A134" s="22">
        <v>2.6930999999999998</v>
      </c>
      <c r="B134" s="23">
        <v>4.7459688186645499</v>
      </c>
      <c r="C134" s="23">
        <v>4.9310388565063397</v>
      </c>
      <c r="D134" s="23">
        <v>0.47537027630103801</v>
      </c>
      <c r="E134" s="23">
        <v>5.92722368240356</v>
      </c>
      <c r="F134" s="23">
        <v>7.2839560508728001</v>
      </c>
      <c r="G134" s="23" t="s">
        <v>41</v>
      </c>
      <c r="H134" s="23">
        <v>1.3857292763904701</v>
      </c>
      <c r="I134" s="23">
        <v>1.1884432566115</v>
      </c>
      <c r="J134" s="23">
        <v>2.45434008390574E-2</v>
      </c>
      <c r="K134" s="23">
        <v>5.36514469547415E-2</v>
      </c>
      <c r="L134" s="23">
        <v>8.8500729256101002E-2</v>
      </c>
      <c r="M134" s="23">
        <v>2.5532752974921202E-2</v>
      </c>
      <c r="N134" s="23">
        <v>8.7171401966746401E-2</v>
      </c>
      <c r="AH134">
        <v>14.3787</v>
      </c>
      <c r="AI134">
        <v>19.257400000000001</v>
      </c>
      <c r="AJ134">
        <v>1.7876099999999999</v>
      </c>
    </row>
    <row r="135" spans="1:36" x14ac:dyDescent="0.2">
      <c r="A135" s="22">
        <v>2.7011799999999999</v>
      </c>
      <c r="B135" s="23">
        <v>4.7525482177734304</v>
      </c>
      <c r="C135" s="23">
        <v>5.17594146728515</v>
      </c>
      <c r="D135" s="23">
        <v>0.41538906182304097</v>
      </c>
      <c r="E135" s="23">
        <v>5.9368352890014604</v>
      </c>
      <c r="F135" s="23">
        <v>7.2935824394226003</v>
      </c>
      <c r="G135" s="23" t="s">
        <v>41</v>
      </c>
      <c r="H135" s="23">
        <v>1.3857142514018601</v>
      </c>
      <c r="I135" s="23">
        <v>1.18830919168017</v>
      </c>
      <c r="J135" s="23">
        <v>2.46281761420695E-2</v>
      </c>
      <c r="K135" s="23">
        <v>5.3616193434155898E-2</v>
      </c>
      <c r="L135" s="23">
        <v>8.8684989716348694E-2</v>
      </c>
      <c r="M135" s="23">
        <v>2.55931270341784E-2</v>
      </c>
      <c r="N135" s="23">
        <v>8.7300394068085305E-2</v>
      </c>
      <c r="AH135">
        <v>14.3855</v>
      </c>
      <c r="AI135">
        <v>19.258199999999999</v>
      </c>
      <c r="AJ135">
        <v>1.80667</v>
      </c>
    </row>
    <row r="136" spans="1:36" x14ac:dyDescent="0.2">
      <c r="A136" s="22">
        <v>2.70926</v>
      </c>
      <c r="B136" s="23">
        <v>4.7586340904235804</v>
      </c>
      <c r="C136" s="23">
        <v>5.1906056404113698</v>
      </c>
      <c r="D136" s="23">
        <v>0.41614176587097301</v>
      </c>
      <c r="E136" s="23">
        <v>5.9464387893676696</v>
      </c>
      <c r="F136" s="23">
        <v>7.3033871650695801</v>
      </c>
      <c r="G136" s="23" t="s">
        <v>41</v>
      </c>
      <c r="H136" s="23">
        <v>1.3857199254494601</v>
      </c>
      <c r="I136" s="23">
        <v>1.1881901614543</v>
      </c>
      <c r="J136" s="23">
        <v>2.4728130826872901E-2</v>
      </c>
      <c r="K136" s="23">
        <v>5.3569225322548597E-2</v>
      </c>
      <c r="L136" s="23">
        <v>8.88308926986765E-2</v>
      </c>
      <c r="M136" s="23">
        <v>2.56610186938897E-2</v>
      </c>
      <c r="N136" s="23">
        <v>8.74139770317853E-2</v>
      </c>
      <c r="AH136">
        <v>14.390599999999999</v>
      </c>
      <c r="AI136">
        <v>19.258600000000001</v>
      </c>
      <c r="AJ136">
        <v>1.8168200000000001</v>
      </c>
    </row>
    <row r="137" spans="1:36" x14ac:dyDescent="0.2">
      <c r="A137" s="22">
        <v>2.7173400000000001</v>
      </c>
      <c r="B137" s="23">
        <v>4.7667064666748002</v>
      </c>
      <c r="C137" s="23">
        <v>5.1416020393371502</v>
      </c>
      <c r="D137" s="23">
        <v>0.41146312255992001</v>
      </c>
      <c r="E137" s="23">
        <v>5.9560451507568297</v>
      </c>
      <c r="F137" s="23">
        <v>7.3138670921325604</v>
      </c>
      <c r="G137" s="23" t="s">
        <v>41</v>
      </c>
      <c r="H137" s="23">
        <v>1.3857158444659201</v>
      </c>
      <c r="I137" s="23">
        <v>1.18808981096973</v>
      </c>
      <c r="J137" s="23">
        <v>2.4817077813836502E-2</v>
      </c>
      <c r="K137" s="23">
        <v>5.3527078956766803E-2</v>
      </c>
      <c r="L137" s="23">
        <v>8.8995891743613997E-2</v>
      </c>
      <c r="M137" s="23">
        <v>2.5736515364064901E-2</v>
      </c>
      <c r="N137" s="23">
        <v>8.7520245857173204E-2</v>
      </c>
      <c r="AH137">
        <v>14.3942</v>
      </c>
      <c r="AI137">
        <v>19.258800000000001</v>
      </c>
      <c r="AJ137">
        <v>1.8175600000000001</v>
      </c>
    </row>
    <row r="138" spans="1:36" x14ac:dyDescent="0.2">
      <c r="A138" s="22">
        <v>2.7254200000000002</v>
      </c>
      <c r="B138" s="23">
        <v>4.7724514007568297</v>
      </c>
      <c r="C138" s="23">
        <v>5.1660747528076101</v>
      </c>
      <c r="D138" s="23">
        <v>0.41127243581826001</v>
      </c>
      <c r="E138" s="23">
        <v>5.9656476974487296</v>
      </c>
      <c r="F138" s="23">
        <v>7.3236002922058097</v>
      </c>
      <c r="G138" s="23" t="s">
        <v>41</v>
      </c>
      <c r="H138" s="23">
        <v>1.3857195624851</v>
      </c>
      <c r="I138" s="23">
        <v>1.1879709801760401</v>
      </c>
      <c r="J138" s="23">
        <v>2.4941950447588498E-2</v>
      </c>
      <c r="K138" s="23">
        <v>5.3480079694541098E-2</v>
      </c>
      <c r="L138" s="23">
        <v>8.9093611394846395E-2</v>
      </c>
      <c r="M138" s="23">
        <v>2.5802799188892701E-2</v>
      </c>
      <c r="N138" s="23">
        <v>8.7610798674128298E-2</v>
      </c>
      <c r="AH138">
        <v>14.3969</v>
      </c>
      <c r="AI138">
        <v>19.2591</v>
      </c>
      <c r="AJ138">
        <v>1.8085500000000001</v>
      </c>
    </row>
    <row r="139" spans="1:36" x14ac:dyDescent="0.2">
      <c r="A139" s="22">
        <v>2.7334999999999998</v>
      </c>
      <c r="B139" s="23">
        <v>4.7785291671752903</v>
      </c>
      <c r="C139" s="23">
        <v>4.9848175048828098</v>
      </c>
      <c r="D139" s="23">
        <v>0.47458556189823597</v>
      </c>
      <c r="E139" s="23">
        <v>5.9752478599548304</v>
      </c>
      <c r="F139" s="23">
        <v>7.3340277671813903</v>
      </c>
      <c r="G139" s="23" t="s">
        <v>41</v>
      </c>
      <c r="H139" s="23">
        <v>1.38573106627667</v>
      </c>
      <c r="I139" s="23">
        <v>1.1878438974204999</v>
      </c>
      <c r="J139" s="23">
        <v>2.5064213235772102E-2</v>
      </c>
      <c r="K139" s="23">
        <v>5.3429362774340003E-2</v>
      </c>
      <c r="L139" s="23">
        <v>8.9187264944437197E-2</v>
      </c>
      <c r="M139" s="23">
        <v>2.5878852140908699E-2</v>
      </c>
      <c r="N139" s="23">
        <v>8.7691980920686197E-2</v>
      </c>
      <c r="AH139">
        <v>14.398899999999999</v>
      </c>
      <c r="AI139">
        <v>19.2593</v>
      </c>
      <c r="AJ139">
        <v>1.7887599999999999</v>
      </c>
    </row>
    <row r="140" spans="1:36" x14ac:dyDescent="0.2">
      <c r="A140" s="22">
        <v>2.7415799999999999</v>
      </c>
      <c r="B140" s="23">
        <v>4.7858366966247496</v>
      </c>
      <c r="C140" s="23">
        <v>4.9945831298828098</v>
      </c>
      <c r="D140" s="23">
        <v>0.47449615613540103</v>
      </c>
      <c r="E140" s="23">
        <v>5.9848499298095703</v>
      </c>
      <c r="F140" s="23">
        <v>7.3435354232787997</v>
      </c>
      <c r="G140" s="23" t="s">
        <v>41</v>
      </c>
      <c r="H140" s="23">
        <v>1.3857205690877501</v>
      </c>
      <c r="I140" s="23">
        <v>1.18773653388761</v>
      </c>
      <c r="J140" s="23">
        <v>2.5156258172580999E-2</v>
      </c>
      <c r="K140" s="23">
        <v>5.3521284140774603E-2</v>
      </c>
      <c r="L140" s="23">
        <v>8.9275455138845494E-2</v>
      </c>
      <c r="M140" s="23">
        <v>2.59712515584361E-2</v>
      </c>
      <c r="N140" s="23">
        <v>8.7777720682241794E-2</v>
      </c>
      <c r="AH140">
        <v>14.4003</v>
      </c>
      <c r="AI140">
        <v>19.259599999999999</v>
      </c>
      <c r="AJ140">
        <v>1.75319</v>
      </c>
    </row>
    <row r="141" spans="1:36" x14ac:dyDescent="0.2">
      <c r="A141" s="22">
        <v>2.74966</v>
      </c>
      <c r="B141" s="23">
        <v>4.7937116622924796</v>
      </c>
      <c r="C141" s="23">
        <v>4.9341773986816397</v>
      </c>
      <c r="D141" s="23">
        <v>0.411337418617027</v>
      </c>
      <c r="E141" s="23">
        <v>5.9944515228271396</v>
      </c>
      <c r="F141" s="23">
        <v>7.3542346954345703</v>
      </c>
      <c r="G141" s="23" t="s">
        <v>41</v>
      </c>
      <c r="H141" s="23">
        <v>1.3857221685629499</v>
      </c>
      <c r="I141" s="23">
        <v>1.1876379415582199</v>
      </c>
      <c r="J141" s="23">
        <v>2.52069464901476E-2</v>
      </c>
      <c r="K141" s="23">
        <v>5.3469299435761397E-2</v>
      </c>
      <c r="L141" s="23">
        <v>8.9364055849777801E-2</v>
      </c>
      <c r="M141" s="23">
        <v>2.6099846109892501E-2</v>
      </c>
      <c r="N141" s="23">
        <v>8.7847458854925897E-2</v>
      </c>
      <c r="AH141">
        <v>14.4011</v>
      </c>
      <c r="AI141">
        <v>19.259799999999998</v>
      </c>
      <c r="AJ141">
        <v>1.6876800000000001</v>
      </c>
    </row>
    <row r="142" spans="1:36" x14ac:dyDescent="0.2">
      <c r="A142" s="22">
        <v>2.7577400000000001</v>
      </c>
      <c r="B142" s="23">
        <v>4.7996363639831499</v>
      </c>
      <c r="C142" s="23">
        <v>4.9446897506713796</v>
      </c>
      <c r="D142" s="23">
        <v>0.411337418617027</v>
      </c>
      <c r="E142" s="23">
        <v>6.0040473937988201</v>
      </c>
      <c r="F142" s="23">
        <v>7.3643083572387598</v>
      </c>
      <c r="G142" s="23" t="s">
        <v>41</v>
      </c>
      <c r="H142" s="23">
        <v>1.38571889614641</v>
      </c>
      <c r="I142" s="23">
        <v>1.1875505650576099</v>
      </c>
      <c r="J142" s="23">
        <v>2.5279260920700802E-2</v>
      </c>
      <c r="K142" s="23">
        <v>5.3417225665588298E-2</v>
      </c>
      <c r="L142" s="23">
        <v>8.9426460790062098E-2</v>
      </c>
      <c r="M142" s="23">
        <v>2.61167120971765E-2</v>
      </c>
      <c r="N142" s="23">
        <v>8.7901165282433594E-2</v>
      </c>
      <c r="AH142">
        <v>14.4015</v>
      </c>
      <c r="AI142">
        <v>19.260000000000002</v>
      </c>
      <c r="AJ142">
        <v>1.55491</v>
      </c>
    </row>
    <row r="143" spans="1:36" x14ac:dyDescent="0.2">
      <c r="A143" s="22">
        <v>2.7658200000000002</v>
      </c>
      <c r="B143" s="23">
        <v>4.8067259788513104</v>
      </c>
      <c r="C143" s="23">
        <v>4.9357361793518004</v>
      </c>
      <c r="D143" s="23">
        <v>0.38020174819517899</v>
      </c>
      <c r="E143" s="23">
        <v>6.0136513710021902</v>
      </c>
      <c r="F143" s="23">
        <v>7.3746066093444798</v>
      </c>
      <c r="G143" s="23" t="s">
        <v>41</v>
      </c>
      <c r="H143" s="23">
        <v>1.3857168308091701</v>
      </c>
      <c r="I143" s="23">
        <v>1.1874794541893201</v>
      </c>
      <c r="J143" s="23">
        <v>2.5359455425298699E-2</v>
      </c>
      <c r="K143" s="23">
        <v>5.33643397699212E-2</v>
      </c>
      <c r="L143" s="23">
        <v>8.9506597792629303E-2</v>
      </c>
      <c r="M143" s="23">
        <v>2.6158796381925899E-2</v>
      </c>
      <c r="N143" s="23">
        <v>8.7952898268835997E-2</v>
      </c>
      <c r="AH143">
        <v>14.401999999999999</v>
      </c>
      <c r="AI143">
        <v>19.2605</v>
      </c>
      <c r="AJ143">
        <v>1.4336</v>
      </c>
    </row>
    <row r="144" spans="1:36" x14ac:dyDescent="0.2">
      <c r="A144" s="22">
        <v>2.7734899999999998</v>
      </c>
      <c r="B144" s="23">
        <v>4.8155131340026802</v>
      </c>
      <c r="C144" s="23">
        <v>4.9455018043518004</v>
      </c>
      <c r="D144" s="23">
        <v>0.38016375103157402</v>
      </c>
      <c r="E144" s="23">
        <v>6.0227622985839799</v>
      </c>
      <c r="F144" s="23">
        <v>7.3831162452697701</v>
      </c>
      <c r="G144" s="23" t="s">
        <v>41</v>
      </c>
      <c r="H144" s="23">
        <v>1.3857106179419101</v>
      </c>
      <c r="I144" s="23">
        <v>1.1874494473450801</v>
      </c>
      <c r="J144" s="23">
        <v>2.5467674792290701E-2</v>
      </c>
      <c r="K144" s="23">
        <v>5.3327900772663403E-2</v>
      </c>
      <c r="L144" s="23">
        <v>8.9543373196370901E-2</v>
      </c>
      <c r="M144" s="23">
        <v>2.6215398074750901E-2</v>
      </c>
      <c r="N144" s="23">
        <v>8.7994609436289006E-2</v>
      </c>
      <c r="AH144">
        <v>14.4039</v>
      </c>
      <c r="AI144">
        <v>19.262799999999999</v>
      </c>
      <c r="AJ144">
        <v>1.3571500000000001</v>
      </c>
    </row>
    <row r="145" spans="1:36" x14ac:dyDescent="0.2">
      <c r="A145" s="22">
        <v>2.7815699999999999</v>
      </c>
      <c r="B145" s="23">
        <v>4.8226380348205504</v>
      </c>
      <c r="C145" s="23">
        <v>5.2442779541015598</v>
      </c>
      <c r="D145" s="23">
        <v>0.41115075511878402</v>
      </c>
      <c r="E145" s="23">
        <v>6.03236579895019</v>
      </c>
      <c r="F145" s="23">
        <v>7.3944101333618102</v>
      </c>
      <c r="G145" s="23" t="s">
        <v>41</v>
      </c>
      <c r="H145" s="23">
        <v>1.3857150236925899</v>
      </c>
      <c r="I145" s="23">
        <v>1.18740339836924</v>
      </c>
      <c r="J145" s="23">
        <v>2.55874434541872E-2</v>
      </c>
      <c r="K145" s="23">
        <v>5.3271999545454897E-2</v>
      </c>
      <c r="L145" s="23">
        <v>8.9596658789264094E-2</v>
      </c>
      <c r="M145" s="23">
        <v>2.6262481067067401E-2</v>
      </c>
      <c r="N145" s="23">
        <v>8.8026654324384196E-2</v>
      </c>
      <c r="AH145">
        <v>14.4076</v>
      </c>
      <c r="AI145">
        <v>19.268000000000001</v>
      </c>
      <c r="AJ145">
        <v>1.3462099999999999</v>
      </c>
    </row>
    <row r="146" spans="1:36" x14ac:dyDescent="0.2">
      <c r="A146" s="22">
        <v>2.78965</v>
      </c>
      <c r="B146" s="23">
        <v>4.8297390937805096</v>
      </c>
      <c r="C146" s="23">
        <v>5.2540435791015598</v>
      </c>
      <c r="D146" s="23">
        <v>0.41109048100349299</v>
      </c>
      <c r="E146" s="23">
        <v>6.0419650077819798</v>
      </c>
      <c r="F146" s="23">
        <v>7.4044713973998997</v>
      </c>
      <c r="G146" s="23" t="s">
        <v>41</v>
      </c>
      <c r="H146" s="23">
        <v>1.3857055608029401</v>
      </c>
      <c r="I146" s="23">
        <v>1.18737082031772</v>
      </c>
      <c r="J146" s="23">
        <v>2.5728610423241201E-2</v>
      </c>
      <c r="K146" s="23">
        <v>5.3218541340424801E-2</v>
      </c>
      <c r="L146" s="23">
        <v>8.9618086273136804E-2</v>
      </c>
      <c r="M146" s="23">
        <v>2.6328737121863E-2</v>
      </c>
      <c r="N146" s="23">
        <v>8.8059595012503905E-2</v>
      </c>
      <c r="AH146">
        <v>14.409700000000001</v>
      </c>
      <c r="AI146">
        <v>19.270900000000001</v>
      </c>
      <c r="AJ146">
        <v>1.3506100000000001</v>
      </c>
    </row>
    <row r="147" spans="1:36" x14ac:dyDescent="0.2">
      <c r="A147" s="22">
        <v>2.7977300000000001</v>
      </c>
      <c r="B147" s="23">
        <v>4.8378758430480904</v>
      </c>
      <c r="C147" s="23">
        <v>5.0678763389587402</v>
      </c>
      <c r="D147" s="23">
        <v>0.473789835724028</v>
      </c>
      <c r="E147" s="23">
        <v>6.0515618324279696</v>
      </c>
      <c r="F147" s="23">
        <v>7.4147305488586399</v>
      </c>
      <c r="G147" s="23" t="s">
        <v>41</v>
      </c>
      <c r="H147" s="23">
        <v>1.3857114685487</v>
      </c>
      <c r="I147" s="23">
        <v>1.18731769235048</v>
      </c>
      <c r="J147" s="23">
        <v>2.5830274110626598E-2</v>
      </c>
      <c r="K147" s="23">
        <v>5.3297370921746898E-2</v>
      </c>
      <c r="L147" s="23">
        <v>8.96596597639851E-2</v>
      </c>
      <c r="M147" s="23">
        <v>2.64895515379251E-2</v>
      </c>
      <c r="N147" s="23">
        <v>8.8088974012023494E-2</v>
      </c>
      <c r="AH147">
        <v>14.4129</v>
      </c>
      <c r="AI147">
        <v>19.275200000000002</v>
      </c>
      <c r="AJ147">
        <v>1.36174</v>
      </c>
    </row>
    <row r="148" spans="1:36" x14ac:dyDescent="0.2">
      <c r="A148" s="22">
        <v>2.8058100000000001</v>
      </c>
      <c r="B148" s="23">
        <v>4.8457927703857404</v>
      </c>
      <c r="C148" s="23">
        <v>5.2735829353332502</v>
      </c>
      <c r="D148" s="23">
        <v>0.41101761563339101</v>
      </c>
      <c r="E148" s="23">
        <v>6.06115674972534</v>
      </c>
      <c r="F148" s="23">
        <v>7.4243812561035103</v>
      </c>
      <c r="G148" s="23" t="s">
        <v>41</v>
      </c>
      <c r="H148" s="23">
        <v>1.3857209964969399</v>
      </c>
      <c r="I148" s="23">
        <v>1.18728219136501</v>
      </c>
      <c r="J148" s="23">
        <v>2.58766870121496E-2</v>
      </c>
      <c r="K148" s="23">
        <v>5.3238736401214598E-2</v>
      </c>
      <c r="L148" s="23">
        <v>8.9652686146175997E-2</v>
      </c>
      <c r="M148" s="23">
        <v>2.6483038710003699E-2</v>
      </c>
      <c r="N148" s="23">
        <v>8.8109962607341802E-2</v>
      </c>
      <c r="AH148">
        <v>14.416600000000001</v>
      </c>
      <c r="AI148">
        <v>19.280200000000001</v>
      </c>
      <c r="AJ148">
        <v>1.3724499999999999</v>
      </c>
    </row>
    <row r="149" spans="1:36" x14ac:dyDescent="0.2">
      <c r="A149" s="22">
        <v>2.8138899999999998</v>
      </c>
      <c r="B149" s="23">
        <v>4.8547186851501403</v>
      </c>
      <c r="C149" s="23">
        <v>5.0174622535705504</v>
      </c>
      <c r="D149" s="23">
        <v>0.411337418617027</v>
      </c>
      <c r="E149" s="23">
        <v>6.0707540512084899</v>
      </c>
      <c r="F149" s="23">
        <v>7.4349045753479004</v>
      </c>
      <c r="G149" s="23" t="s">
        <v>41</v>
      </c>
      <c r="H149" s="23">
        <v>1.3857213225289</v>
      </c>
      <c r="I149" s="23">
        <v>1.1872655578668301</v>
      </c>
      <c r="J149" s="23">
        <v>2.59905206221865E-2</v>
      </c>
      <c r="K149" s="23">
        <v>5.3181919497724599E-2</v>
      </c>
      <c r="L149" s="23">
        <v>8.9639036928400501E-2</v>
      </c>
      <c r="M149" s="23">
        <v>2.65075721606957E-2</v>
      </c>
      <c r="N149" s="23">
        <v>8.8117589870109994E-2</v>
      </c>
      <c r="AH149">
        <v>14.4223</v>
      </c>
      <c r="AI149">
        <v>19.2881</v>
      </c>
      <c r="AJ149">
        <v>1.3765099999999999</v>
      </c>
    </row>
    <row r="150" spans="1:36" x14ac:dyDescent="0.2">
      <c r="A150" s="22">
        <v>2.8219699999999999</v>
      </c>
      <c r="B150" s="23">
        <v>4.8639602661132804</v>
      </c>
      <c r="C150" s="23">
        <v>5.0278387069702104</v>
      </c>
      <c r="D150" s="23">
        <v>0.411337418617027</v>
      </c>
      <c r="E150" s="23">
        <v>6.0803503990173304</v>
      </c>
      <c r="F150" s="23">
        <v>7.44435262680053</v>
      </c>
      <c r="G150" s="23" t="s">
        <v>41</v>
      </c>
      <c r="H150" s="23">
        <v>1.3857214233032999</v>
      </c>
      <c r="I150" s="23">
        <v>1.1872529188490999</v>
      </c>
      <c r="J150" s="23">
        <v>2.6100731362063999E-2</v>
      </c>
      <c r="K150" s="23">
        <v>5.3123490639409403E-2</v>
      </c>
      <c r="L150" s="23">
        <v>8.9690038081772894E-2</v>
      </c>
      <c r="M150" s="23">
        <v>2.6548349230168199E-2</v>
      </c>
      <c r="N150" s="23">
        <v>8.8125356999943394E-2</v>
      </c>
      <c r="AH150">
        <v>14.4366</v>
      </c>
      <c r="AI150">
        <v>19.307300000000001</v>
      </c>
      <c r="AJ150">
        <v>1.38568</v>
      </c>
    </row>
    <row r="151" spans="1:36" x14ac:dyDescent="0.2">
      <c r="A151" s="22">
        <v>2.83005</v>
      </c>
      <c r="B151" s="23">
        <v>4.8740329742431596</v>
      </c>
      <c r="C151" s="23">
        <v>5.0382280349731401</v>
      </c>
      <c r="D151" s="23">
        <v>0.411337418617027</v>
      </c>
      <c r="E151" s="23">
        <v>6.0899524688720703</v>
      </c>
      <c r="F151" s="23">
        <v>7.4549331665039</v>
      </c>
      <c r="G151" s="23" t="s">
        <v>41</v>
      </c>
      <c r="H151" s="23">
        <v>1.3857098416609099</v>
      </c>
      <c r="I151" s="23">
        <v>1.18724811959274</v>
      </c>
      <c r="J151" s="23">
        <v>2.6209890274481801E-2</v>
      </c>
      <c r="K151" s="23">
        <v>5.30691072406674E-2</v>
      </c>
      <c r="L151" s="23">
        <v>8.9572847162493002E-2</v>
      </c>
      <c r="M151" s="23">
        <v>2.6612802149566999E-2</v>
      </c>
      <c r="N151" s="23">
        <v>8.8122641845763794E-2</v>
      </c>
      <c r="AH151">
        <v>14.463200000000001</v>
      </c>
      <c r="AI151">
        <v>19.341000000000001</v>
      </c>
      <c r="AJ151">
        <v>1.4029700000000001</v>
      </c>
    </row>
    <row r="152" spans="1:36" x14ac:dyDescent="0.2">
      <c r="A152" s="22">
        <v>2.83813</v>
      </c>
      <c r="B152" s="23">
        <v>4.8825411796569798</v>
      </c>
      <c r="C152" s="23">
        <v>5.3126454353332502</v>
      </c>
      <c r="D152" s="23">
        <v>0.41103919212739298</v>
      </c>
      <c r="E152" s="23">
        <v>6.09954786300659</v>
      </c>
      <c r="F152" s="23">
        <v>7.4624037742614702</v>
      </c>
      <c r="G152" s="23" t="s">
        <v>41</v>
      </c>
      <c r="H152" s="23">
        <v>1.3857174927709399</v>
      </c>
      <c r="I152" s="23">
        <v>1.1872505546824901</v>
      </c>
      <c r="J152" s="23">
        <v>2.6332066216215502E-2</v>
      </c>
      <c r="K152" s="23">
        <v>5.30079081104608E-2</v>
      </c>
      <c r="L152" s="23">
        <v>8.9539916189217097E-2</v>
      </c>
      <c r="M152" s="23">
        <v>2.66727053939847E-2</v>
      </c>
      <c r="N152" s="23">
        <v>8.8116409158767103E-2</v>
      </c>
      <c r="AH152">
        <v>14.4925</v>
      </c>
      <c r="AI152">
        <v>19.372499999999999</v>
      </c>
      <c r="AJ152">
        <v>1.4156</v>
      </c>
    </row>
    <row r="153" spans="1:36" x14ac:dyDescent="0.2">
      <c r="A153" s="22">
        <v>2.8462100000000001</v>
      </c>
      <c r="B153" s="23">
        <v>4.8920631408691397</v>
      </c>
      <c r="C153" s="23">
        <v>5.3224110603332502</v>
      </c>
      <c r="D153" s="23">
        <v>0.41106121564824699</v>
      </c>
      <c r="E153" s="23">
        <v>6.1091494560241699</v>
      </c>
      <c r="F153" s="23">
        <v>7.4748172760009703</v>
      </c>
      <c r="G153" s="23" t="s">
        <v>41</v>
      </c>
      <c r="H153" s="23">
        <v>1.3857097869571999</v>
      </c>
      <c r="I153" s="23">
        <v>1.18726850704581</v>
      </c>
      <c r="J153" s="23">
        <v>2.6422254476001199E-2</v>
      </c>
      <c r="K153" s="23">
        <v>5.3088201009169701E-2</v>
      </c>
      <c r="L153" s="23">
        <v>8.9469166749477205E-2</v>
      </c>
      <c r="M153" s="23">
        <v>2.6831754924880699E-2</v>
      </c>
      <c r="N153" s="23">
        <v>8.8096862477521395E-2</v>
      </c>
      <c r="AH153">
        <v>14.528600000000001</v>
      </c>
      <c r="AI153">
        <v>19.404</v>
      </c>
      <c r="AJ153">
        <v>1.4287799999999999</v>
      </c>
    </row>
    <row r="154" spans="1:36" x14ac:dyDescent="0.2">
      <c r="A154" s="22">
        <v>2.8542900000000002</v>
      </c>
      <c r="B154" s="23">
        <v>4.9009809494018501</v>
      </c>
      <c r="C154" s="23">
        <v>5.3321766853332502</v>
      </c>
      <c r="D154" s="23">
        <v>0.41110821306704398</v>
      </c>
      <c r="E154" s="23">
        <v>6.1187424659729004</v>
      </c>
      <c r="F154" s="23">
        <v>7.48178911209106</v>
      </c>
      <c r="G154" s="23" t="s">
        <v>41</v>
      </c>
      <c r="H154" s="23">
        <v>1.3857215521500099</v>
      </c>
      <c r="I154" s="23">
        <v>1.1872632179925799</v>
      </c>
      <c r="J154" s="23">
        <v>2.64557548668467E-2</v>
      </c>
      <c r="K154" s="23">
        <v>5.3026605569670898E-2</v>
      </c>
      <c r="L154" s="23">
        <v>8.9405927359413995E-2</v>
      </c>
      <c r="M154" s="23">
        <v>2.68425915297727E-2</v>
      </c>
      <c r="N154" s="23">
        <v>8.8075320010482294E-2</v>
      </c>
      <c r="AH154">
        <v>14.5655</v>
      </c>
      <c r="AI154">
        <v>19.4328</v>
      </c>
      <c r="AJ154">
        <v>1.4408399999999999</v>
      </c>
    </row>
    <row r="155" spans="1:36" x14ac:dyDescent="0.2">
      <c r="A155" s="22">
        <v>2.8623699999999999</v>
      </c>
      <c r="B155" s="23">
        <v>4.9109001159667898</v>
      </c>
      <c r="C155" s="23">
        <v>5.04315137863159</v>
      </c>
      <c r="D155" s="23">
        <v>0.35974564936540498</v>
      </c>
      <c r="E155" s="23">
        <v>6.1283459663391104</v>
      </c>
      <c r="F155" s="23">
        <v>7.4945764541625897</v>
      </c>
      <c r="G155" s="23" t="s">
        <v>41</v>
      </c>
      <c r="H155" s="23">
        <v>1.38571506543731</v>
      </c>
      <c r="I155" s="23">
        <v>1.1872684980411701</v>
      </c>
      <c r="J155" s="23">
        <v>2.6497996356894898E-2</v>
      </c>
      <c r="K155" s="23">
        <v>5.2971259214198103E-2</v>
      </c>
      <c r="L155" s="23">
        <v>8.9321230682823702E-2</v>
      </c>
      <c r="M155" s="23">
        <v>2.6892888969351401E-2</v>
      </c>
      <c r="N155" s="23">
        <v>8.8043463605429501E-2</v>
      </c>
      <c r="AH155">
        <v>14.6</v>
      </c>
      <c r="AI155">
        <v>19.457799999999999</v>
      </c>
      <c r="AJ155">
        <v>1.4515</v>
      </c>
    </row>
    <row r="156" spans="1:36" x14ac:dyDescent="0.2">
      <c r="A156" s="22">
        <v>2.8704499999999999</v>
      </c>
      <c r="B156" s="23">
        <v>4.9210305213928196</v>
      </c>
      <c r="C156" s="23">
        <v>5.3517079353332502</v>
      </c>
      <c r="D156" s="23">
        <v>0.411217585627705</v>
      </c>
      <c r="E156" s="23">
        <v>6.1379361152648899</v>
      </c>
      <c r="F156" s="23">
        <v>7.5014371871948198</v>
      </c>
      <c r="G156" s="23" t="s">
        <v>41</v>
      </c>
      <c r="H156" s="23">
        <v>1.38572199577473</v>
      </c>
      <c r="I156" s="23">
        <v>1.18727320327746</v>
      </c>
      <c r="J156" s="23">
        <v>2.6547079563151801E-2</v>
      </c>
      <c r="K156" s="23">
        <v>5.29093201660688E-2</v>
      </c>
      <c r="L156" s="23">
        <v>8.9236877782894103E-2</v>
      </c>
      <c r="M156" s="23">
        <v>2.6952848558466299E-2</v>
      </c>
      <c r="N156" s="23">
        <v>8.8001181048179694E-2</v>
      </c>
      <c r="AH156">
        <v>14.633100000000001</v>
      </c>
      <c r="AI156">
        <v>19.480799999999999</v>
      </c>
      <c r="AJ156">
        <v>1.46452</v>
      </c>
    </row>
    <row r="157" spans="1:36" x14ac:dyDescent="0.2">
      <c r="A157" s="22">
        <v>2.8866100000000001</v>
      </c>
      <c r="B157" s="23">
        <v>4.9417600631713796</v>
      </c>
      <c r="C157" s="23">
        <v>5.4104247093200604</v>
      </c>
      <c r="D157" s="23">
        <v>0.415865413779403</v>
      </c>
      <c r="E157" s="23">
        <v>6.1571307182312003</v>
      </c>
      <c r="F157" s="23">
        <v>7.5241422653198198</v>
      </c>
      <c r="G157" s="23" t="s">
        <v>41</v>
      </c>
      <c r="H157" s="23">
        <v>1.3857200080101699</v>
      </c>
      <c r="I157" s="23">
        <v>1.18730999866362</v>
      </c>
      <c r="J157" s="23">
        <v>2.6691676155024002E-2</v>
      </c>
      <c r="K157" s="23">
        <v>5.2794279035773099E-2</v>
      </c>
      <c r="L157" s="23">
        <v>8.9017101468849599E-2</v>
      </c>
      <c r="M157" s="23">
        <v>2.7114633677400999E-2</v>
      </c>
      <c r="N157" s="23">
        <v>8.7901018928130306E-2</v>
      </c>
      <c r="AH157">
        <v>14.631399999999999</v>
      </c>
      <c r="AI157">
        <v>19.479600000000001</v>
      </c>
      <c r="AJ157">
        <v>1.4636400000000001</v>
      </c>
    </row>
    <row r="158" spans="1:36" x14ac:dyDescent="0.2">
      <c r="A158" s="22">
        <v>2.8946900000000002</v>
      </c>
      <c r="B158" s="23">
        <v>4.9511289596557599</v>
      </c>
      <c r="C158" s="23">
        <v>5.4201903343200604</v>
      </c>
      <c r="D158" s="23">
        <v>0.415808969170961</v>
      </c>
      <c r="E158" s="23">
        <v>6.1667308807373002</v>
      </c>
      <c r="F158" s="23">
        <v>7.5339617729187003</v>
      </c>
      <c r="G158" s="23" t="s">
        <v>41</v>
      </c>
      <c r="H158" s="23">
        <v>1.3857182566489099</v>
      </c>
      <c r="I158" s="23">
        <v>1.1873058803252201</v>
      </c>
      <c r="J158" s="23">
        <v>2.67796509852656E-2</v>
      </c>
      <c r="K158" s="23">
        <v>5.2739589733041901E-2</v>
      </c>
      <c r="L158" s="23">
        <v>8.8883328421686295E-2</v>
      </c>
      <c r="M158" s="23">
        <v>2.7209489368550301E-2</v>
      </c>
      <c r="N158" s="23">
        <v>8.7837254212770097E-2</v>
      </c>
      <c r="AH158">
        <v>14.665699999999999</v>
      </c>
      <c r="AI158">
        <v>19.502600000000001</v>
      </c>
      <c r="AJ158">
        <v>1.4857400000000001</v>
      </c>
    </row>
    <row r="159" spans="1:36" x14ac:dyDescent="0.2">
      <c r="A159" s="22">
        <v>2.9027699999999999</v>
      </c>
      <c r="B159" s="23">
        <v>4.9615526199340803</v>
      </c>
      <c r="C159" s="23">
        <v>5.4299559593200604</v>
      </c>
      <c r="D159" s="23">
        <v>0.41578128329922998</v>
      </c>
      <c r="E159" s="23">
        <v>6.1763272285461399</v>
      </c>
      <c r="F159" s="23">
        <v>7.54097127914428</v>
      </c>
      <c r="G159" s="23" t="s">
        <v>41</v>
      </c>
      <c r="H159" s="23">
        <v>1.38570947479372</v>
      </c>
      <c r="I159" s="23">
        <v>1.18731000995479</v>
      </c>
      <c r="J159" s="23">
        <v>2.6898242325981599E-2</v>
      </c>
      <c r="K159" s="23">
        <v>5.2682674270817097E-2</v>
      </c>
      <c r="L159" s="23">
        <v>8.8737068158664195E-2</v>
      </c>
      <c r="M159" s="23">
        <v>2.7288868911426001E-2</v>
      </c>
      <c r="N159" s="23">
        <v>8.7757500137747496E-2</v>
      </c>
      <c r="AH159">
        <v>14.7028</v>
      </c>
      <c r="AI159">
        <v>19.527100000000001</v>
      </c>
      <c r="AJ159">
        <v>1.52037</v>
      </c>
    </row>
    <row r="160" spans="1:36" x14ac:dyDescent="0.2">
      <c r="A160" s="22">
        <v>2.9108499999999999</v>
      </c>
      <c r="B160" s="23">
        <v>4.97220611572265</v>
      </c>
      <c r="C160" s="23">
        <v>5.4397215843200604</v>
      </c>
      <c r="D160" s="23">
        <v>0.415751183481814</v>
      </c>
      <c r="E160" s="23">
        <v>6.1859254837036097</v>
      </c>
      <c r="F160" s="23">
        <v>7.5535016059875399</v>
      </c>
      <c r="G160" s="23" t="s">
        <v>41</v>
      </c>
      <c r="H160" s="23">
        <v>1.38572196487069</v>
      </c>
      <c r="I160" s="23">
        <v>1.18732952127706</v>
      </c>
      <c r="J160" s="23">
        <v>2.69576149917591E-2</v>
      </c>
      <c r="K160" s="23">
        <v>5.27563773068652E-2</v>
      </c>
      <c r="L160" s="23">
        <v>8.8616610941747401E-2</v>
      </c>
      <c r="M160" s="23">
        <v>2.7370568212635001E-2</v>
      </c>
      <c r="N160" s="23">
        <v>8.7673148962966296E-2</v>
      </c>
      <c r="AH160">
        <v>14.736800000000001</v>
      </c>
      <c r="AI160">
        <v>19.5503</v>
      </c>
      <c r="AJ160">
        <v>1.55315</v>
      </c>
    </row>
    <row r="161" spans="1:36" x14ac:dyDescent="0.2">
      <c r="A161" s="22">
        <v>2.91893</v>
      </c>
      <c r="B161" s="23">
        <v>4.9817705154418901</v>
      </c>
      <c r="C161" s="23">
        <v>5.0968165397643999</v>
      </c>
      <c r="D161" s="23">
        <v>0.34002841518971499</v>
      </c>
      <c r="E161" s="23">
        <v>6.1955213546752903</v>
      </c>
      <c r="F161" s="23">
        <v>7.5603055953979403</v>
      </c>
      <c r="G161" s="23" t="s">
        <v>41</v>
      </c>
      <c r="H161" s="23">
        <v>1.3857102486395201</v>
      </c>
      <c r="I161" s="23">
        <v>1.1873608518499801</v>
      </c>
      <c r="J161" s="23">
        <v>2.6994731137336601E-2</v>
      </c>
      <c r="K161" s="23">
        <v>5.27023303745104E-2</v>
      </c>
      <c r="L161" s="23">
        <v>8.84670420096835E-2</v>
      </c>
      <c r="M161" s="23">
        <v>2.7434499149575499E-2</v>
      </c>
      <c r="N161" s="23">
        <v>8.7579110735415605E-2</v>
      </c>
      <c r="AH161">
        <v>14.732699999999999</v>
      </c>
      <c r="AI161">
        <v>19.547499999999999</v>
      </c>
      <c r="AJ161">
        <v>1.5492900000000001</v>
      </c>
    </row>
    <row r="162" spans="1:36" x14ac:dyDescent="0.2">
      <c r="A162" s="22">
        <v>2.9270100000000001</v>
      </c>
      <c r="B162" s="23">
        <v>4.9936752319335902</v>
      </c>
      <c r="C162" s="23">
        <v>5.4592528343200604</v>
      </c>
      <c r="D162" s="23">
        <v>0.41574119987902503</v>
      </c>
      <c r="E162" s="23">
        <v>6.2051196098327601</v>
      </c>
      <c r="F162" s="23">
        <v>7.5729646682739196</v>
      </c>
      <c r="G162" s="23" t="s">
        <v>41</v>
      </c>
      <c r="H162" s="23">
        <v>1.38571942599461</v>
      </c>
      <c r="I162" s="23">
        <v>1.1873598461454</v>
      </c>
      <c r="J162" s="23">
        <v>2.70470727241632E-2</v>
      </c>
      <c r="K162" s="23">
        <v>5.2645891877837303E-2</v>
      </c>
      <c r="L162" s="23">
        <v>8.8300842860215195E-2</v>
      </c>
      <c r="M162" s="23">
        <v>2.7515316835675301E-2</v>
      </c>
      <c r="N162" s="23">
        <v>8.7476839175822205E-2</v>
      </c>
      <c r="AH162">
        <v>14.769299999999999</v>
      </c>
      <c r="AI162">
        <v>19.5733</v>
      </c>
      <c r="AJ162">
        <v>1.58378</v>
      </c>
    </row>
    <row r="163" spans="1:36" x14ac:dyDescent="0.2">
      <c r="A163" s="22">
        <v>2.9350900000000002</v>
      </c>
      <c r="B163" s="23">
        <v>5.0044574737548801</v>
      </c>
      <c r="C163" s="23">
        <v>5.2485866546630797</v>
      </c>
      <c r="D163" s="23">
        <v>0.47230505944620699</v>
      </c>
      <c r="E163" s="23">
        <v>6.2147202491760201</v>
      </c>
      <c r="F163" s="23">
        <v>7.5797324180603001</v>
      </c>
      <c r="G163" s="23" t="s">
        <v>41</v>
      </c>
      <c r="H163" s="23">
        <v>1.3857067951808</v>
      </c>
      <c r="I163" s="23">
        <v>1.1873719466725701</v>
      </c>
      <c r="J163" s="23">
        <v>2.7111088802234999E-2</v>
      </c>
      <c r="K163" s="23">
        <v>5.2592747256832099E-2</v>
      </c>
      <c r="L163" s="23">
        <v>8.8105557463835402E-2</v>
      </c>
      <c r="M163" s="23">
        <v>2.7606490044124701E-2</v>
      </c>
      <c r="N163" s="23">
        <v>8.7359174150376501E-2</v>
      </c>
      <c r="AH163">
        <v>14.8025</v>
      </c>
      <c r="AI163">
        <v>19.597200000000001</v>
      </c>
      <c r="AJ163">
        <v>1.62226</v>
      </c>
    </row>
    <row r="164" spans="1:36" x14ac:dyDescent="0.2">
      <c r="A164" s="22">
        <v>2.9431699999999998</v>
      </c>
      <c r="B164" s="23">
        <v>5.0153074264526296</v>
      </c>
      <c r="C164" s="23">
        <v>5.2583522796630797</v>
      </c>
      <c r="D164" s="23">
        <v>0.47219573111354102</v>
      </c>
      <c r="E164" s="23">
        <v>6.2243218421936</v>
      </c>
      <c r="F164" s="23">
        <v>7.5923476219177202</v>
      </c>
      <c r="G164" s="23" t="s">
        <v>41</v>
      </c>
      <c r="H164" s="23">
        <v>1.3857110169636999</v>
      </c>
      <c r="I164" s="23">
        <v>1.18735185918871</v>
      </c>
      <c r="J164" s="23">
        <v>2.71809655578731E-2</v>
      </c>
      <c r="K164" s="23">
        <v>5.2540416027881003E-2</v>
      </c>
      <c r="L164" s="23">
        <v>8.7923065278222398E-2</v>
      </c>
      <c r="M164" s="23">
        <v>2.76754981561977E-2</v>
      </c>
      <c r="N164" s="23">
        <v>8.7237883320487694E-2</v>
      </c>
      <c r="AH164">
        <v>14.8405</v>
      </c>
      <c r="AI164">
        <v>19.6249</v>
      </c>
      <c r="AJ164">
        <v>1.6864300000000001</v>
      </c>
    </row>
    <row r="165" spans="1:36" x14ac:dyDescent="0.2">
      <c r="A165" s="22">
        <v>2.9512499999999999</v>
      </c>
      <c r="B165" s="23">
        <v>5.0253567695617596</v>
      </c>
      <c r="C165" s="23">
        <v>5.2681179046630797</v>
      </c>
      <c r="D165" s="23">
        <v>0.472102495816621</v>
      </c>
      <c r="E165" s="23">
        <v>6.2339205741882298</v>
      </c>
      <c r="F165" s="23">
        <v>7.5994062423706001</v>
      </c>
      <c r="G165" s="23" t="s">
        <v>41</v>
      </c>
      <c r="H165" s="23">
        <v>1.3856967228547601</v>
      </c>
      <c r="I165" s="23">
        <v>1.18735004210974</v>
      </c>
      <c r="J165" s="23">
        <v>2.72570012216133E-2</v>
      </c>
      <c r="K165" s="23">
        <v>5.2490552507001E-2</v>
      </c>
      <c r="L165" s="23">
        <v>8.7715327448365799E-2</v>
      </c>
      <c r="M165" s="23">
        <v>2.77478693229831E-2</v>
      </c>
      <c r="N165" s="23">
        <v>8.7097260409788504E-2</v>
      </c>
      <c r="AH165">
        <v>14.8775</v>
      </c>
      <c r="AI165">
        <v>19.650300000000001</v>
      </c>
      <c r="AJ165">
        <v>1.7716700000000001</v>
      </c>
    </row>
    <row r="166" spans="1:36" x14ac:dyDescent="0.2">
      <c r="A166" s="22">
        <v>2.95933</v>
      </c>
      <c r="B166" s="23">
        <v>5.0391001701354901</v>
      </c>
      <c r="C166" s="23">
        <v>5.4982924461364702</v>
      </c>
      <c r="D166" s="23">
        <v>0.415869302914261</v>
      </c>
      <c r="E166" s="23">
        <v>6.2435212135314897</v>
      </c>
      <c r="F166" s="23">
        <v>7.6115765571594203</v>
      </c>
      <c r="G166" s="23" t="s">
        <v>41</v>
      </c>
      <c r="H166" s="23">
        <v>1.3856947547379701</v>
      </c>
      <c r="I166" s="23">
        <v>1.1873360286188801</v>
      </c>
      <c r="J166" s="23">
        <v>2.7328872859100201E-2</v>
      </c>
      <c r="K166" s="23">
        <v>5.2441028659510801E-2</v>
      </c>
      <c r="L166" s="23">
        <v>8.7474780555357096E-2</v>
      </c>
      <c r="M166" s="23">
        <v>2.78051542091311E-2</v>
      </c>
      <c r="N166" s="23">
        <v>8.6939065097576498E-2</v>
      </c>
      <c r="AH166">
        <v>14.915699999999999</v>
      </c>
      <c r="AI166">
        <v>19.669</v>
      </c>
      <c r="AJ166">
        <v>1.9709099999999999</v>
      </c>
    </row>
    <row r="167" spans="1:36" x14ac:dyDescent="0.2">
      <c r="A167" s="22">
        <v>2.9674100000000001</v>
      </c>
      <c r="B167" s="23">
        <v>5.0491886138915998</v>
      </c>
      <c r="C167" s="23">
        <v>5.5080580711364702</v>
      </c>
      <c r="D167" s="23">
        <v>0.41594292826060097</v>
      </c>
      <c r="E167" s="23">
        <v>6.2531189918518004</v>
      </c>
      <c r="F167" s="23">
        <v>7.6195774078369096</v>
      </c>
      <c r="G167" s="23" t="s">
        <v>41</v>
      </c>
      <c r="H167" s="23">
        <v>1.3856857793698101</v>
      </c>
      <c r="I167" s="23">
        <v>1.1873463881075399</v>
      </c>
      <c r="J167" s="23">
        <v>2.7381415830492001E-2</v>
      </c>
      <c r="K167" s="23">
        <v>5.2393508361572597E-2</v>
      </c>
      <c r="L167" s="23">
        <v>8.7233786090835902E-2</v>
      </c>
      <c r="M167" s="23">
        <v>2.7856082171063699E-2</v>
      </c>
      <c r="N167" s="23">
        <v>8.67746358084278E-2</v>
      </c>
      <c r="AH167">
        <v>14.9451</v>
      </c>
      <c r="AI167">
        <v>19.672499999999999</v>
      </c>
      <c r="AJ167">
        <v>2.50461</v>
      </c>
    </row>
    <row r="168" spans="1:36" x14ac:dyDescent="0.2">
      <c r="A168" s="22">
        <v>2.9754900000000002</v>
      </c>
      <c r="B168" s="23">
        <v>5.0597949028015101</v>
      </c>
      <c r="C168" s="23">
        <v>5.5178236961364702</v>
      </c>
      <c r="D168" s="23">
        <v>0.41605571317272999</v>
      </c>
      <c r="E168" s="23">
        <v>6.2627182006835902</v>
      </c>
      <c r="F168" s="23">
        <v>7.6306471824645996</v>
      </c>
      <c r="G168" s="23" t="s">
        <v>41</v>
      </c>
      <c r="H168" s="23">
        <v>1.3856833061201901</v>
      </c>
      <c r="I168" s="23">
        <v>1.1873341046916699</v>
      </c>
      <c r="J168" s="23">
        <v>2.7418219297077301E-2</v>
      </c>
      <c r="K168" s="23">
        <v>5.2345770953920498E-2</v>
      </c>
      <c r="L168" s="23">
        <v>8.6990726246503294E-2</v>
      </c>
      <c r="M168" s="23">
        <v>2.7890597812274098E-2</v>
      </c>
      <c r="N168" s="23">
        <v>8.6593829980819895E-2</v>
      </c>
      <c r="AH168">
        <v>14.943300000000001</v>
      </c>
      <c r="AI168">
        <v>19.672499999999999</v>
      </c>
      <c r="AJ168">
        <v>2.45458</v>
      </c>
    </row>
    <row r="169" spans="1:36" x14ac:dyDescent="0.2">
      <c r="A169" s="22">
        <v>2.9835699999999998</v>
      </c>
      <c r="B169" s="23">
        <v>5.0702972412109304</v>
      </c>
      <c r="C169" s="23">
        <v>5.5275893211364702</v>
      </c>
      <c r="D169" s="23">
        <v>0.41617208920288301</v>
      </c>
      <c r="E169" s="23">
        <v>6.2723159790039</v>
      </c>
      <c r="F169" s="23">
        <v>7.6395983695983798</v>
      </c>
      <c r="G169" s="23" t="s">
        <v>41</v>
      </c>
      <c r="H169" s="23">
        <v>1.3856815478820299</v>
      </c>
      <c r="I169" s="23">
        <v>1.1873324061936299</v>
      </c>
      <c r="J169" s="23">
        <v>2.7448296574381699E-2</v>
      </c>
      <c r="K169" s="23">
        <v>5.2426801492990199E-2</v>
      </c>
      <c r="L169" s="23">
        <v>8.6735572640753905E-2</v>
      </c>
      <c r="M169" s="23">
        <v>2.79346508789904E-2</v>
      </c>
      <c r="N169" s="23">
        <v>8.6408956123106395E-2</v>
      </c>
      <c r="AH169">
        <v>14.960599999999999</v>
      </c>
      <c r="AI169">
        <v>19.670000000000002</v>
      </c>
      <c r="AJ169">
        <v>3.11334</v>
      </c>
    </row>
    <row r="170" spans="1:36" x14ac:dyDescent="0.2">
      <c r="A170" s="22">
        <v>2.9916499999999999</v>
      </c>
      <c r="B170" s="23">
        <v>5.0814266204833896</v>
      </c>
      <c r="C170" s="23">
        <v>5.5324563980102504</v>
      </c>
      <c r="D170" s="23">
        <v>0.41556849845299998</v>
      </c>
      <c r="E170" s="23">
        <v>6.2819175720214799</v>
      </c>
      <c r="F170" s="23">
        <v>7.6494784355163503</v>
      </c>
      <c r="G170" s="23" t="s">
        <v>41</v>
      </c>
      <c r="H170" s="23">
        <v>1.38566771885298</v>
      </c>
      <c r="I170" s="23">
        <v>1.1873043357794</v>
      </c>
      <c r="J170" s="23">
        <v>2.7460051470703201E-2</v>
      </c>
      <c r="K170" s="23">
        <v>5.2384761870242498E-2</v>
      </c>
      <c r="L170" s="23">
        <v>8.6458830544887996E-2</v>
      </c>
      <c r="M170" s="23">
        <v>2.79537730188976E-2</v>
      </c>
      <c r="N170" s="23">
        <v>8.6197145734139502E-2</v>
      </c>
      <c r="AH170">
        <v>14.970499999999999</v>
      </c>
      <c r="AI170">
        <v>19.667300000000001</v>
      </c>
      <c r="AJ170">
        <v>3.6976599999999999</v>
      </c>
    </row>
    <row r="171" spans="1:36" x14ac:dyDescent="0.2">
      <c r="A171" s="22">
        <v>2.99973</v>
      </c>
      <c r="B171" s="23">
        <v>5.0925760269165004</v>
      </c>
      <c r="C171" s="23">
        <v>5.24832916259765</v>
      </c>
      <c r="D171" s="23">
        <v>0.41588389089521399</v>
      </c>
      <c r="E171" s="23">
        <v>6.2915186882018999</v>
      </c>
      <c r="F171" s="23">
        <v>7.6586356163024902</v>
      </c>
      <c r="G171" s="23" t="s">
        <v>41</v>
      </c>
      <c r="H171" s="23">
        <v>1.3856681554569501</v>
      </c>
      <c r="I171" s="23">
        <v>1.1872847942457101</v>
      </c>
      <c r="J171" s="23">
        <v>2.7458328732929301E-2</v>
      </c>
      <c r="K171" s="23">
        <v>5.2342000612606299E-2</v>
      </c>
      <c r="L171" s="23">
        <v>8.6165148593536106E-2</v>
      </c>
      <c r="M171" s="23">
        <v>2.796849376113E-2</v>
      </c>
      <c r="N171" s="23">
        <v>8.59714334038644E-2</v>
      </c>
      <c r="AH171">
        <v>14.9764</v>
      </c>
      <c r="AI171">
        <v>19.665299999999998</v>
      </c>
      <c r="AJ171">
        <v>4.1378599999999999</v>
      </c>
    </row>
    <row r="172" spans="1:36" x14ac:dyDescent="0.2">
      <c r="A172" s="22">
        <v>3.0078100000000001</v>
      </c>
      <c r="B172" s="23">
        <v>5.1044244766235298</v>
      </c>
      <c r="C172" s="23">
        <v>5.2578668594360298</v>
      </c>
      <c r="D172" s="23">
        <v>0.41626344662248699</v>
      </c>
      <c r="E172" s="23">
        <v>6.3011150360107404</v>
      </c>
      <c r="F172" s="23">
        <v>7.6680493354797301</v>
      </c>
      <c r="G172" s="23" t="s">
        <v>41</v>
      </c>
      <c r="H172" s="23">
        <v>1.3856570616933399</v>
      </c>
      <c r="I172" s="23">
        <v>1.18721714025943</v>
      </c>
      <c r="J172" s="23">
        <v>2.7441343385862901E-2</v>
      </c>
      <c r="K172" s="23">
        <v>5.2177138832576603E-2</v>
      </c>
      <c r="L172" s="23">
        <v>8.5936783768868805E-2</v>
      </c>
      <c r="M172" s="23">
        <v>2.79438840496972E-2</v>
      </c>
      <c r="N172" s="23">
        <v>8.5721169085586496E-2</v>
      </c>
      <c r="AH172">
        <v>14.9802</v>
      </c>
      <c r="AI172">
        <v>19.663900000000002</v>
      </c>
      <c r="AJ172">
        <v>4.4451799999999997</v>
      </c>
    </row>
    <row r="173" spans="1:36" x14ac:dyDescent="0.2">
      <c r="A173" s="22">
        <v>3.0158900000000002</v>
      </c>
      <c r="B173" s="23">
        <v>5.1159858703613201</v>
      </c>
      <c r="C173" s="23">
        <v>5.3511056900024396</v>
      </c>
      <c r="D173" s="23">
        <v>0.47163497825332801</v>
      </c>
      <c r="E173" s="23">
        <v>6.3107089996337802</v>
      </c>
      <c r="F173" s="23">
        <v>7.6772742271423304</v>
      </c>
      <c r="G173" s="23" t="s">
        <v>41</v>
      </c>
      <c r="H173" s="23">
        <v>1.3856547427300101</v>
      </c>
      <c r="I173" s="23">
        <v>1.1871640341121601</v>
      </c>
      <c r="J173" s="23">
        <v>2.7407583323522999E-2</v>
      </c>
      <c r="K173" s="23">
        <v>5.2138466092196897E-2</v>
      </c>
      <c r="L173" s="23">
        <v>8.57095704968555E-2</v>
      </c>
      <c r="M173" s="23">
        <v>2.79260581557478E-2</v>
      </c>
      <c r="N173" s="23">
        <v>8.5463131118464999E-2</v>
      </c>
      <c r="AH173">
        <v>14.982799999999999</v>
      </c>
      <c r="AI173">
        <v>19.6629</v>
      </c>
      <c r="AJ173">
        <v>4.6613899999999999</v>
      </c>
    </row>
    <row r="174" spans="1:36" x14ac:dyDescent="0.2">
      <c r="A174" s="22">
        <v>3.0239699999999998</v>
      </c>
      <c r="B174" s="23">
        <v>5.1263079643249503</v>
      </c>
      <c r="C174" s="23">
        <v>5.5666017532348597</v>
      </c>
      <c r="D174" s="23">
        <v>0.41587390729231299</v>
      </c>
      <c r="E174" s="23">
        <v>6.3203053474426198</v>
      </c>
      <c r="F174" s="23">
        <v>7.6865205764770499</v>
      </c>
      <c r="G174" s="23" t="s">
        <v>41</v>
      </c>
      <c r="H174" s="23">
        <v>1.3856502283152301</v>
      </c>
      <c r="I174" s="23">
        <v>1.18710311445488</v>
      </c>
      <c r="J174" s="23">
        <v>2.73559335767493E-2</v>
      </c>
      <c r="K174" s="23">
        <v>5.2102594536602397E-2</v>
      </c>
      <c r="L174" s="23">
        <v>8.5480458210611093E-2</v>
      </c>
      <c r="M174" s="23">
        <v>2.7892472786463701E-2</v>
      </c>
      <c r="N174" s="23">
        <v>8.5181549037855603E-2</v>
      </c>
      <c r="AH174">
        <v>14.984500000000001</v>
      </c>
      <c r="AI174">
        <v>19.662199999999999</v>
      </c>
      <c r="AJ174">
        <v>4.7733600000000003</v>
      </c>
    </row>
    <row r="175" spans="1:36" x14ac:dyDescent="0.2">
      <c r="A175" s="22">
        <v>3.0320499999999999</v>
      </c>
      <c r="B175" s="23">
        <v>5.1371898651123002</v>
      </c>
      <c r="C175" s="23">
        <v>5.2495622634887598</v>
      </c>
      <c r="D175" s="23">
        <v>0.371929337397648</v>
      </c>
      <c r="E175" s="23">
        <v>6.3298964500427202</v>
      </c>
      <c r="F175" s="23">
        <v>7.69581747055053</v>
      </c>
      <c r="G175" s="23" t="s">
        <v>41</v>
      </c>
      <c r="H175" s="23">
        <v>1.3856571214729201</v>
      </c>
      <c r="I175" s="23">
        <v>1.1870744258670201</v>
      </c>
      <c r="J175" s="23">
        <v>2.7268476869681899E-2</v>
      </c>
      <c r="K175" s="23">
        <v>5.2067540568703198E-2</v>
      </c>
      <c r="L175" s="23">
        <v>8.5218234741047602E-2</v>
      </c>
      <c r="M175" s="23">
        <v>2.7843455933380001E-2</v>
      </c>
      <c r="N175" s="23">
        <v>8.4886829726596294E-2</v>
      </c>
      <c r="AH175">
        <v>14.9856</v>
      </c>
      <c r="AI175">
        <v>19.661799999999999</v>
      </c>
      <c r="AJ175">
        <v>4.6877800000000001</v>
      </c>
    </row>
    <row r="176" spans="1:36" x14ac:dyDescent="0.2">
      <c r="A176" s="22">
        <v>3.04013</v>
      </c>
      <c r="B176" s="23">
        <v>5.1484484672546298</v>
      </c>
      <c r="C176" s="23">
        <v>5.3804025650024396</v>
      </c>
      <c r="D176" s="23">
        <v>0.47168021756184902</v>
      </c>
      <c r="E176" s="23">
        <v>6.3395018577575604</v>
      </c>
      <c r="F176" s="23">
        <v>7.7051682472229004</v>
      </c>
      <c r="G176" s="23" t="s">
        <v>41</v>
      </c>
      <c r="H176" s="23">
        <v>1.3856464260931101</v>
      </c>
      <c r="I176" s="23">
        <v>1.1870186190390299</v>
      </c>
      <c r="J176" s="23">
        <v>2.71762496441743E-2</v>
      </c>
      <c r="K176" s="23">
        <v>5.2034570557726999E-2</v>
      </c>
      <c r="L176" s="23">
        <v>8.4949248568540997E-2</v>
      </c>
      <c r="M176" s="23">
        <v>2.7769760143915499E-2</v>
      </c>
      <c r="N176" s="23">
        <v>8.4578925540484406E-2</v>
      </c>
      <c r="AH176">
        <v>14.9862</v>
      </c>
      <c r="AI176">
        <v>19.6615</v>
      </c>
      <c r="AJ176">
        <v>4.2739700000000003</v>
      </c>
    </row>
    <row r="177" spans="1:14" s="15" customFormat="1" x14ac:dyDescent="0.2">
      <c r="A177" s="22">
        <v>3.0482100000000001</v>
      </c>
      <c r="B177" s="23">
        <v>5.1599693298339799</v>
      </c>
      <c r="C177" s="23">
        <v>5.2547116279601997</v>
      </c>
      <c r="D177" s="23">
        <v>0.35222536235533303</v>
      </c>
      <c r="E177" s="23">
        <v>6.34909868240356</v>
      </c>
      <c r="F177" s="23">
        <v>7.7145476341247496</v>
      </c>
      <c r="G177" s="23" t="s">
        <v>41</v>
      </c>
      <c r="H177" s="23">
        <v>1.3856442765270001</v>
      </c>
      <c r="I177" s="23">
        <v>1.1869480481983401</v>
      </c>
      <c r="J177" s="23">
        <v>2.7072110024044801E-2</v>
      </c>
      <c r="K177" s="23">
        <v>5.2004057967230399E-2</v>
      </c>
      <c r="L177" s="23">
        <v>8.4652118131785595E-2</v>
      </c>
      <c r="M177" s="23">
        <v>2.7680883723571199E-2</v>
      </c>
      <c r="N177" s="23">
        <v>8.4260439144808005E-2</v>
      </c>
    </row>
    <row r="178" spans="1:14" x14ac:dyDescent="0.2">
      <c r="A178" s="22">
        <v>3.0562900000000002</v>
      </c>
      <c r="B178" s="23">
        <v>5.17138195037841</v>
      </c>
      <c r="C178" s="23">
        <v>5.6350426673889098</v>
      </c>
      <c r="D178" s="23">
        <v>0.42066818337077899</v>
      </c>
      <c r="E178" s="23">
        <v>6.3586921691894496</v>
      </c>
      <c r="F178" s="23">
        <v>7.7238779067993102</v>
      </c>
      <c r="G178" s="23" t="s">
        <v>41</v>
      </c>
      <c r="H178" s="23">
        <v>1.38563822955927</v>
      </c>
      <c r="I178" s="23">
        <v>1.18686320533849</v>
      </c>
      <c r="J178" s="23">
        <v>2.6966031842186499E-2</v>
      </c>
      <c r="K178" s="23">
        <v>5.1975549690780498E-2</v>
      </c>
      <c r="L178" s="23">
        <v>8.4396735349226704E-2</v>
      </c>
      <c r="M178" s="23">
        <v>2.7578348330262702E-2</v>
      </c>
      <c r="N178" s="23">
        <v>8.3936364976368805E-2</v>
      </c>
    </row>
    <row r="179" spans="1:14" x14ac:dyDescent="0.2">
      <c r="A179" s="22">
        <v>3.0643699999999998</v>
      </c>
      <c r="B179" s="23">
        <v>5.1826763153076101</v>
      </c>
      <c r="C179" s="23">
        <v>5.3260946273803702</v>
      </c>
      <c r="D179" s="23">
        <v>0.42118947666927697</v>
      </c>
      <c r="E179" s="23">
        <v>6.3682847023010201</v>
      </c>
      <c r="F179" s="23">
        <v>7.7332081794738698</v>
      </c>
      <c r="G179" s="23" t="s">
        <v>41</v>
      </c>
      <c r="H179" s="23">
        <v>1.3856470330025501</v>
      </c>
      <c r="I179" s="23">
        <v>1.18676795082697</v>
      </c>
      <c r="J179" s="23">
        <v>2.6827420978799098E-2</v>
      </c>
      <c r="K179" s="23">
        <v>5.1949060661895002E-2</v>
      </c>
      <c r="L179" s="23">
        <v>8.4089598792053397E-2</v>
      </c>
      <c r="M179" s="23">
        <v>2.7474420370280601E-2</v>
      </c>
      <c r="N179" s="23">
        <v>8.3610492623228005E-2</v>
      </c>
    </row>
    <row r="180" spans="1:14" x14ac:dyDescent="0.2">
      <c r="A180" s="22">
        <v>3.0724499999999999</v>
      </c>
      <c r="B180" s="23">
        <v>5.1941142082214302</v>
      </c>
      <c r="C180" s="23">
        <v>5.6545624732971103</v>
      </c>
      <c r="D180" s="23">
        <v>0.42105095784414898</v>
      </c>
      <c r="E180" s="23">
        <v>6.3778710365295401</v>
      </c>
      <c r="F180" s="23">
        <v>7.7423892021179199</v>
      </c>
      <c r="G180" s="23" t="s">
        <v>41</v>
      </c>
      <c r="H180" s="23">
        <v>1.38564773001873</v>
      </c>
      <c r="I180" s="23">
        <v>1.1866646016284801</v>
      </c>
      <c r="J180" s="23">
        <v>2.6691358394695702E-2</v>
      </c>
      <c r="K180" s="23">
        <v>5.1926542958802099E-2</v>
      </c>
      <c r="L180" s="23">
        <v>8.3767939841855293E-2</v>
      </c>
      <c r="M180" s="23">
        <v>2.73469184984961E-2</v>
      </c>
      <c r="N180" s="23">
        <v>8.3275320365242295E-2</v>
      </c>
    </row>
    <row r="181" spans="1:14" x14ac:dyDescent="0.2">
      <c r="A181" s="22">
        <v>3.08053</v>
      </c>
      <c r="B181" s="23">
        <v>5.2062926292419398</v>
      </c>
      <c r="C181" s="23">
        <v>5.6594295501708896</v>
      </c>
      <c r="D181" s="23">
        <v>0.42040993577560898</v>
      </c>
      <c r="E181" s="23">
        <v>6.3874592781066797</v>
      </c>
      <c r="F181" s="23">
        <v>7.7517781257629297</v>
      </c>
      <c r="G181" s="23" t="s">
        <v>41</v>
      </c>
      <c r="H181" s="23">
        <v>1.3856645171581901</v>
      </c>
      <c r="I181" s="23">
        <v>1.1865561618940801</v>
      </c>
      <c r="J181" s="23">
        <v>2.6539116253079299E-2</v>
      </c>
      <c r="K181" s="23">
        <v>5.1903670733656197E-2</v>
      </c>
      <c r="L181" s="23">
        <v>8.3445336695322905E-2</v>
      </c>
      <c r="M181" s="23">
        <v>2.7188994791800598E-2</v>
      </c>
      <c r="N181" s="23">
        <v>8.2938628450543103E-2</v>
      </c>
    </row>
    <row r="182" spans="1:14" x14ac:dyDescent="0.2">
      <c r="A182" s="22">
        <v>3.0886100000000001</v>
      </c>
      <c r="B182" s="23">
        <v>5.2165794372558496</v>
      </c>
      <c r="C182" s="23">
        <v>5.3263082504272399</v>
      </c>
      <c r="D182" s="23">
        <v>0.388592628401558</v>
      </c>
      <c r="E182" s="23">
        <v>6.3970489501953098</v>
      </c>
      <c r="F182" s="23">
        <v>7.7609338760375897</v>
      </c>
      <c r="G182" s="23" t="s">
        <v>41</v>
      </c>
      <c r="H182" s="23">
        <v>1.38566609175627</v>
      </c>
      <c r="I182" s="23">
        <v>1.1864589017096401</v>
      </c>
      <c r="J182" s="23">
        <v>2.6398446094851001E-2</v>
      </c>
      <c r="K182" s="23">
        <v>5.18855545405527E-2</v>
      </c>
      <c r="L182" s="23">
        <v>8.3156902215404102E-2</v>
      </c>
      <c r="M182" s="23">
        <v>2.7019418904876798E-2</v>
      </c>
      <c r="N182" s="23">
        <v>8.2600411229814805E-2</v>
      </c>
    </row>
    <row r="183" spans="1:14" x14ac:dyDescent="0.2">
      <c r="A183" s="22">
        <v>3.0966900000000002</v>
      </c>
      <c r="B183" s="23">
        <v>5.2255744934081996</v>
      </c>
      <c r="C183" s="23">
        <v>5.6789646148681596</v>
      </c>
      <c r="D183" s="23">
        <v>0.42086959891571701</v>
      </c>
      <c r="E183" s="23">
        <v>6.4066472053527797</v>
      </c>
      <c r="F183" s="23">
        <v>7.7702612876892001</v>
      </c>
      <c r="G183" s="23" t="s">
        <v>41</v>
      </c>
      <c r="H183" s="23">
        <v>1.38565874760939</v>
      </c>
      <c r="I183" s="23">
        <v>1.1863256387327099</v>
      </c>
      <c r="J183" s="23">
        <v>2.6209438812861498E-2</v>
      </c>
      <c r="K183" s="23">
        <v>5.1743174948906297E-2</v>
      </c>
      <c r="L183" s="23">
        <v>8.2858944416793007E-2</v>
      </c>
      <c r="M183" s="23">
        <v>2.6820178514720201E-2</v>
      </c>
      <c r="N183" s="23">
        <v>8.2269874741533203E-2</v>
      </c>
    </row>
    <row r="184" spans="1:14" x14ac:dyDescent="0.2">
      <c r="A184" s="22">
        <v>3.1047699999999998</v>
      </c>
      <c r="B184" s="23">
        <v>5.2380194664001403</v>
      </c>
      <c r="C184" s="23">
        <v>5.6887302398681596</v>
      </c>
      <c r="D184" s="23">
        <v>0.421128099835963</v>
      </c>
      <c r="E184" s="23">
        <v>6.4162340164184499</v>
      </c>
      <c r="F184" s="23">
        <v>7.7795462608337402</v>
      </c>
      <c r="G184" s="23" t="s">
        <v>41</v>
      </c>
      <c r="H184" s="23">
        <v>1.38567389132246</v>
      </c>
      <c r="I184" s="23">
        <v>1.18617652403273</v>
      </c>
      <c r="J184" s="23">
        <v>2.5948685800177201E-2</v>
      </c>
      <c r="K184" s="23">
        <v>5.1729283568382099E-2</v>
      </c>
      <c r="L184" s="23">
        <v>8.2565042224236704E-2</v>
      </c>
      <c r="M184" s="23">
        <v>2.6636584147649599E-2</v>
      </c>
      <c r="N184" s="23">
        <v>8.1943308332632803E-2</v>
      </c>
    </row>
    <row r="185" spans="1:14" x14ac:dyDescent="0.2">
      <c r="A185" s="22">
        <v>3.1128499999999999</v>
      </c>
      <c r="B185" s="23">
        <v>5.2490043640136701</v>
      </c>
      <c r="C185" s="23">
        <v>5.6935977935790998</v>
      </c>
      <c r="D185" s="23">
        <v>0.42072975391357298</v>
      </c>
      <c r="E185" s="23">
        <v>6.4258360862731898</v>
      </c>
      <c r="F185" s="23">
        <v>7.7889485359191797</v>
      </c>
      <c r="G185" s="23" t="s">
        <v>41</v>
      </c>
      <c r="H185" s="23">
        <v>1.3856551679737501</v>
      </c>
      <c r="I185" s="23">
        <v>1.18603215334003</v>
      </c>
      <c r="J185" s="23">
        <v>2.5728231728278501E-2</v>
      </c>
      <c r="K185" s="23">
        <v>5.1721355336388601E-2</v>
      </c>
      <c r="L185" s="23">
        <v>8.2262424353967994E-2</v>
      </c>
      <c r="M185" s="23">
        <v>2.6410498066665001E-2</v>
      </c>
      <c r="N185" s="23">
        <v>8.1620122259193503E-2</v>
      </c>
    </row>
    <row r="186" spans="1:14" x14ac:dyDescent="0.2">
      <c r="A186" s="22">
        <v>3.12053</v>
      </c>
      <c r="B186" s="23">
        <v>5.2593245506286603</v>
      </c>
      <c r="C186" s="23">
        <v>5.70334768295288</v>
      </c>
      <c r="D186" s="23">
        <v>0.42102812965582098</v>
      </c>
      <c r="E186" s="23">
        <v>6.4349331855773899</v>
      </c>
      <c r="F186" s="23">
        <v>7.7986068725585902</v>
      </c>
      <c r="G186" s="23" t="s">
        <v>41</v>
      </c>
      <c r="H186" s="23">
        <v>1.38567443011156</v>
      </c>
      <c r="I186" s="23">
        <v>1.18580447726174</v>
      </c>
      <c r="J186" s="23">
        <v>2.5540618934733798E-2</v>
      </c>
      <c r="K186" s="23">
        <v>5.1727598871009597E-2</v>
      </c>
      <c r="L186" s="23">
        <v>8.1962003566626501E-2</v>
      </c>
      <c r="M186" s="23">
        <v>2.6208480976927798E-2</v>
      </c>
      <c r="N186" s="23">
        <v>8.1321109582943293E-2</v>
      </c>
    </row>
    <row r="187" spans="1:14" x14ac:dyDescent="0.2">
      <c r="A187" s="22">
        <v>3.1286100000000001</v>
      </c>
      <c r="B187" s="23">
        <v>5.2701897621154696</v>
      </c>
      <c r="C187" s="23">
        <v>5.7082185745239196</v>
      </c>
      <c r="D187" s="23">
        <v>0.42077560400094099</v>
      </c>
      <c r="E187" s="23">
        <v>6.4445295333862296</v>
      </c>
      <c r="F187" s="23">
        <v>7.80745029449462</v>
      </c>
      <c r="G187" s="23" t="s">
        <v>41</v>
      </c>
      <c r="H187" s="23">
        <v>1.38566372604943</v>
      </c>
      <c r="I187" s="23">
        <v>1.18565859897905</v>
      </c>
      <c r="J187" s="23">
        <v>2.5317074454625901E-2</v>
      </c>
      <c r="K187" s="23">
        <v>5.1591719298924803E-2</v>
      </c>
      <c r="L187" s="23">
        <v>8.1657081299438702E-2</v>
      </c>
      <c r="M187" s="23">
        <v>2.5956302694625701E-2</v>
      </c>
      <c r="N187" s="23">
        <v>8.1028304320235306E-2</v>
      </c>
    </row>
    <row r="188" spans="1:14" x14ac:dyDescent="0.2">
      <c r="A188" s="22">
        <v>3.1366900000000002</v>
      </c>
      <c r="B188" s="23">
        <v>5.2808675765991202</v>
      </c>
      <c r="C188" s="23">
        <v>5.71797275543212</v>
      </c>
      <c r="D188" s="23">
        <v>0.42107155089658099</v>
      </c>
      <c r="E188" s="23">
        <v>6.4541020393371502</v>
      </c>
      <c r="F188" s="23">
        <v>7.8168549537658603</v>
      </c>
      <c r="G188" s="23" t="s">
        <v>41</v>
      </c>
      <c r="H188" s="23">
        <v>1.3856736650761401</v>
      </c>
      <c r="I188" s="23">
        <v>1.1855047599292601</v>
      </c>
      <c r="J188" s="23">
        <v>2.5031771975089798E-2</v>
      </c>
      <c r="K188" s="23">
        <v>5.1591040592737503E-2</v>
      </c>
      <c r="L188" s="23">
        <v>8.1355205436819997E-2</v>
      </c>
      <c r="M188" s="23">
        <v>2.5707887120839198E-2</v>
      </c>
      <c r="N188" s="23">
        <v>8.0720522443439094E-2</v>
      </c>
    </row>
    <row r="189" spans="1:14" x14ac:dyDescent="0.2">
      <c r="A189" s="22">
        <v>3.1447699999999998</v>
      </c>
      <c r="B189" s="23">
        <v>5.2917752265930096</v>
      </c>
      <c r="C189" s="23">
        <v>5.41396141052246</v>
      </c>
      <c r="D189" s="23">
        <v>0.42118947666927697</v>
      </c>
      <c r="E189" s="23">
        <v>6.4636816978454501</v>
      </c>
      <c r="F189" s="23">
        <v>7.8263974189758301</v>
      </c>
      <c r="G189" s="23" t="s">
        <v>41</v>
      </c>
      <c r="H189" s="23">
        <v>1.38568259959437</v>
      </c>
      <c r="I189" s="23">
        <v>1.18536912136877</v>
      </c>
      <c r="J189" s="23">
        <v>2.4765909329363602E-2</v>
      </c>
      <c r="K189" s="23">
        <v>5.1591378034002801E-2</v>
      </c>
      <c r="L189" s="23">
        <v>8.1056896366098599E-2</v>
      </c>
      <c r="M189" s="23">
        <v>2.5443422923750899E-2</v>
      </c>
      <c r="N189" s="23">
        <v>8.0420750979663405E-2</v>
      </c>
    </row>
    <row r="190" spans="1:14" x14ac:dyDescent="0.2">
      <c r="A190" s="22">
        <v>3.1528499999999999</v>
      </c>
      <c r="B190" s="23">
        <v>5.3023304939270002</v>
      </c>
      <c r="C190" s="23">
        <v>5.7277069091796804</v>
      </c>
      <c r="D190" s="23">
        <v>0.42094203222006399</v>
      </c>
      <c r="E190" s="23">
        <v>6.4732532501220703</v>
      </c>
      <c r="F190" s="23">
        <v>7.8352079391479403</v>
      </c>
      <c r="G190" s="23" t="s">
        <v>41</v>
      </c>
      <c r="H190" s="23">
        <v>1.38568810868097</v>
      </c>
      <c r="I190" s="23">
        <v>1.1851943370059099</v>
      </c>
      <c r="J190" s="23">
        <v>2.4504834250747301E-2</v>
      </c>
      <c r="K190" s="23">
        <v>5.15959905019438E-2</v>
      </c>
      <c r="L190" s="23">
        <v>8.0784670550613294E-2</v>
      </c>
      <c r="M190" s="23">
        <v>2.51704358329434E-2</v>
      </c>
      <c r="N190" s="23">
        <v>8.0130145953353202E-2</v>
      </c>
    </row>
    <row r="191" spans="1:14" x14ac:dyDescent="0.2">
      <c r="A191" s="22">
        <v>3.16093</v>
      </c>
      <c r="B191" s="23">
        <v>5.3122606277465803</v>
      </c>
      <c r="C191" s="23">
        <v>5.7325739860534597</v>
      </c>
      <c r="D191" s="23">
        <v>0.42102771243044701</v>
      </c>
      <c r="E191" s="23">
        <v>6.4828400611877397</v>
      </c>
      <c r="F191" s="23">
        <v>7.8453226089477504</v>
      </c>
      <c r="G191" s="23" t="s">
        <v>41</v>
      </c>
      <c r="H191" s="23">
        <v>1.3856881055885499</v>
      </c>
      <c r="I191" s="23">
        <v>1.18503079263702</v>
      </c>
      <c r="J191" s="23">
        <v>2.4256460194680501E-2</v>
      </c>
      <c r="K191" s="23">
        <v>5.1469796437438903E-2</v>
      </c>
      <c r="L191" s="23">
        <v>8.0571928006683502E-2</v>
      </c>
      <c r="M191" s="23">
        <v>2.4865375379401301E-2</v>
      </c>
      <c r="N191" s="23">
        <v>7.98635822475873E-2</v>
      </c>
    </row>
    <row r="192" spans="1:14" x14ac:dyDescent="0.2">
      <c r="A192" s="22">
        <v>3.1690100000000001</v>
      </c>
      <c r="B192" s="23">
        <v>5.3240652084350497</v>
      </c>
      <c r="C192" s="23">
        <v>5.7864260673522896</v>
      </c>
      <c r="D192" s="23">
        <v>0.425755472849702</v>
      </c>
      <c r="E192" s="23">
        <v>6.4924254417419398</v>
      </c>
      <c r="F192" s="23">
        <v>7.8542718887329102</v>
      </c>
      <c r="G192" s="23" t="s">
        <v>41</v>
      </c>
      <c r="H192" s="23">
        <v>1.3856707569853199</v>
      </c>
      <c r="I192" s="23">
        <v>1.18486472257359</v>
      </c>
      <c r="J192" s="23">
        <v>2.39504879900285E-2</v>
      </c>
      <c r="K192" s="23">
        <v>5.1482863128114502E-2</v>
      </c>
      <c r="L192" s="23">
        <v>8.0520144465348595E-2</v>
      </c>
      <c r="M192" s="23">
        <v>2.4578882583173398E-2</v>
      </c>
      <c r="N192" s="23">
        <v>7.9602151578833602E-2</v>
      </c>
    </row>
    <row r="193" spans="1:14" x14ac:dyDescent="0.2">
      <c r="A193" s="22">
        <v>3.1770900000000002</v>
      </c>
      <c r="B193" s="23">
        <v>5.33473777770996</v>
      </c>
      <c r="C193" s="23">
        <v>5.4528031349182102</v>
      </c>
      <c r="D193" s="23">
        <v>0.42611547888477502</v>
      </c>
      <c r="E193" s="23">
        <v>6.5020003318786603</v>
      </c>
      <c r="F193" s="23">
        <v>7.8639287948608398</v>
      </c>
      <c r="G193" s="23" t="s">
        <v>41</v>
      </c>
      <c r="H193" s="23">
        <v>1.3856910891427301</v>
      </c>
      <c r="I193" s="23">
        <v>1.1846812487481799</v>
      </c>
      <c r="J193" s="23">
        <v>2.36530590079552E-2</v>
      </c>
      <c r="K193" s="23">
        <v>5.1495268656445298E-2</v>
      </c>
      <c r="L193" s="23">
        <v>8.0485860362967399E-2</v>
      </c>
      <c r="M193" s="23">
        <v>2.4287868926656599E-2</v>
      </c>
      <c r="N193" s="23">
        <v>7.9364844470404802E-2</v>
      </c>
    </row>
    <row r="194" spans="1:14" x14ac:dyDescent="0.2">
      <c r="A194" s="22">
        <v>3.1851699999999998</v>
      </c>
      <c r="B194" s="23">
        <v>5.3455758094787598</v>
      </c>
      <c r="C194" s="23">
        <v>5.8059611320495597</v>
      </c>
      <c r="D194" s="23">
        <v>0.42611409309993598</v>
      </c>
      <c r="E194" s="23">
        <v>6.5115947723388601</v>
      </c>
      <c r="F194" s="23">
        <v>7.8732452392578098</v>
      </c>
      <c r="G194" s="23" t="s">
        <v>41</v>
      </c>
      <c r="H194" s="23">
        <v>1.38565863124045</v>
      </c>
      <c r="I194" s="23">
        <v>1.1844976001515399</v>
      </c>
      <c r="J194" s="23">
        <v>2.3404496691213798E-2</v>
      </c>
      <c r="K194" s="23">
        <v>5.1516481599402197E-2</v>
      </c>
      <c r="L194" s="23">
        <v>8.0458375716908698E-2</v>
      </c>
      <c r="M194" s="23">
        <v>2.3991344146297701E-2</v>
      </c>
      <c r="N194" s="23">
        <v>7.9151909256068395E-2</v>
      </c>
    </row>
    <row r="195" spans="1:14" x14ac:dyDescent="0.2">
      <c r="A195" s="22">
        <v>3.1932499999999999</v>
      </c>
      <c r="B195" s="23">
        <v>5.3562479019165004</v>
      </c>
      <c r="C195" s="23">
        <v>5.8108282089233398</v>
      </c>
      <c r="D195" s="23">
        <v>0.42542431498934902</v>
      </c>
      <c r="E195" s="23">
        <v>6.5211515426635698</v>
      </c>
      <c r="F195" s="23">
        <v>7.8822836875915501</v>
      </c>
      <c r="G195" s="23" t="s">
        <v>41</v>
      </c>
      <c r="H195" s="23">
        <v>1.38569962349487</v>
      </c>
      <c r="I195" s="23">
        <v>1.1843224669391299</v>
      </c>
      <c r="J195" s="23">
        <v>2.3150299939450801E-2</v>
      </c>
      <c r="K195" s="23">
        <v>5.1391904902721601E-2</v>
      </c>
      <c r="L195" s="23">
        <v>8.0436028517442804E-2</v>
      </c>
      <c r="M195" s="23">
        <v>2.3693325928573001E-2</v>
      </c>
      <c r="N195" s="23">
        <v>7.89228408721422E-2</v>
      </c>
    </row>
    <row r="196" spans="1:14" x14ac:dyDescent="0.2">
      <c r="A196" s="22">
        <v>3.20133</v>
      </c>
      <c r="B196" s="23">
        <v>5.3669090270995996</v>
      </c>
      <c r="C196" s="23">
        <v>5.8205823898315403</v>
      </c>
      <c r="D196" s="23">
        <v>0.42562474715082799</v>
      </c>
      <c r="E196" s="23">
        <v>6.5307374000549299</v>
      </c>
      <c r="F196" s="23">
        <v>7.8914895057678196</v>
      </c>
      <c r="G196" s="23" t="s">
        <v>41</v>
      </c>
      <c r="H196" s="23">
        <v>1.3856759684358699</v>
      </c>
      <c r="I196" s="23">
        <v>1.18415240009464</v>
      </c>
      <c r="J196" s="23">
        <v>2.2838661592892301E-2</v>
      </c>
      <c r="K196" s="23">
        <v>5.14160866418149E-2</v>
      </c>
      <c r="L196" s="23">
        <v>8.0417923895086299E-2</v>
      </c>
      <c r="M196" s="23">
        <v>2.34018652244397E-2</v>
      </c>
      <c r="N196" s="23">
        <v>7.8710549981454395E-2</v>
      </c>
    </row>
    <row r="197" spans="1:14" x14ac:dyDescent="0.2">
      <c r="A197" s="22">
        <v>3.2094100000000001</v>
      </c>
      <c r="B197" s="23">
        <v>5.37746238708496</v>
      </c>
      <c r="C197" s="23">
        <v>5.4874520301818803</v>
      </c>
      <c r="D197" s="23">
        <v>0.42600957810179602</v>
      </c>
      <c r="E197" s="23">
        <v>6.5402889251708896</v>
      </c>
      <c r="F197" s="23">
        <v>7.9007391929626403</v>
      </c>
      <c r="G197" s="23" t="s">
        <v>41</v>
      </c>
      <c r="H197" s="23">
        <v>1.3857137939197299</v>
      </c>
      <c r="I197" s="23">
        <v>1.1839945690115601</v>
      </c>
      <c r="J197" s="23">
        <v>2.257950406502E-2</v>
      </c>
      <c r="K197" s="23">
        <v>5.1440320605774102E-2</v>
      </c>
      <c r="L197" s="23">
        <v>8.0047189971656205E-2</v>
      </c>
      <c r="M197" s="23">
        <v>2.31094038048935E-2</v>
      </c>
      <c r="N197" s="23">
        <v>7.8499512230761806E-2</v>
      </c>
    </row>
    <row r="198" spans="1:14" x14ac:dyDescent="0.2">
      <c r="A198" s="22">
        <v>3.2174900000000002</v>
      </c>
      <c r="B198" s="23">
        <v>5.38819980621337</v>
      </c>
      <c r="C198" s="23">
        <v>5.4960908889770499</v>
      </c>
      <c r="D198" s="23">
        <v>0.42611547888477502</v>
      </c>
      <c r="E198" s="23">
        <v>6.5498738288879297</v>
      </c>
      <c r="F198" s="23">
        <v>7.9100079536437899</v>
      </c>
      <c r="G198" s="23" t="s">
        <v>41</v>
      </c>
      <c r="H198" s="23">
        <v>1.3856957363918101</v>
      </c>
      <c r="I198" s="23">
        <v>1.18381264365196</v>
      </c>
      <c r="J198" s="23">
        <v>2.23728453741113E-2</v>
      </c>
      <c r="K198" s="23">
        <v>5.14704828677158E-2</v>
      </c>
      <c r="L198" s="23">
        <v>8.0150482300570994E-2</v>
      </c>
      <c r="M198" s="23">
        <v>2.28536432482804E-2</v>
      </c>
      <c r="N198" s="23">
        <v>7.8324705563415906E-2</v>
      </c>
    </row>
    <row r="199" spans="1:14" x14ac:dyDescent="0.2">
      <c r="A199" s="22">
        <v>3.2255699999999998</v>
      </c>
      <c r="B199" s="23">
        <v>5.3988270759582502</v>
      </c>
      <c r="C199" s="23">
        <v>5.4440784454345703</v>
      </c>
      <c r="D199" s="23">
        <v>0.30524143894109002</v>
      </c>
      <c r="E199" s="23">
        <v>6.5594220161437899</v>
      </c>
      <c r="F199" s="23">
        <v>7.9192361831665004</v>
      </c>
      <c r="G199" s="23" t="s">
        <v>41</v>
      </c>
      <c r="H199" s="23">
        <v>1.3857169182804201</v>
      </c>
      <c r="I199" s="23">
        <v>1.1836590837879899</v>
      </c>
      <c r="J199" s="23">
        <v>2.20967532695606E-2</v>
      </c>
      <c r="K199" s="23">
        <v>5.13560290255674E-2</v>
      </c>
      <c r="L199" s="23">
        <v>8.03469056455383E-2</v>
      </c>
      <c r="M199" s="23">
        <v>2.2527758681470399E-2</v>
      </c>
      <c r="N199" s="23">
        <v>7.8159192079719303E-2</v>
      </c>
    </row>
    <row r="200" spans="1:14" x14ac:dyDescent="0.2">
      <c r="A200" s="22">
        <v>3.2336499999999999</v>
      </c>
      <c r="B200" s="23">
        <v>5.4094638824462802</v>
      </c>
      <c r="C200" s="23">
        <v>5.4546813964843697</v>
      </c>
      <c r="D200" s="23">
        <v>0.30789162457696501</v>
      </c>
      <c r="E200" s="23">
        <v>6.5690016746520996</v>
      </c>
      <c r="F200" s="23">
        <v>7.9283018112182599</v>
      </c>
      <c r="G200" s="23" t="s">
        <v>41</v>
      </c>
      <c r="H200" s="23">
        <v>1.3857031595957701</v>
      </c>
      <c r="I200" s="23">
        <v>1.1834929789800399</v>
      </c>
      <c r="J200" s="23">
        <v>2.1836109822410601E-2</v>
      </c>
      <c r="K200" s="23">
        <v>5.1394255509376097E-2</v>
      </c>
      <c r="L200" s="23">
        <v>8.0243898182590895E-2</v>
      </c>
      <c r="M200" s="23">
        <v>2.2259192992232502E-2</v>
      </c>
      <c r="N200" s="23">
        <v>7.8016995942066805E-2</v>
      </c>
    </row>
    <row r="201" spans="1:14" x14ac:dyDescent="0.2">
      <c r="A201" s="22">
        <v>3.24173</v>
      </c>
      <c r="B201" s="23">
        <v>5.42002201080322</v>
      </c>
      <c r="C201" s="23">
        <v>5.8645005226135201</v>
      </c>
      <c r="D201" s="23">
        <v>0.42582650549662798</v>
      </c>
      <c r="E201" s="23">
        <v>6.5785641670226997</v>
      </c>
      <c r="F201" s="23">
        <v>7.9371891021728498</v>
      </c>
      <c r="G201" s="23" t="s">
        <v>41</v>
      </c>
      <c r="H201" s="23">
        <v>1.38571069928871</v>
      </c>
      <c r="I201" s="23">
        <v>1.18335590984959</v>
      </c>
      <c r="J201" s="23">
        <v>2.16250345154748E-2</v>
      </c>
      <c r="K201" s="23">
        <v>5.1433353741303103E-2</v>
      </c>
      <c r="L201" s="23">
        <v>8.0336817139616198E-2</v>
      </c>
      <c r="M201" s="23">
        <v>2.20124035173298E-2</v>
      </c>
      <c r="N201" s="23">
        <v>7.7882476998761704E-2</v>
      </c>
    </row>
    <row r="202" spans="1:14" x14ac:dyDescent="0.2">
      <c r="A202" s="22">
        <v>3.2498100000000001</v>
      </c>
      <c r="B202" s="23">
        <v>5.4305429458618102</v>
      </c>
      <c r="C202" s="23">
        <v>5.5310339927673304</v>
      </c>
      <c r="D202" s="23">
        <v>0.42611547888477502</v>
      </c>
      <c r="E202" s="23">
        <v>6.5881295204162598</v>
      </c>
      <c r="F202" s="23">
        <v>7.9460053443908603</v>
      </c>
      <c r="G202" s="23" t="s">
        <v>41</v>
      </c>
      <c r="H202" s="23">
        <v>1.38571424883317</v>
      </c>
      <c r="I202" s="23">
        <v>1.18321253632651</v>
      </c>
      <c r="J202" s="23">
        <v>2.1480420461415701E-2</v>
      </c>
      <c r="K202" s="23">
        <v>5.1473020052453397E-2</v>
      </c>
      <c r="L202" s="23">
        <v>8.02512155140747E-2</v>
      </c>
      <c r="M202" s="23">
        <v>2.1773759926615399E-2</v>
      </c>
      <c r="N202" s="23">
        <v>7.7777326184456805E-2</v>
      </c>
    </row>
    <row r="203" spans="1:14" x14ac:dyDescent="0.2">
      <c r="A203" s="22">
        <v>3.2578900000000002</v>
      </c>
      <c r="B203" s="23">
        <v>5.4411296844482404</v>
      </c>
      <c r="C203" s="23">
        <v>5.5397315025329501</v>
      </c>
      <c r="D203" s="23">
        <v>0.42611547888477502</v>
      </c>
      <c r="E203" s="23">
        <v>6.59769439697265</v>
      </c>
      <c r="F203" s="23">
        <v>7.9553546905517498</v>
      </c>
      <c r="G203" s="23" t="s">
        <v>41</v>
      </c>
      <c r="H203" s="23">
        <v>1.38571399226266</v>
      </c>
      <c r="I203" s="23">
        <v>1.1830671875576499</v>
      </c>
      <c r="J203" s="23">
        <v>2.1287741835764099E-2</v>
      </c>
      <c r="K203" s="23">
        <v>5.1362907622696297E-2</v>
      </c>
      <c r="L203" s="23">
        <v>8.0319796261475201E-2</v>
      </c>
      <c r="M203" s="23">
        <v>2.15688002404998E-2</v>
      </c>
      <c r="N203" s="23">
        <v>7.7688272912631001E-2</v>
      </c>
    </row>
    <row r="204" spans="1:14" x14ac:dyDescent="0.2">
      <c r="A204" s="22">
        <v>3.2659699999999998</v>
      </c>
      <c r="B204" s="23">
        <v>5.4516110420226997</v>
      </c>
      <c r="C204" s="23">
        <v>5.8889026641845703</v>
      </c>
      <c r="D204" s="23">
        <v>0.42564654718464001</v>
      </c>
      <c r="E204" s="23">
        <v>6.6072583198547301</v>
      </c>
      <c r="F204" s="23">
        <v>7.9639039039611799</v>
      </c>
      <c r="G204" s="23" t="s">
        <v>41</v>
      </c>
      <c r="H204" s="23">
        <v>1.3857158400502201</v>
      </c>
      <c r="I204" s="23">
        <v>1.18295389577296</v>
      </c>
      <c r="J204" s="23">
        <v>2.11166986741099E-2</v>
      </c>
      <c r="K204" s="23">
        <v>5.1408161391208101E-2</v>
      </c>
      <c r="L204" s="23">
        <v>8.0393911197893603E-2</v>
      </c>
      <c r="M204" s="23">
        <v>2.1368678530618201E-2</v>
      </c>
      <c r="N204" s="23">
        <v>7.7631388669479495E-2</v>
      </c>
    </row>
    <row r="205" spans="1:14" x14ac:dyDescent="0.2">
      <c r="A205" s="22">
        <v>3.2740499999999999</v>
      </c>
      <c r="B205" s="23">
        <v>5.4623312950134197</v>
      </c>
      <c r="C205" s="23">
        <v>5.8986682891845703</v>
      </c>
      <c r="D205" s="23">
        <v>0.42578892539682101</v>
      </c>
      <c r="E205" s="23">
        <v>6.6168303489684996</v>
      </c>
      <c r="F205" s="23">
        <v>7.9729323387145996</v>
      </c>
      <c r="G205" s="23" t="s">
        <v>41</v>
      </c>
      <c r="H205" s="23">
        <v>1.3857062345724001</v>
      </c>
      <c r="I205" s="23">
        <v>1.1828581359946899</v>
      </c>
      <c r="J205" s="23">
        <v>2.0957808170765799E-2</v>
      </c>
      <c r="K205" s="23">
        <v>5.1456506978861401E-2</v>
      </c>
      <c r="L205" s="23">
        <v>8.0393996502865606E-2</v>
      </c>
      <c r="M205" s="23">
        <v>2.1192421134067899E-2</v>
      </c>
      <c r="N205" s="23">
        <v>7.7587370276225406E-2</v>
      </c>
    </row>
    <row r="206" spans="1:14" x14ac:dyDescent="0.2">
      <c r="A206" s="22">
        <v>3.28213</v>
      </c>
      <c r="B206" s="23">
        <v>6.3883347511291504</v>
      </c>
      <c r="C206" s="23">
        <v>6.84108209609985</v>
      </c>
      <c r="D206" s="23">
        <v>0.42571166416897699</v>
      </c>
      <c r="E206" s="23">
        <v>7.5527439117431596</v>
      </c>
      <c r="F206" s="23">
        <v>8.9192161560058594</v>
      </c>
      <c r="G206" s="23" t="s">
        <v>41</v>
      </c>
      <c r="H206" s="23">
        <v>1.3856879856499</v>
      </c>
      <c r="I206" s="23">
        <v>1.18346520847573</v>
      </c>
      <c r="J206" s="23">
        <v>2.0957808170765799E-2</v>
      </c>
      <c r="K206" s="23">
        <v>5.1456506978861401E-2</v>
      </c>
      <c r="L206" s="23">
        <v>7.7858838434782501E-2</v>
      </c>
      <c r="M206" s="23">
        <v>2.1192421134067899E-2</v>
      </c>
      <c r="N206" s="23">
        <v>7.7721239413624105E-2</v>
      </c>
    </row>
    <row r="207" spans="1:14" x14ac:dyDescent="0.2">
      <c r="A207" s="22">
        <v>3.2902100000000001</v>
      </c>
      <c r="B207" s="23">
        <v>5.4834203720092702</v>
      </c>
      <c r="C207" s="23">
        <v>5.5751676559448198</v>
      </c>
      <c r="D207" s="23">
        <v>0.42611547888477502</v>
      </c>
      <c r="E207" s="23">
        <v>6.6359491348266602</v>
      </c>
      <c r="F207" s="23">
        <v>7.9906311035156197</v>
      </c>
      <c r="G207" s="23" t="s">
        <v>41</v>
      </c>
      <c r="H207" s="23">
        <v>1.38571558946216</v>
      </c>
      <c r="I207" s="23">
        <v>1.1826671999237699</v>
      </c>
      <c r="J207" s="23">
        <v>2.05424630321197E-2</v>
      </c>
      <c r="K207" s="23">
        <v>5.1547624319859701E-2</v>
      </c>
      <c r="L207" s="23">
        <v>8.0348611923913904E-2</v>
      </c>
      <c r="M207" s="23">
        <v>2.0971417966738001E-2</v>
      </c>
      <c r="N207" s="23">
        <v>7.7566007612878393E-2</v>
      </c>
    </row>
    <row r="208" spans="1:14" x14ac:dyDescent="0.2">
      <c r="A208" s="22">
        <v>3.2982900000000002</v>
      </c>
      <c r="B208" s="23">
        <v>5.4929637908935502</v>
      </c>
      <c r="C208" s="23">
        <v>5.5840582847595197</v>
      </c>
      <c r="D208" s="23">
        <v>0.42611547888477502</v>
      </c>
      <c r="E208" s="23">
        <v>6.6454930305480904</v>
      </c>
      <c r="F208" s="23">
        <v>7.9992866516113201</v>
      </c>
      <c r="G208" s="23" t="s">
        <v>41</v>
      </c>
      <c r="H208" s="23">
        <v>1.3857435876355499</v>
      </c>
      <c r="I208" s="23">
        <v>1.18259759286396</v>
      </c>
      <c r="J208" s="23">
        <v>2.0381432403394999E-2</v>
      </c>
      <c r="K208" s="23">
        <v>5.1439336852992998E-2</v>
      </c>
      <c r="L208" s="23">
        <v>8.0350595464219798E-2</v>
      </c>
      <c r="M208" s="23">
        <v>2.0810885178198499E-2</v>
      </c>
      <c r="N208" s="23">
        <v>7.7591902388111006E-2</v>
      </c>
    </row>
    <row r="209" spans="1:14" x14ac:dyDescent="0.2">
      <c r="A209" s="22">
        <v>3.3063699999999998</v>
      </c>
      <c r="B209" s="23">
        <v>5.5046257972717196</v>
      </c>
      <c r="C209" s="23">
        <v>5.5930895805358798</v>
      </c>
      <c r="D209" s="23">
        <v>0.42611547888477502</v>
      </c>
      <c r="E209" s="23">
        <v>6.6550669670104901</v>
      </c>
      <c r="F209" s="23">
        <v>8.0081748962402308</v>
      </c>
      <c r="G209" s="23" t="s">
        <v>41</v>
      </c>
      <c r="H209" s="23">
        <v>1.3857166430151799</v>
      </c>
      <c r="I209" s="23">
        <v>1.1825352131475799</v>
      </c>
      <c r="J209" s="23">
        <v>2.0174061940940499E-2</v>
      </c>
      <c r="K209" s="23">
        <v>5.1486868556930097E-2</v>
      </c>
      <c r="L209" s="23">
        <v>8.0200887740433102E-2</v>
      </c>
      <c r="M209" s="23">
        <v>2.0696237545046299E-2</v>
      </c>
      <c r="N209" s="23">
        <v>7.7630307559291095E-2</v>
      </c>
    </row>
    <row r="210" spans="1:14" x14ac:dyDescent="0.2">
      <c r="A210" s="22">
        <v>3.3144499999999999</v>
      </c>
      <c r="B210" s="23">
        <v>5.5133428573608398</v>
      </c>
      <c r="C210" s="23">
        <v>5.9426016807556099</v>
      </c>
      <c r="D210" s="23">
        <v>0.42583328541155302</v>
      </c>
      <c r="E210" s="23">
        <v>6.6646137237548801</v>
      </c>
      <c r="F210" s="23">
        <v>8.0172348022460902</v>
      </c>
      <c r="G210" s="23" t="s">
        <v>41</v>
      </c>
      <c r="H210" s="23">
        <v>1.3857389330305101</v>
      </c>
      <c r="I210" s="23">
        <v>1.18248517180893</v>
      </c>
      <c r="J210" s="23">
        <v>2.0076287246701401E-2</v>
      </c>
      <c r="K210" s="23">
        <v>5.1537182288601401E-2</v>
      </c>
      <c r="L210" s="23">
        <v>8.0092227595617599E-2</v>
      </c>
      <c r="M210" s="23">
        <v>2.0676337483596902E-2</v>
      </c>
      <c r="N210" s="23">
        <v>7.7673472674895203E-2</v>
      </c>
    </row>
    <row r="211" spans="1:14" x14ac:dyDescent="0.2">
      <c r="A211" s="22">
        <v>3.32253</v>
      </c>
      <c r="B211" s="23">
        <v>5.52583885192871</v>
      </c>
      <c r="C211" s="23">
        <v>5.9523553848266602</v>
      </c>
      <c r="D211" s="23">
        <v>0.42595775272949898</v>
      </c>
      <c r="E211" s="23">
        <v>6.6741890907287598</v>
      </c>
      <c r="F211" s="23">
        <v>8.0262250900268501</v>
      </c>
      <c r="G211" s="23" t="s">
        <v>41</v>
      </c>
      <c r="H211" s="23">
        <v>1.38571838372364</v>
      </c>
      <c r="I211" s="23">
        <v>1.1824486743126399</v>
      </c>
      <c r="J211" s="23">
        <v>1.9984971396606301E-2</v>
      </c>
      <c r="K211" s="23">
        <v>5.1584044295596501E-2</v>
      </c>
      <c r="L211" s="23">
        <v>8.0438416821922196E-2</v>
      </c>
      <c r="M211" s="23">
        <v>2.0592490099680099E-2</v>
      </c>
      <c r="N211" s="23">
        <v>7.7751033392136903E-2</v>
      </c>
    </row>
    <row r="212" spans="1:14" x14ac:dyDescent="0.2">
      <c r="A212" s="22">
        <v>3.3306100000000001</v>
      </c>
      <c r="B212" s="23">
        <v>5.53362560272216</v>
      </c>
      <c r="C212" s="23">
        <v>5.9621329307556099</v>
      </c>
      <c r="D212" s="23">
        <v>0.42606208891626601</v>
      </c>
      <c r="E212" s="23">
        <v>6.68373203277587</v>
      </c>
      <c r="F212" s="23">
        <v>8.0350837707519496</v>
      </c>
      <c r="G212" s="23" t="s">
        <v>41</v>
      </c>
      <c r="H212" s="23">
        <v>1.3857376287201699</v>
      </c>
      <c r="I212" s="23">
        <v>1.18242727485309</v>
      </c>
      <c r="J212" s="23">
        <v>1.9939289834243201E-2</v>
      </c>
      <c r="K212" s="23">
        <v>5.1633533104139498E-2</v>
      </c>
      <c r="L212" s="23">
        <v>8.0457544114357002E-2</v>
      </c>
      <c r="M212" s="23">
        <v>2.0608642351506799E-2</v>
      </c>
      <c r="N212" s="23">
        <v>7.7837314573301106E-2</v>
      </c>
    </row>
    <row r="213" spans="1:14" x14ac:dyDescent="0.2">
      <c r="A213" s="22">
        <v>3.3386900000000002</v>
      </c>
      <c r="B213" s="23">
        <v>5.5464744567870996</v>
      </c>
      <c r="C213" s="23">
        <v>5.5916318893432599</v>
      </c>
      <c r="D213" s="23">
        <v>0.35222536235533303</v>
      </c>
      <c r="E213" s="23">
        <v>6.6933031082153303</v>
      </c>
      <c r="F213" s="23">
        <v>8.0437898635864205</v>
      </c>
      <c r="G213" s="23" t="s">
        <v>41</v>
      </c>
      <c r="H213" s="23">
        <v>1.3857221594665501</v>
      </c>
      <c r="I213" s="23">
        <v>1.1823922514252201</v>
      </c>
      <c r="J213" s="23">
        <v>1.9929209962732501E-2</v>
      </c>
      <c r="K213" s="23">
        <v>5.1677261166618901E-2</v>
      </c>
      <c r="L213" s="23">
        <v>8.0474047932617102E-2</v>
      </c>
      <c r="M213" s="23">
        <v>2.06453203686571E-2</v>
      </c>
      <c r="N213" s="23">
        <v>7.7941111108044095E-2</v>
      </c>
    </row>
    <row r="214" spans="1:14" x14ac:dyDescent="0.2">
      <c r="A214" s="22">
        <v>3.3467699999999998</v>
      </c>
      <c r="B214" s="23">
        <v>5.5557098388671804</v>
      </c>
      <c r="C214" s="23">
        <v>5.6386117935180602</v>
      </c>
      <c r="D214" s="23">
        <v>0.42611547888477502</v>
      </c>
      <c r="E214" s="23">
        <v>6.7028431892395002</v>
      </c>
      <c r="F214" s="23">
        <v>8.0526494979858398</v>
      </c>
      <c r="G214" s="23" t="s">
        <v>41</v>
      </c>
      <c r="H214" s="23">
        <v>1.38574235929362</v>
      </c>
      <c r="I214" s="23">
        <v>1.18238341412842</v>
      </c>
      <c r="J214" s="23">
        <v>1.9877142191491701E-2</v>
      </c>
      <c r="K214" s="23">
        <v>5.1566039702278001E-2</v>
      </c>
      <c r="L214" s="23">
        <v>8.0468674664404202E-2</v>
      </c>
      <c r="M214" s="23">
        <v>2.0668558604120799E-2</v>
      </c>
      <c r="N214" s="23">
        <v>7.8062716407280602E-2</v>
      </c>
    </row>
    <row r="215" spans="1:14" x14ac:dyDescent="0.2">
      <c r="A215" s="22">
        <v>3.3548499999999999</v>
      </c>
      <c r="B215" s="23">
        <v>5.5668449401855398</v>
      </c>
      <c r="C215" s="23">
        <v>5.6478571891784597</v>
      </c>
      <c r="D215" s="23">
        <v>0.42611547888477502</v>
      </c>
      <c r="E215" s="23">
        <v>6.7124223709106401</v>
      </c>
      <c r="F215" s="23">
        <v>8.0617122650146396</v>
      </c>
      <c r="G215" s="23" t="s">
        <v>41</v>
      </c>
      <c r="H215" s="23">
        <v>1.3857159545991899</v>
      </c>
      <c r="I215" s="23">
        <v>1.18236348725163</v>
      </c>
      <c r="J215" s="23">
        <v>1.9854752626640298E-2</v>
      </c>
      <c r="K215" s="23">
        <v>5.1610216034664702E-2</v>
      </c>
      <c r="L215" s="23">
        <v>8.0469570213663494E-2</v>
      </c>
      <c r="M215" s="23">
        <v>2.0760792142923101E-2</v>
      </c>
      <c r="N215" s="23">
        <v>7.8190641596366503E-2</v>
      </c>
    </row>
    <row r="216" spans="1:14" x14ac:dyDescent="0.2">
      <c r="A216" s="22">
        <v>3.36293</v>
      </c>
      <c r="B216" s="23">
        <v>5.57594871520996</v>
      </c>
      <c r="C216" s="23">
        <v>5.65716457366943</v>
      </c>
      <c r="D216" s="23">
        <v>0.42611547888477502</v>
      </c>
      <c r="E216" s="23">
        <v>6.7219610214233398</v>
      </c>
      <c r="F216" s="23">
        <v>8.0708799362182599</v>
      </c>
      <c r="G216" s="23" t="s">
        <v>41</v>
      </c>
      <c r="H216" s="23">
        <v>1.3857462538324701</v>
      </c>
      <c r="I216" s="23">
        <v>1.18237403811849</v>
      </c>
      <c r="J216" s="23">
        <v>1.9892144270389801E-2</v>
      </c>
      <c r="K216" s="23">
        <v>5.1651639548969799E-2</v>
      </c>
      <c r="L216" s="23">
        <v>8.0538628627904105E-2</v>
      </c>
      <c r="M216" s="23">
        <v>2.0766154140750798E-2</v>
      </c>
      <c r="N216" s="23">
        <v>7.8340627544612296E-2</v>
      </c>
    </row>
    <row r="217" spans="1:14" x14ac:dyDescent="0.2">
      <c r="A217" s="22">
        <v>3.3710100000000001</v>
      </c>
      <c r="B217" s="23">
        <v>5.5869154930114702</v>
      </c>
      <c r="C217" s="23">
        <v>5.6665658950805602</v>
      </c>
      <c r="D217" s="23">
        <v>0.42611547888477502</v>
      </c>
      <c r="E217" s="23">
        <v>6.7315378189086896</v>
      </c>
      <c r="F217" s="23">
        <v>8.0799970626831001</v>
      </c>
      <c r="G217" s="23" t="s">
        <v>41</v>
      </c>
      <c r="H217" s="23">
        <v>1.38572933527999</v>
      </c>
      <c r="I217" s="23">
        <v>1.1824053219919799</v>
      </c>
      <c r="J217" s="23">
        <v>1.9963638657245202E-2</v>
      </c>
      <c r="K217" s="23">
        <v>5.1690841369572103E-2</v>
      </c>
      <c r="L217" s="23">
        <v>8.0582437466059295E-2</v>
      </c>
      <c r="M217" s="23">
        <v>2.0895525914033299E-2</v>
      </c>
      <c r="N217" s="23">
        <v>7.8515195467141904E-2</v>
      </c>
    </row>
    <row r="218" spans="1:14" x14ac:dyDescent="0.2">
      <c r="A218" s="22">
        <v>3.3790900000000001</v>
      </c>
      <c r="B218" s="23">
        <v>5.5958580970764098</v>
      </c>
      <c r="C218" s="23">
        <v>6.0158085823059002</v>
      </c>
      <c r="D218" s="23">
        <v>0.42579178637190102</v>
      </c>
      <c r="E218" s="23">
        <v>6.7410740852355904</v>
      </c>
      <c r="F218" s="23">
        <v>8.0886058807372994</v>
      </c>
      <c r="G218" s="23" t="s">
        <v>41</v>
      </c>
      <c r="H218" s="23">
        <v>1.38575110431299</v>
      </c>
      <c r="I218" s="23">
        <v>1.18243222448702</v>
      </c>
      <c r="J218" s="23">
        <v>2.0020585194999899E-2</v>
      </c>
      <c r="K218" s="23">
        <v>5.1727982220518401E-2</v>
      </c>
      <c r="L218" s="23">
        <v>8.0612557505606905E-2</v>
      </c>
      <c r="M218" s="23">
        <v>2.09502567454403E-2</v>
      </c>
      <c r="N218" s="23">
        <v>7.8723176836257E-2</v>
      </c>
    </row>
    <row r="219" spans="1:14" x14ac:dyDescent="0.2">
      <c r="A219" s="22">
        <v>3.3871699999999998</v>
      </c>
      <c r="B219" s="23">
        <v>5.6066746711730904</v>
      </c>
      <c r="C219" s="23">
        <v>6.0255780220031703</v>
      </c>
      <c r="D219" s="23">
        <v>0.42585161353323803</v>
      </c>
      <c r="E219" s="23">
        <v>6.7506475448608398</v>
      </c>
      <c r="F219" s="23">
        <v>8.0980682373046804</v>
      </c>
      <c r="G219" s="23" t="s">
        <v>41</v>
      </c>
      <c r="H219" s="23">
        <v>1.38574335856458</v>
      </c>
      <c r="I219" s="23">
        <v>1.1824487281330101</v>
      </c>
      <c r="J219" s="23">
        <v>2.0127485661254399E-2</v>
      </c>
      <c r="K219" s="23">
        <v>5.1759985448511403E-2</v>
      </c>
      <c r="L219" s="23">
        <v>8.0642675479868697E-2</v>
      </c>
      <c r="M219" s="23">
        <v>2.1092028295403398E-2</v>
      </c>
      <c r="N219" s="23">
        <v>7.8934913726138506E-2</v>
      </c>
    </row>
    <row r="220" spans="1:14" x14ac:dyDescent="0.2">
      <c r="A220" s="22">
        <v>3.3952499999999999</v>
      </c>
      <c r="B220" s="23">
        <v>5.6154513359069798</v>
      </c>
      <c r="C220" s="23">
        <v>5.6917314529418901</v>
      </c>
      <c r="D220" s="23">
        <v>0.42118947666927697</v>
      </c>
      <c r="E220" s="23">
        <v>6.7601871490478498</v>
      </c>
      <c r="F220" s="23">
        <v>8.1071033477783203</v>
      </c>
      <c r="G220" s="23" t="s">
        <v>41</v>
      </c>
      <c r="H220" s="23">
        <v>1.3857568964723599</v>
      </c>
      <c r="I220" s="23">
        <v>1.1824826678028499</v>
      </c>
      <c r="J220" s="23">
        <v>2.0224075087934199E-2</v>
      </c>
      <c r="K220" s="23">
        <v>5.1790472026473799E-2</v>
      </c>
      <c r="L220" s="23">
        <v>8.0679952404415695E-2</v>
      </c>
      <c r="M220" s="23">
        <v>2.12194368362357E-2</v>
      </c>
      <c r="N220" s="23">
        <v>7.9171712706082101E-2</v>
      </c>
    </row>
    <row r="221" spans="1:14" x14ac:dyDescent="0.2">
      <c r="A221" s="22">
        <v>3.40333</v>
      </c>
      <c r="B221" s="23">
        <v>5.6260347366332999</v>
      </c>
      <c r="C221" s="23">
        <v>5.7013573646545401</v>
      </c>
      <c r="D221" s="23">
        <v>0.42118947666927697</v>
      </c>
      <c r="E221" s="23">
        <v>6.7697687149047798</v>
      </c>
      <c r="F221" s="23">
        <v>8.1162290573120099</v>
      </c>
      <c r="G221" s="23" t="s">
        <v>41</v>
      </c>
      <c r="H221" s="23">
        <v>1.3857422435628799</v>
      </c>
      <c r="I221" s="23">
        <v>1.1825100065119001</v>
      </c>
      <c r="J221" s="23">
        <v>2.03695809980338E-2</v>
      </c>
      <c r="K221" s="23">
        <v>5.18190632369816E-2</v>
      </c>
      <c r="L221" s="23">
        <v>8.0743245589477194E-2</v>
      </c>
      <c r="M221" s="23">
        <v>2.1407255267853999E-2</v>
      </c>
      <c r="N221" s="23">
        <v>7.9412834381189401E-2</v>
      </c>
    </row>
    <row r="222" spans="1:14" x14ac:dyDescent="0.2">
      <c r="A222" s="22">
        <v>3.4114100000000001</v>
      </c>
      <c r="B222" s="23">
        <v>5.6351590156555096</v>
      </c>
      <c r="C222" s="23">
        <v>5.6602592468261701</v>
      </c>
      <c r="D222" s="23">
        <v>0.31281758470549498</v>
      </c>
      <c r="E222" s="23">
        <v>6.77931785583496</v>
      </c>
      <c r="F222" s="23">
        <v>8.1255092620849592</v>
      </c>
      <c r="G222" s="23" t="s">
        <v>41</v>
      </c>
      <c r="H222" s="23">
        <v>1.3857440804586501</v>
      </c>
      <c r="I222" s="23">
        <v>1.1825588576935899</v>
      </c>
      <c r="J222" s="23">
        <v>2.0526723346635401E-2</v>
      </c>
      <c r="K222" s="23">
        <v>5.1843375642502701E-2</v>
      </c>
      <c r="L222" s="23">
        <v>8.0771223807052303E-2</v>
      </c>
      <c r="M222" s="23">
        <v>2.1586484800060202E-2</v>
      </c>
      <c r="N222" s="23">
        <v>7.9683519075905304E-2</v>
      </c>
    </row>
    <row r="223" spans="1:14" x14ac:dyDescent="0.2">
      <c r="A223" s="22">
        <v>3.4194900000000001</v>
      </c>
      <c r="B223" s="23">
        <v>5.6448473930358798</v>
      </c>
      <c r="C223" s="23">
        <v>5.7207794189453098</v>
      </c>
      <c r="D223" s="23">
        <v>0.42118947666927697</v>
      </c>
      <c r="E223" s="23">
        <v>6.7889046669006303</v>
      </c>
      <c r="F223" s="23">
        <v>8.1348915100097603</v>
      </c>
      <c r="G223" s="23" t="s">
        <v>41</v>
      </c>
      <c r="H223" s="23">
        <v>1.3857219479143501</v>
      </c>
      <c r="I223" s="23">
        <v>1.1826054454202299</v>
      </c>
      <c r="J223" s="23">
        <v>2.0696022505131102E-2</v>
      </c>
      <c r="K223" s="23">
        <v>5.1864609284060802E-2</v>
      </c>
      <c r="L223" s="23">
        <v>8.0753985344872395E-2</v>
      </c>
      <c r="M223" s="23">
        <v>2.1793978966385599E-2</v>
      </c>
      <c r="N223" s="23">
        <v>7.9973240912072502E-2</v>
      </c>
    </row>
    <row r="224" spans="1:14" x14ac:dyDescent="0.2">
      <c r="A224" s="22">
        <v>3.4275699999999998</v>
      </c>
      <c r="B224" s="23">
        <v>5.6532826423645002</v>
      </c>
      <c r="C224" s="23">
        <v>5.73061180114746</v>
      </c>
      <c r="D224" s="23">
        <v>0.42118947666927697</v>
      </c>
      <c r="E224" s="23">
        <v>6.7984762191772399</v>
      </c>
      <c r="F224" s="23">
        <v>8.1443700790405202</v>
      </c>
      <c r="G224" s="23" t="s">
        <v>41</v>
      </c>
      <c r="H224" s="23">
        <v>1.38570205770681</v>
      </c>
      <c r="I224" s="23">
        <v>1.18263696787997</v>
      </c>
      <c r="J224" s="23">
        <v>2.0865054149619901E-2</v>
      </c>
      <c r="K224" s="23">
        <v>5.1883163112825897E-2</v>
      </c>
      <c r="L224" s="23">
        <v>8.0844261338941195E-2</v>
      </c>
      <c r="M224" s="23">
        <v>2.19776872662528E-2</v>
      </c>
      <c r="N224" s="23">
        <v>8.0287717135819101E-2</v>
      </c>
    </row>
    <row r="225" spans="1:14" x14ac:dyDescent="0.2">
      <c r="A225" s="22">
        <v>3.4356499999999999</v>
      </c>
      <c r="B225" s="23">
        <v>5.6635584831237704</v>
      </c>
      <c r="C225" s="23">
        <v>5.74047374725341</v>
      </c>
      <c r="D225" s="23">
        <v>0.42118947666927697</v>
      </c>
      <c r="E225" s="23">
        <v>6.8080472946166903</v>
      </c>
      <c r="F225" s="23">
        <v>8.1538600921630806</v>
      </c>
      <c r="G225" s="23" t="s">
        <v>41</v>
      </c>
      <c r="H225" s="23">
        <v>1.3856994584192499</v>
      </c>
      <c r="I225" s="23">
        <v>1.1826929852096999</v>
      </c>
      <c r="J225" s="23">
        <v>2.10400325506125E-2</v>
      </c>
      <c r="K225" s="23">
        <v>5.18971057489254E-2</v>
      </c>
      <c r="L225" s="23">
        <v>8.0925068900720099E-2</v>
      </c>
      <c r="M225" s="23">
        <v>2.2203467642066699E-2</v>
      </c>
      <c r="N225" s="23">
        <v>8.0589477238049101E-2</v>
      </c>
    </row>
    <row r="226" spans="1:14" x14ac:dyDescent="0.2">
      <c r="A226" s="22">
        <v>3.44373</v>
      </c>
      <c r="B226" s="23">
        <v>5.6702713966369602</v>
      </c>
      <c r="C226" s="23">
        <v>5.6991548538207999</v>
      </c>
      <c r="D226" s="23">
        <v>0.31774354964453699</v>
      </c>
      <c r="E226" s="23">
        <v>6.8175930976867596</v>
      </c>
      <c r="F226" s="23">
        <v>8.163330078125</v>
      </c>
      <c r="G226" s="23" t="s">
        <v>41</v>
      </c>
      <c r="H226" s="23">
        <v>1.38571203054877</v>
      </c>
      <c r="I226" s="23">
        <v>1.1827549360999099</v>
      </c>
      <c r="J226" s="23">
        <v>2.1239804253351199E-2</v>
      </c>
      <c r="K226" s="23">
        <v>5.1909128564878303E-2</v>
      </c>
      <c r="L226" s="23">
        <v>8.1303914986807793E-2</v>
      </c>
      <c r="M226" s="23">
        <v>2.2406186441698801E-2</v>
      </c>
      <c r="N226" s="23">
        <v>8.0923745887083801E-2</v>
      </c>
    </row>
    <row r="227" spans="1:14" x14ac:dyDescent="0.2">
      <c r="A227" s="22">
        <v>3.45181</v>
      </c>
      <c r="B227" s="23">
        <v>5.6806721687316797</v>
      </c>
      <c r="C227" s="23">
        <v>5.7604517936706499</v>
      </c>
      <c r="D227" s="23">
        <v>0.42118947666927697</v>
      </c>
      <c r="E227" s="23">
        <v>6.8271284103393501</v>
      </c>
      <c r="F227" s="23">
        <v>8.1725969314575195</v>
      </c>
      <c r="G227" s="23" t="s">
        <v>41</v>
      </c>
      <c r="H227" s="23">
        <v>1.38574922618777</v>
      </c>
      <c r="I227" s="23">
        <v>1.18280283015217</v>
      </c>
      <c r="J227" s="23">
        <v>2.1412840044125501E-2</v>
      </c>
      <c r="K227" s="23">
        <v>5.1917646616306601E-2</v>
      </c>
      <c r="L227" s="23">
        <v>8.1639921448821304E-2</v>
      </c>
      <c r="M227" s="23">
        <v>2.2631401495004502E-2</v>
      </c>
      <c r="N227" s="23">
        <v>8.1250969972410894E-2</v>
      </c>
    </row>
    <row r="228" spans="1:14" x14ac:dyDescent="0.2">
      <c r="A228" s="22">
        <v>3.4598900000000001</v>
      </c>
      <c r="B228" s="23">
        <v>5.6894726753234801</v>
      </c>
      <c r="C228" s="23">
        <v>5.7705626487731898</v>
      </c>
      <c r="D228" s="23">
        <v>0.42118947666927697</v>
      </c>
      <c r="E228" s="23">
        <v>6.8366684913635201</v>
      </c>
      <c r="F228" s="23">
        <v>8.18237209320068</v>
      </c>
      <c r="G228" s="23" t="s">
        <v>41</v>
      </c>
      <c r="H228" s="23">
        <v>1.3857745047307199</v>
      </c>
      <c r="I228" s="23">
        <v>1.1828539492005801</v>
      </c>
      <c r="J228" s="23">
        <v>2.16259144543458E-2</v>
      </c>
      <c r="K228" s="23">
        <v>5.1920452882046199E-2</v>
      </c>
      <c r="L228" s="23">
        <v>8.2035222859819595E-2</v>
      </c>
      <c r="M228" s="23">
        <v>2.2837372492658901E-2</v>
      </c>
      <c r="N228" s="23">
        <v>8.1597397788197995E-2</v>
      </c>
    </row>
    <row r="229" spans="1:14" x14ac:dyDescent="0.2">
      <c r="A229" s="22">
        <v>3.4679700000000002</v>
      </c>
      <c r="B229" s="23">
        <v>5.6981277465820304</v>
      </c>
      <c r="C229" s="23">
        <v>5.7293100357055602</v>
      </c>
      <c r="D229" s="23">
        <v>0.32266948937232198</v>
      </c>
      <c r="E229" s="23">
        <v>6.8462195396423304</v>
      </c>
      <c r="F229" s="23">
        <v>8.1917924880981392</v>
      </c>
      <c r="G229" s="23" t="s">
        <v>41</v>
      </c>
      <c r="H229" s="23">
        <v>1.3857892761628501</v>
      </c>
      <c r="I229" s="23">
        <v>1.18290592452389</v>
      </c>
      <c r="J229" s="23">
        <v>2.18304371490016E-2</v>
      </c>
      <c r="K229" s="23">
        <v>5.1922191795703503E-2</v>
      </c>
      <c r="L229" s="23">
        <v>8.2453790939675697E-2</v>
      </c>
      <c r="M229" s="23">
        <v>2.3053826087531998E-2</v>
      </c>
      <c r="N229" s="23">
        <v>8.1931858054476503E-2</v>
      </c>
    </row>
    <row r="230" spans="1:14" x14ac:dyDescent="0.2">
      <c r="A230" s="22">
        <v>3.4760499999999999</v>
      </c>
      <c r="B230" s="23">
        <v>5.7066998481750399</v>
      </c>
      <c r="C230" s="23">
        <v>5.7389712333679199</v>
      </c>
      <c r="D230" s="23">
        <v>0.32266948937232198</v>
      </c>
      <c r="E230" s="23">
        <v>6.8558015823364196</v>
      </c>
      <c r="F230" s="23">
        <v>8.2014055252075195</v>
      </c>
      <c r="G230" s="23" t="s">
        <v>41</v>
      </c>
      <c r="H230" s="23">
        <v>1.3857661259090499</v>
      </c>
      <c r="I230" s="23">
        <v>1.18295152632151</v>
      </c>
      <c r="J230" s="23">
        <v>2.1975483995553199E-2</v>
      </c>
      <c r="K230" s="23">
        <v>5.19204919291762E-2</v>
      </c>
      <c r="L230" s="23">
        <v>8.2877418792702398E-2</v>
      </c>
      <c r="M230" s="23">
        <v>2.3239554070559498E-2</v>
      </c>
      <c r="N230" s="23">
        <v>8.2276957181190102E-2</v>
      </c>
    </row>
    <row r="231" spans="1:14" x14ac:dyDescent="0.2">
      <c r="A231" s="22">
        <v>3.4841299999999999</v>
      </c>
      <c r="B231" s="23">
        <v>5.71510457992553</v>
      </c>
      <c r="C231" s="23">
        <v>5.7486114501953098</v>
      </c>
      <c r="D231" s="23">
        <v>0.32266948937232198</v>
      </c>
      <c r="E231" s="23">
        <v>6.8653640747070304</v>
      </c>
      <c r="F231" s="23">
        <v>8.2119379043579102</v>
      </c>
      <c r="G231" s="23" t="s">
        <v>41</v>
      </c>
      <c r="H231" s="23">
        <v>1.38575929758715</v>
      </c>
      <c r="I231" s="23">
        <v>1.18297954888132</v>
      </c>
      <c r="J231" s="23">
        <v>2.21624903760256E-2</v>
      </c>
      <c r="K231" s="23">
        <v>5.1915813382276202E-2</v>
      </c>
      <c r="L231" s="23">
        <v>8.3256092848315602E-2</v>
      </c>
      <c r="M231" s="23">
        <v>2.34438128227695E-2</v>
      </c>
      <c r="N231" s="23">
        <v>8.2610489619674696E-2</v>
      </c>
    </row>
    <row r="232" spans="1:14" x14ac:dyDescent="0.2">
      <c r="A232" s="22">
        <v>3.49221</v>
      </c>
      <c r="B232" s="23">
        <v>5.7234697341918901</v>
      </c>
      <c r="C232" s="23">
        <v>5.7583060264587402</v>
      </c>
      <c r="D232" s="23">
        <v>0.32266948937232198</v>
      </c>
      <c r="E232" s="23">
        <v>6.8749508857726997</v>
      </c>
      <c r="F232" s="23">
        <v>8.2216701507568306</v>
      </c>
      <c r="G232" s="23" t="s">
        <v>41</v>
      </c>
      <c r="H232" s="23">
        <v>1.3857351324642699</v>
      </c>
      <c r="I232" s="23">
        <v>1.18301575507785</v>
      </c>
      <c r="J232" s="23">
        <v>2.2322345005584599E-2</v>
      </c>
      <c r="K232" s="23">
        <v>5.1905107774148397E-2</v>
      </c>
      <c r="L232" s="23">
        <v>8.3659088277995494E-2</v>
      </c>
      <c r="M232" s="23">
        <v>2.3629381246561301E-2</v>
      </c>
      <c r="N232" s="23">
        <v>8.2946394224389597E-2</v>
      </c>
    </row>
    <row r="233" spans="1:14" x14ac:dyDescent="0.2">
      <c r="A233" s="22">
        <v>3.4998900000000002</v>
      </c>
      <c r="B233" s="23">
        <v>5.7312216758728001</v>
      </c>
      <c r="C233" s="23">
        <v>5.7675628662109304</v>
      </c>
      <c r="D233" s="23">
        <v>0.32266948937232198</v>
      </c>
      <c r="E233" s="23">
        <v>6.8840618133544904</v>
      </c>
      <c r="F233" s="23">
        <v>8.231201171875</v>
      </c>
      <c r="G233" s="23" t="s">
        <v>41</v>
      </c>
      <c r="H233" s="23">
        <v>1.3856929049839899</v>
      </c>
      <c r="I233" s="23">
        <v>1.1830469191311701</v>
      </c>
      <c r="J233" s="23">
        <v>2.2473470815003199E-2</v>
      </c>
      <c r="K233" s="23">
        <v>5.1908312973668103E-2</v>
      </c>
      <c r="L233" s="23">
        <v>8.40564717758433E-2</v>
      </c>
      <c r="M233" s="23">
        <v>2.38109722875448E-2</v>
      </c>
      <c r="N233" s="23">
        <v>8.3243811425007405E-2</v>
      </c>
    </row>
    <row r="234" spans="1:14" x14ac:dyDescent="0.2">
      <c r="A234" s="22">
        <v>3.5079699999999998</v>
      </c>
      <c r="B234" s="23">
        <v>5.7394728660583496</v>
      </c>
      <c r="C234" s="23">
        <v>5.8277907371520996</v>
      </c>
      <c r="D234" s="23">
        <v>0.41626344662248699</v>
      </c>
      <c r="E234" s="23">
        <v>6.89359283447265</v>
      </c>
      <c r="F234" s="23">
        <v>8.2409696578979492</v>
      </c>
      <c r="G234" s="23" t="s">
        <v>41</v>
      </c>
      <c r="H234" s="23">
        <v>1.3857359540852801</v>
      </c>
      <c r="I234" s="23">
        <v>1.1830715095919599</v>
      </c>
      <c r="J234" s="23">
        <v>2.2619188301691601E-2</v>
      </c>
      <c r="K234" s="23">
        <v>5.1892964080604502E-2</v>
      </c>
      <c r="L234" s="23">
        <v>8.4406289225082504E-2</v>
      </c>
      <c r="M234" s="23">
        <v>2.4003040246295401E-2</v>
      </c>
      <c r="N234" s="23">
        <v>8.3546040069135297E-2</v>
      </c>
    </row>
    <row r="235" spans="1:14" x14ac:dyDescent="0.2">
      <c r="A235" s="22">
        <v>3.5160499999999999</v>
      </c>
      <c r="B235" s="23">
        <v>5.7474832534790004</v>
      </c>
      <c r="C235" s="23">
        <v>5.8380975723266602</v>
      </c>
      <c r="D235" s="23">
        <v>0.41626344662248699</v>
      </c>
      <c r="E235" s="23">
        <v>6.9031333923339799</v>
      </c>
      <c r="F235" s="23">
        <v>8.2507114410400302</v>
      </c>
      <c r="G235" s="23" t="s">
        <v>41</v>
      </c>
      <c r="H235" s="23">
        <v>1.3857600868205999</v>
      </c>
      <c r="I235" s="23">
        <v>1.18308384709866</v>
      </c>
      <c r="J235" s="23">
        <v>2.2804804719694701E-2</v>
      </c>
      <c r="K235" s="23">
        <v>5.1876124948960503E-2</v>
      </c>
      <c r="L235" s="23">
        <v>8.4734019604005104E-2</v>
      </c>
      <c r="M235" s="23">
        <v>2.4201493087351499E-2</v>
      </c>
      <c r="N235" s="23">
        <v>8.3830076150971905E-2</v>
      </c>
    </row>
    <row r="236" spans="1:14" x14ac:dyDescent="0.2">
      <c r="A236" s="22">
        <v>3.52413</v>
      </c>
      <c r="B236" s="23">
        <v>5.7553539276123002</v>
      </c>
      <c r="C236" s="23">
        <v>5.84847068786621</v>
      </c>
      <c r="D236" s="23">
        <v>0.41626344662248699</v>
      </c>
      <c r="E236" s="23">
        <v>6.9127016067504803</v>
      </c>
      <c r="F236" s="23">
        <v>8.2594966888427699</v>
      </c>
      <c r="G236" s="23" t="s">
        <v>41</v>
      </c>
      <c r="H236" s="23">
        <v>1.3857636909861</v>
      </c>
      <c r="I236" s="23">
        <v>1.1830927260553199</v>
      </c>
      <c r="J236" s="23">
        <v>2.3012835232515998E-2</v>
      </c>
      <c r="K236" s="23">
        <v>5.18540924926532E-2</v>
      </c>
      <c r="L236" s="23">
        <v>8.5019312214350107E-2</v>
      </c>
      <c r="M236" s="23">
        <v>2.43737749400844E-2</v>
      </c>
      <c r="N236" s="23">
        <v>8.4100390699230698E-2</v>
      </c>
    </row>
    <row r="237" spans="1:14" x14ac:dyDescent="0.2">
      <c r="A237" s="22">
        <v>3.5322100000000001</v>
      </c>
      <c r="B237" s="23">
        <v>5.7631368637084899</v>
      </c>
      <c r="C237" s="23">
        <v>6.14752197265625</v>
      </c>
      <c r="D237" s="23">
        <v>0.41598217723108999</v>
      </c>
      <c r="E237" s="23">
        <v>6.9222741127014098</v>
      </c>
      <c r="F237" s="23">
        <v>8.2703266143798793</v>
      </c>
      <c r="G237" s="23" t="s">
        <v>41</v>
      </c>
      <c r="H237" s="23">
        <v>1.3857478751619201</v>
      </c>
      <c r="I237" s="23">
        <v>1.1830916794499</v>
      </c>
      <c r="J237" s="23">
        <v>2.32413861942792E-2</v>
      </c>
      <c r="K237" s="23">
        <v>5.1829960336350199E-2</v>
      </c>
      <c r="L237" s="23">
        <v>8.5277450634036495E-2</v>
      </c>
      <c r="M237" s="23">
        <v>2.4550471678290602E-2</v>
      </c>
      <c r="N237" s="23">
        <v>8.4355682233486204E-2</v>
      </c>
    </row>
    <row r="238" spans="1:14" x14ac:dyDescent="0.2">
      <c r="A238" s="22">
        <v>3.5402900000000002</v>
      </c>
      <c r="B238" s="23">
        <v>5.7709441184997496</v>
      </c>
      <c r="C238" s="23">
        <v>5.8214688301086399</v>
      </c>
      <c r="D238" s="23">
        <v>0.33252144138534501</v>
      </c>
      <c r="E238" s="23">
        <v>6.9318714141845703</v>
      </c>
      <c r="F238" s="23">
        <v>8.2793197631835902</v>
      </c>
      <c r="G238" s="23" t="s">
        <v>41</v>
      </c>
      <c r="H238" s="23">
        <v>1.38570774978841</v>
      </c>
      <c r="I238" s="23">
        <v>1.18310089916954</v>
      </c>
      <c r="J238" s="23">
        <v>2.3421807045325899E-2</v>
      </c>
      <c r="K238" s="23">
        <v>5.1944975079206701E-2</v>
      </c>
      <c r="L238" s="23">
        <v>8.5567010024093101E-2</v>
      </c>
      <c r="M238" s="23">
        <v>2.4734043344716398E-2</v>
      </c>
      <c r="N238" s="23">
        <v>8.4600991709265494E-2</v>
      </c>
    </row>
    <row r="239" spans="1:14" x14ac:dyDescent="0.2">
      <c r="A239" s="22">
        <v>3.5483699999999998</v>
      </c>
      <c r="B239" s="23">
        <v>5.77864265441894</v>
      </c>
      <c r="C239" s="23">
        <v>5.8362617492675701</v>
      </c>
      <c r="D239" s="23">
        <v>0.34237337962703801</v>
      </c>
      <c r="E239" s="23">
        <v>6.9414386749267498</v>
      </c>
      <c r="F239" s="23">
        <v>8.2892322540283203</v>
      </c>
      <c r="G239" s="23" t="s">
        <v>41</v>
      </c>
      <c r="H239" s="23">
        <v>1.3857011693768</v>
      </c>
      <c r="I239" s="23">
        <v>1.18309867816791</v>
      </c>
      <c r="J239" s="23">
        <v>2.3603568981131098E-2</v>
      </c>
      <c r="K239" s="23">
        <v>5.1914585300054203E-2</v>
      </c>
      <c r="L239" s="23">
        <v>8.58833285316081E-2</v>
      </c>
      <c r="M239" s="23">
        <v>2.4867908372010999E-2</v>
      </c>
      <c r="N239" s="23">
        <v>8.4832713944609506E-2</v>
      </c>
    </row>
    <row r="240" spans="1:14" x14ac:dyDescent="0.2">
      <c r="A240" s="22">
        <v>3.5564499999999999</v>
      </c>
      <c r="B240" s="23">
        <v>5.7862210273742596</v>
      </c>
      <c r="C240" s="23">
        <v>6.1817297935485804</v>
      </c>
      <c r="D240" s="23">
        <v>0.41564108073450201</v>
      </c>
      <c r="E240" s="23">
        <v>6.95096731185913</v>
      </c>
      <c r="F240" s="23">
        <v>8.2990360260009695</v>
      </c>
      <c r="G240" s="23" t="s">
        <v>41</v>
      </c>
      <c r="H240" s="23">
        <v>1.38574603728844</v>
      </c>
      <c r="I240" s="23">
        <v>1.18308179256077</v>
      </c>
      <c r="J240" s="23">
        <v>2.3746826829540602E-2</v>
      </c>
      <c r="K240" s="23">
        <v>5.1881478398806101E-2</v>
      </c>
      <c r="L240" s="23">
        <v>8.61688151024564E-2</v>
      </c>
      <c r="M240" s="23">
        <v>2.4988355396374801E-2</v>
      </c>
      <c r="N240" s="23">
        <v>8.5046206825355394E-2</v>
      </c>
    </row>
    <row r="241" spans="1:14" x14ac:dyDescent="0.2">
      <c r="A241" s="22">
        <v>3.56453</v>
      </c>
      <c r="B241" s="23">
        <v>5.79371881484985</v>
      </c>
      <c r="C241" s="23">
        <v>6.1964058876037598</v>
      </c>
      <c r="D241" s="23">
        <v>0.416016344994799</v>
      </c>
      <c r="E241" s="23">
        <v>6.9605350494384703</v>
      </c>
      <c r="F241" s="23">
        <v>8.3091278076171804</v>
      </c>
      <c r="G241" s="23" t="s">
        <v>41</v>
      </c>
      <c r="H241" s="23">
        <v>1.38574219939622</v>
      </c>
      <c r="I241" s="23">
        <v>1.1830639116464301</v>
      </c>
      <c r="J241" s="23">
        <v>2.3949748127717399E-2</v>
      </c>
      <c r="K241" s="23">
        <v>5.18469569186987E-2</v>
      </c>
      <c r="L241" s="23">
        <v>8.6424037740217702E-2</v>
      </c>
      <c r="M241" s="23">
        <v>2.5126144656112501E-2</v>
      </c>
      <c r="N241" s="23">
        <v>8.5236682629858895E-2</v>
      </c>
    </row>
    <row r="242" spans="1:14" x14ac:dyDescent="0.2">
      <c r="A242" s="22">
        <v>3.5726100000000001</v>
      </c>
      <c r="B242" s="23">
        <v>5.8014955520629803</v>
      </c>
      <c r="C242" s="23">
        <v>5.9108009338378897</v>
      </c>
      <c r="D242" s="23">
        <v>0.41626344662248699</v>
      </c>
      <c r="E242" s="23">
        <v>6.9701070785522399</v>
      </c>
      <c r="F242" s="23">
        <v>8.3187026977538991</v>
      </c>
      <c r="G242" s="23" t="s">
        <v>41</v>
      </c>
      <c r="H242" s="23">
        <v>1.38573639237318</v>
      </c>
      <c r="I242" s="23">
        <v>1.1830540198762001</v>
      </c>
      <c r="J242" s="23">
        <v>2.4149272004339702E-2</v>
      </c>
      <c r="K242" s="23">
        <v>5.1812641664157097E-2</v>
      </c>
      <c r="L242" s="23">
        <v>8.6631757623244404E-2</v>
      </c>
      <c r="M242" s="23">
        <v>2.52662331759087E-2</v>
      </c>
      <c r="N242" s="23">
        <v>8.5411581246072496E-2</v>
      </c>
    </row>
    <row r="243" spans="1:14" x14ac:dyDescent="0.2">
      <c r="A243" s="22">
        <v>3.5806900000000002</v>
      </c>
      <c r="B243" s="23">
        <v>5.8084874153137198</v>
      </c>
      <c r="C243" s="23">
        <v>5.9212341308593697</v>
      </c>
      <c r="D243" s="23">
        <v>0.41626344662248699</v>
      </c>
      <c r="E243" s="23">
        <v>6.9796862602233798</v>
      </c>
      <c r="F243" s="23">
        <v>8.3290548324584908</v>
      </c>
      <c r="G243" s="23" t="s">
        <v>41</v>
      </c>
      <c r="H243" s="23">
        <v>1.38572171603793</v>
      </c>
      <c r="I243" s="23">
        <v>1.1830415053761001</v>
      </c>
      <c r="J243" s="23">
        <v>2.4362206743983102E-2</v>
      </c>
      <c r="K243" s="23">
        <v>5.1771386587412697E-2</v>
      </c>
      <c r="L243" s="23">
        <v>8.6840495663141795E-2</v>
      </c>
      <c r="M243" s="23">
        <v>2.5390273035294501E-2</v>
      </c>
      <c r="N243" s="23">
        <v>8.5568422454183904E-2</v>
      </c>
    </row>
    <row r="244" spans="1:14" x14ac:dyDescent="0.2">
      <c r="A244" s="22">
        <v>3.5887699999999998</v>
      </c>
      <c r="B244" s="23">
        <v>5.8157792091369602</v>
      </c>
      <c r="C244" s="23">
        <v>5.9317336082458496</v>
      </c>
      <c r="D244" s="23">
        <v>0.41626344662248699</v>
      </c>
      <c r="E244" s="23">
        <v>6.9892392158508301</v>
      </c>
      <c r="F244" s="23">
        <v>8.3384265899658203</v>
      </c>
      <c r="G244" s="23" t="s">
        <v>41</v>
      </c>
      <c r="H244" s="23">
        <v>1.3857380261408001</v>
      </c>
      <c r="I244" s="23">
        <v>1.1829986906916099</v>
      </c>
      <c r="J244" s="23">
        <v>2.4586395112439201E-2</v>
      </c>
      <c r="K244" s="23">
        <v>5.1733051012051702E-2</v>
      </c>
      <c r="L244" s="23">
        <v>8.7044153287793302E-2</v>
      </c>
      <c r="M244" s="23">
        <v>2.55098614546693E-2</v>
      </c>
      <c r="N244" s="23">
        <v>8.5691017831677804E-2</v>
      </c>
    </row>
    <row r="245" spans="1:14" x14ac:dyDescent="0.2">
      <c r="A245" s="22">
        <v>3.5968499999999999</v>
      </c>
      <c r="B245" s="23">
        <v>5.8226032257079998</v>
      </c>
      <c r="C245" s="23">
        <v>6.2403903007507298</v>
      </c>
      <c r="D245" s="23">
        <v>0.41590861148810598</v>
      </c>
      <c r="E245" s="23">
        <v>6.9987859725952104</v>
      </c>
      <c r="F245" s="23">
        <v>8.3488893508911097</v>
      </c>
      <c r="G245" s="23" t="s">
        <v>41</v>
      </c>
      <c r="H245" s="23">
        <v>1.3857573798917899</v>
      </c>
      <c r="I245" s="23">
        <v>1.18296367944979</v>
      </c>
      <c r="J245" s="23">
        <v>2.47249647121357E-2</v>
      </c>
      <c r="K245" s="23">
        <v>5.1688987405009101E-2</v>
      </c>
      <c r="L245" s="23">
        <v>8.7226811852861894E-2</v>
      </c>
      <c r="M245" s="23">
        <v>2.56024177044539E-2</v>
      </c>
      <c r="N245" s="23">
        <v>8.5811688631511701E-2</v>
      </c>
    </row>
    <row r="246" spans="1:14" x14ac:dyDescent="0.2">
      <c r="A246" s="22">
        <v>3.60493</v>
      </c>
      <c r="B246" s="23">
        <v>5.8303570747375399</v>
      </c>
      <c r="C246" s="23">
        <v>6.2501559257507298</v>
      </c>
      <c r="D246" s="23">
        <v>0.41572521121368</v>
      </c>
      <c r="E246" s="23">
        <v>7.0083594322204501</v>
      </c>
      <c r="F246" s="23">
        <v>8.3587627410888601</v>
      </c>
      <c r="G246" s="23" t="s">
        <v>41</v>
      </c>
      <c r="H246" s="23">
        <v>1.3857467939883099</v>
      </c>
      <c r="I246" s="23">
        <v>1.1829480663980201</v>
      </c>
      <c r="J246" s="23">
        <v>2.48565410599687E-2</v>
      </c>
      <c r="K246" s="23">
        <v>5.17828514959651E-2</v>
      </c>
      <c r="L246" s="23">
        <v>8.7353645887160297E-2</v>
      </c>
      <c r="M246" s="23">
        <v>2.5696669956148499E-2</v>
      </c>
      <c r="N246" s="23">
        <v>8.5912934019137799E-2</v>
      </c>
    </row>
    <row r="247" spans="1:14" x14ac:dyDescent="0.2">
      <c r="A247" s="22">
        <v>3.6130100000000001</v>
      </c>
      <c r="B247" s="23">
        <v>5.83833503723144</v>
      </c>
      <c r="C247" s="23">
        <v>6.2599215507507298</v>
      </c>
      <c r="D247" s="23">
        <v>0.41557410119119997</v>
      </c>
      <c r="E247" s="23">
        <v>7.0179367065429599</v>
      </c>
      <c r="F247" s="23">
        <v>8.3689813613891602</v>
      </c>
      <c r="G247" s="23" t="s">
        <v>41</v>
      </c>
      <c r="H247" s="23">
        <v>1.3857235914344901</v>
      </c>
      <c r="I247" s="23">
        <v>1.18293023505547</v>
      </c>
      <c r="J247" s="23">
        <v>2.4929270883128699E-2</v>
      </c>
      <c r="K247" s="23">
        <v>5.17404451308031E-2</v>
      </c>
      <c r="L247" s="23">
        <v>8.7515653423114695E-2</v>
      </c>
      <c r="M247" s="23">
        <v>2.5812741053940599E-2</v>
      </c>
      <c r="N247" s="23">
        <v>8.6003286075212695E-2</v>
      </c>
    </row>
    <row r="248" spans="1:14" x14ac:dyDescent="0.2">
      <c r="A248" s="22">
        <v>3.6210900000000001</v>
      </c>
      <c r="B248" s="23">
        <v>5.8446559906005797</v>
      </c>
      <c r="C248" s="23">
        <v>6.2696990966796804</v>
      </c>
      <c r="D248" s="23">
        <v>0.41542539021543401</v>
      </c>
      <c r="E248" s="23">
        <v>7.0274910926818803</v>
      </c>
      <c r="F248" s="23">
        <v>8.3784255981445295</v>
      </c>
      <c r="G248" s="23" t="s">
        <v>41</v>
      </c>
      <c r="H248" s="23">
        <v>1.3857349936423999</v>
      </c>
      <c r="I248" s="23">
        <v>1.1829071403407201</v>
      </c>
      <c r="J248" s="23">
        <v>2.5026470898520201E-2</v>
      </c>
      <c r="K248" s="23">
        <v>5.1700365205435798E-2</v>
      </c>
      <c r="L248" s="23">
        <v>8.75924717671243E-2</v>
      </c>
      <c r="M248" s="23">
        <v>2.58563035801627E-2</v>
      </c>
      <c r="N248" s="23">
        <v>8.6071176326457194E-2</v>
      </c>
    </row>
    <row r="249" spans="1:14" x14ac:dyDescent="0.2">
      <c r="A249" s="22">
        <v>3.6291699999999998</v>
      </c>
      <c r="B249" s="23">
        <v>5.8518748283386204</v>
      </c>
      <c r="C249" s="23">
        <v>6.2843751907348597</v>
      </c>
      <c r="D249" s="23">
        <v>0.416122797025056</v>
      </c>
      <c r="E249" s="23">
        <v>7.03704738616943</v>
      </c>
      <c r="F249" s="23">
        <v>8.3889408111572195</v>
      </c>
      <c r="G249" s="23" t="s">
        <v>41</v>
      </c>
      <c r="H249" s="23">
        <v>1.38574010994189</v>
      </c>
      <c r="I249" s="23">
        <v>1.18290391209526</v>
      </c>
      <c r="J249" s="23">
        <v>2.5123789175229699E-2</v>
      </c>
      <c r="K249" s="23">
        <v>5.1652203953337597E-2</v>
      </c>
      <c r="L249" s="23">
        <v>8.7694875075122303E-2</v>
      </c>
      <c r="M249" s="23">
        <v>2.5906416811006E-2</v>
      </c>
      <c r="N249" s="23">
        <v>8.6122201095575293E-2</v>
      </c>
    </row>
    <row r="250" spans="1:14" x14ac:dyDescent="0.2">
      <c r="A250" s="22">
        <v>3.6372499999999999</v>
      </c>
      <c r="B250" s="23">
        <v>5.8600468635559002</v>
      </c>
      <c r="C250" s="23">
        <v>5.9944639205932599</v>
      </c>
      <c r="D250" s="23">
        <v>0.41626344662248699</v>
      </c>
      <c r="E250" s="23">
        <v>7.0466151237487704</v>
      </c>
      <c r="F250" s="23">
        <v>8.3981695175170898</v>
      </c>
      <c r="G250" s="23" t="s">
        <v>41</v>
      </c>
      <c r="H250" s="23">
        <v>1.3857306574339601</v>
      </c>
      <c r="I250" s="23">
        <v>1.1828827916589</v>
      </c>
      <c r="J250" s="23">
        <v>2.5214885975264702E-2</v>
      </c>
      <c r="K250" s="23">
        <v>5.1609844240106902E-2</v>
      </c>
      <c r="L250" s="23">
        <v>8.7774088063254194E-2</v>
      </c>
      <c r="M250" s="23">
        <v>2.59639404644131E-2</v>
      </c>
      <c r="N250" s="23">
        <v>8.6159811767151206E-2</v>
      </c>
    </row>
    <row r="251" spans="1:14" x14ac:dyDescent="0.2">
      <c r="A251" s="22">
        <v>3.64533</v>
      </c>
      <c r="B251" s="23">
        <v>5.8665490150451598</v>
      </c>
      <c r="C251" s="23">
        <v>6.0049810409545898</v>
      </c>
      <c r="D251" s="23">
        <v>0.41626344662248699</v>
      </c>
      <c r="E251" s="23">
        <v>7.0561804771423304</v>
      </c>
      <c r="F251" s="23">
        <v>8.4090280532836896</v>
      </c>
      <c r="G251" s="23" t="s">
        <v>41</v>
      </c>
      <c r="H251" s="23">
        <v>1.38571892384837</v>
      </c>
      <c r="I251" s="23">
        <v>1.1828784898958999</v>
      </c>
      <c r="J251" s="23">
        <v>2.53113446670497E-2</v>
      </c>
      <c r="K251" s="23">
        <v>5.1562448231711099E-2</v>
      </c>
      <c r="L251" s="23">
        <v>8.7822637913540599E-2</v>
      </c>
      <c r="M251" s="23">
        <v>2.6030055423593199E-2</v>
      </c>
      <c r="N251" s="23">
        <v>8.6179046496604905E-2</v>
      </c>
    </row>
    <row r="252" spans="1:14" x14ac:dyDescent="0.2">
      <c r="A252" s="22">
        <v>3.65341</v>
      </c>
      <c r="B252" s="23">
        <v>5.8734803199768004</v>
      </c>
      <c r="C252" s="23">
        <v>6.3136954307556099</v>
      </c>
      <c r="D252" s="23">
        <v>0.41581422918857902</v>
      </c>
      <c r="E252" s="23">
        <v>7.0657386779785103</v>
      </c>
      <c r="F252" s="23">
        <v>8.4182863235473597</v>
      </c>
      <c r="G252" s="23" t="s">
        <v>41</v>
      </c>
      <c r="H252" s="23">
        <v>1.3857235057095201</v>
      </c>
      <c r="I252" s="23">
        <v>1.1828594042226199</v>
      </c>
      <c r="J252" s="23">
        <v>2.5445071100126501E-2</v>
      </c>
      <c r="K252" s="23">
        <v>5.15175299953557E-2</v>
      </c>
      <c r="L252" s="23">
        <v>8.7848844121849706E-2</v>
      </c>
      <c r="M252" s="23">
        <v>2.6075651450339899E-2</v>
      </c>
      <c r="N252" s="23">
        <v>8.6168440249459494E-2</v>
      </c>
    </row>
    <row r="253" spans="1:14" x14ac:dyDescent="0.2">
      <c r="A253" s="22">
        <v>3.6614900000000001</v>
      </c>
      <c r="B253" s="23">
        <v>5.8809256553649902</v>
      </c>
      <c r="C253" s="23">
        <v>6.3234610557556099</v>
      </c>
      <c r="D253" s="23">
        <v>0.415780314740748</v>
      </c>
      <c r="E253" s="23">
        <v>7.0752992630004803</v>
      </c>
      <c r="F253" s="23">
        <v>8.4291934967040998</v>
      </c>
      <c r="G253" s="23" t="s">
        <v>41</v>
      </c>
      <c r="H253" s="23">
        <v>1.38572299539762</v>
      </c>
      <c r="I253" s="23">
        <v>1.1828488640754899</v>
      </c>
      <c r="J253" s="23">
        <v>2.5570212751750501E-2</v>
      </c>
      <c r="K253" s="23">
        <v>5.1471384334671397E-2</v>
      </c>
      <c r="L253" s="23">
        <v>8.7815893230173303E-2</v>
      </c>
      <c r="M253" s="23">
        <v>2.6124789087603101E-2</v>
      </c>
      <c r="N253" s="23">
        <v>8.6132892338172506E-2</v>
      </c>
    </row>
    <row r="254" spans="1:14" x14ac:dyDescent="0.2">
      <c r="A254" s="22">
        <v>3.6695700000000002</v>
      </c>
      <c r="B254" s="23">
        <v>5.8896365165710396</v>
      </c>
      <c r="C254" s="23">
        <v>6.3332266807556099</v>
      </c>
      <c r="D254" s="23">
        <v>0.41571759685395598</v>
      </c>
      <c r="E254" s="23">
        <v>7.0848636627197203</v>
      </c>
      <c r="F254" s="23">
        <v>8.4388122558593697</v>
      </c>
      <c r="G254" s="23" t="s">
        <v>41</v>
      </c>
      <c r="H254" s="23">
        <v>1.3857205771437999</v>
      </c>
      <c r="I254" s="23">
        <v>1.18284560952083</v>
      </c>
      <c r="J254" s="23">
        <v>2.5609508234558799E-2</v>
      </c>
      <c r="K254" s="23">
        <v>5.1552899566446202E-2</v>
      </c>
      <c r="L254" s="23">
        <v>8.7777891235154004E-2</v>
      </c>
      <c r="M254" s="23">
        <v>2.6195579180067499E-2</v>
      </c>
      <c r="N254" s="23">
        <v>8.6088938186414804E-2</v>
      </c>
    </row>
    <row r="255" spans="1:14" x14ac:dyDescent="0.2">
      <c r="A255" s="22">
        <v>3.6776499999999999</v>
      </c>
      <c r="B255" s="23">
        <v>5.8970708847045898</v>
      </c>
      <c r="C255" s="23">
        <v>6.3430037498474103</v>
      </c>
      <c r="D255" s="23">
        <v>0.41568207310924499</v>
      </c>
      <c r="E255" s="23">
        <v>7.0944266319274902</v>
      </c>
      <c r="F255" s="23">
        <v>8.4495372772216797</v>
      </c>
      <c r="G255" s="23" t="s">
        <v>41</v>
      </c>
      <c r="H255" s="23">
        <v>1.38571233802256</v>
      </c>
      <c r="I255" s="23">
        <v>1.1828436006446299</v>
      </c>
      <c r="J255" s="23">
        <v>2.5657018654828698E-2</v>
      </c>
      <c r="K255" s="23">
        <v>5.1504547999876298E-2</v>
      </c>
      <c r="L255" s="23">
        <v>8.7736412880117506E-2</v>
      </c>
      <c r="M255" s="23">
        <v>2.62038517913059E-2</v>
      </c>
      <c r="N255" s="23">
        <v>8.6051383480626797E-2</v>
      </c>
    </row>
    <row r="256" spans="1:14" x14ac:dyDescent="0.2">
      <c r="A256" s="22">
        <v>3.68573</v>
      </c>
      <c r="B256" s="23">
        <v>6.8591752052307102</v>
      </c>
      <c r="C256" s="23">
        <v>6.9767389297485298</v>
      </c>
      <c r="D256" s="23">
        <v>0.42066089682786101</v>
      </c>
      <c r="E256" s="23">
        <v>8.0302467346191406</v>
      </c>
      <c r="F256" s="23">
        <v>9.3842706680297798</v>
      </c>
      <c r="G256" s="23" t="s">
        <v>41</v>
      </c>
      <c r="H256" s="23">
        <v>1.3857223110588901</v>
      </c>
      <c r="I256" s="23">
        <v>1.18322486604977</v>
      </c>
      <c r="J256" s="23">
        <v>2.5657018654828698E-2</v>
      </c>
      <c r="K256" s="23">
        <v>5.1630955019833502E-2</v>
      </c>
      <c r="L256" s="23">
        <v>8.7736412880117506E-2</v>
      </c>
      <c r="M256" s="23">
        <v>2.62038517913059E-2</v>
      </c>
      <c r="N256" s="23">
        <v>8.2698090503900007E-2</v>
      </c>
    </row>
    <row r="257" spans="1:14" x14ac:dyDescent="0.2">
      <c r="A257" s="22">
        <v>3.69381</v>
      </c>
      <c r="B257" s="23">
        <v>5.9108734130859304</v>
      </c>
      <c r="C257" s="23">
        <v>6.3625426292419398</v>
      </c>
      <c r="D257" s="23">
        <v>0.41567916743382199</v>
      </c>
      <c r="E257" s="23">
        <v>7.1135473251342702</v>
      </c>
      <c r="F257" s="23">
        <v>8.4698820114135707</v>
      </c>
      <c r="G257" s="23" t="s">
        <v>41</v>
      </c>
      <c r="H257" s="23">
        <v>1.38572233008122</v>
      </c>
      <c r="I257" s="23">
        <v>1.1828954318462399</v>
      </c>
      <c r="J257" s="23">
        <v>2.5726694927786901E-2</v>
      </c>
      <c r="K257" s="23">
        <v>5.1407310080754297E-2</v>
      </c>
      <c r="L257" s="23">
        <v>8.7615446009810194E-2</v>
      </c>
      <c r="M257" s="23">
        <v>2.6270365644728101E-2</v>
      </c>
      <c r="N257" s="23">
        <v>8.5927512219890506E-2</v>
      </c>
    </row>
    <row r="258" spans="1:14" x14ac:dyDescent="0.2">
      <c r="A258" s="22">
        <v>3.7018900000000001</v>
      </c>
      <c r="B258" s="23">
        <v>5.9190936088562003</v>
      </c>
      <c r="C258" s="23">
        <v>6.0774049758911097</v>
      </c>
      <c r="D258" s="23">
        <v>0.41626344662248699</v>
      </c>
      <c r="E258" s="23">
        <v>7.1231040954589799</v>
      </c>
      <c r="F258" s="23">
        <v>8.4785804748535103</v>
      </c>
      <c r="G258" s="23" t="s">
        <v>41</v>
      </c>
      <c r="H258" s="23">
        <v>1.38573112159409</v>
      </c>
      <c r="I258" s="23">
        <v>1.1829259557834599</v>
      </c>
      <c r="J258" s="23">
        <v>2.5793113863632599E-2</v>
      </c>
      <c r="K258" s="23">
        <v>5.1353636042221401E-2</v>
      </c>
      <c r="L258" s="23">
        <v>8.7739785755919703E-2</v>
      </c>
      <c r="M258" s="23">
        <v>2.6287722660335602E-2</v>
      </c>
      <c r="N258" s="23">
        <v>8.5850592102732895E-2</v>
      </c>
    </row>
    <row r="259" spans="1:14" x14ac:dyDescent="0.2">
      <c r="A259" s="22">
        <v>3.7099700000000002</v>
      </c>
      <c r="B259" s="23">
        <v>5.9285683631896902</v>
      </c>
      <c r="C259" s="23">
        <v>6.0783786773681596</v>
      </c>
      <c r="D259" s="23">
        <v>0.40354470075368598</v>
      </c>
      <c r="E259" s="23">
        <v>7.1326718330383301</v>
      </c>
      <c r="F259" s="23">
        <v>8.4901151657104492</v>
      </c>
      <c r="G259" s="23" t="s">
        <v>41</v>
      </c>
      <c r="H259" s="23">
        <v>1.3857280819173301</v>
      </c>
      <c r="I259" s="23">
        <v>1.18293935521258</v>
      </c>
      <c r="J259" s="23">
        <v>2.5833518924853902E-2</v>
      </c>
      <c r="K259" s="23">
        <v>5.13049805032307E-2</v>
      </c>
      <c r="L259" s="23">
        <v>8.7398674416602096E-2</v>
      </c>
      <c r="M259" s="23">
        <v>2.6303949645908001E-2</v>
      </c>
      <c r="N259" s="23">
        <v>8.5735935545211001E-2</v>
      </c>
    </row>
    <row r="260" spans="1:14" x14ac:dyDescent="0.2">
      <c r="A260" s="22">
        <v>3.7180499999999999</v>
      </c>
      <c r="B260" s="23">
        <v>5.9351234436035103</v>
      </c>
      <c r="C260" s="23">
        <v>6.0978980064392001</v>
      </c>
      <c r="D260" s="23">
        <v>0.41626344662248699</v>
      </c>
      <c r="E260" s="23">
        <v>7.1422324180603001</v>
      </c>
      <c r="F260" s="23">
        <v>8.4986047744750906</v>
      </c>
      <c r="G260" s="23" t="s">
        <v>41</v>
      </c>
      <c r="H260" s="23">
        <v>1.38572424836013</v>
      </c>
      <c r="I260" s="23">
        <v>1.18297254830697</v>
      </c>
      <c r="J260" s="23">
        <v>2.58870854047927E-2</v>
      </c>
      <c r="K260" s="23">
        <v>5.1256098416327001E-2</v>
      </c>
      <c r="L260" s="23">
        <v>8.7710831914454196E-2</v>
      </c>
      <c r="M260" s="23">
        <v>2.63251509193283E-2</v>
      </c>
      <c r="N260" s="23">
        <v>8.5622906486468003E-2</v>
      </c>
    </row>
    <row r="261" spans="1:14" x14ac:dyDescent="0.2">
      <c r="A261" s="22">
        <v>3.7261299999999999</v>
      </c>
      <c r="B261" s="23">
        <v>5.9435977935790998</v>
      </c>
      <c r="C261" s="23">
        <v>6.4016165733337402</v>
      </c>
      <c r="D261" s="23">
        <v>0.41592488327079602</v>
      </c>
      <c r="E261" s="23">
        <v>7.1517992019653303</v>
      </c>
      <c r="F261" s="23">
        <v>8.5101976394653303</v>
      </c>
      <c r="G261" s="23" t="s">
        <v>41</v>
      </c>
      <c r="H261" s="23">
        <v>1.3857282856183599</v>
      </c>
      <c r="I261" s="23">
        <v>1.18301435858076</v>
      </c>
      <c r="J261" s="23">
        <v>2.5943869972585298E-2</v>
      </c>
      <c r="K261" s="23">
        <v>5.1208501000864201E-2</v>
      </c>
      <c r="L261" s="23">
        <v>8.7076648278901297E-2</v>
      </c>
      <c r="M261" s="23">
        <v>2.63380755022125E-2</v>
      </c>
      <c r="N261" s="23">
        <v>8.5482440131737003E-2</v>
      </c>
    </row>
    <row r="262" spans="1:14" x14ac:dyDescent="0.2">
      <c r="A262" s="22">
        <v>3.73421</v>
      </c>
      <c r="B262" s="23">
        <v>5.9518380165100098</v>
      </c>
      <c r="C262" s="23">
        <v>6.4113821983337402</v>
      </c>
      <c r="D262" s="23">
        <v>0.41602598587711898</v>
      </c>
      <c r="E262" s="23">
        <v>7.1613593101501403</v>
      </c>
      <c r="F262" s="23">
        <v>8.5201950073242099</v>
      </c>
      <c r="G262" s="23" t="s">
        <v>41</v>
      </c>
      <c r="H262" s="23">
        <v>1.38572685402088</v>
      </c>
      <c r="I262" s="23">
        <v>1.1830595467512199</v>
      </c>
      <c r="J262" s="23">
        <v>2.5979043961410899E-2</v>
      </c>
      <c r="K262" s="23">
        <v>5.1289223030354103E-2</v>
      </c>
      <c r="L262" s="23">
        <v>8.7551318212403306E-2</v>
      </c>
      <c r="M262" s="23">
        <v>2.6434160979887301E-2</v>
      </c>
      <c r="N262" s="23">
        <v>8.5346867151772504E-2</v>
      </c>
    </row>
    <row r="263" spans="1:14" x14ac:dyDescent="0.2">
      <c r="A263" s="22">
        <v>3.7422900000000001</v>
      </c>
      <c r="B263" s="23">
        <v>5.9603037834167401</v>
      </c>
      <c r="C263" s="23">
        <v>6.42115926742553</v>
      </c>
      <c r="D263" s="23">
        <v>0.416132482610163</v>
      </c>
      <c r="E263" s="23">
        <v>7.1709251403808496</v>
      </c>
      <c r="F263" s="23">
        <v>8.5273132324218697</v>
      </c>
      <c r="G263" s="23" t="s">
        <v>41</v>
      </c>
      <c r="H263" s="23">
        <v>1.38573174926287</v>
      </c>
      <c r="I263" s="23">
        <v>1.1831034466635899</v>
      </c>
      <c r="J263" s="23">
        <v>2.5980752656495E-2</v>
      </c>
      <c r="K263" s="23">
        <v>5.12419239269385E-2</v>
      </c>
      <c r="L263" s="23">
        <v>8.7472669759156393E-2</v>
      </c>
      <c r="M263" s="23">
        <v>2.6415614418771601E-2</v>
      </c>
      <c r="N263" s="23">
        <v>8.5191493392621595E-2</v>
      </c>
    </row>
    <row r="264" spans="1:14" x14ac:dyDescent="0.2">
      <c r="A264" s="22">
        <v>3.7503700000000002</v>
      </c>
      <c r="B264" s="23">
        <v>5.9691123962402299</v>
      </c>
      <c r="C264" s="23">
        <v>6.4309096336364702</v>
      </c>
      <c r="D264" s="23">
        <v>0.416257322352451</v>
      </c>
      <c r="E264" s="23">
        <v>7.1804852485656703</v>
      </c>
      <c r="F264" s="23">
        <v>8.5421581268310494</v>
      </c>
      <c r="G264" s="23" t="s">
        <v>41</v>
      </c>
      <c r="H264" s="23">
        <v>1.3857349854980601</v>
      </c>
      <c r="I264" s="23">
        <v>1.18316012190702</v>
      </c>
      <c r="J264" s="23">
        <v>2.5977970555732401E-2</v>
      </c>
      <c r="K264" s="23">
        <v>5.1192038441526901E-2</v>
      </c>
      <c r="L264" s="23">
        <v>8.6503424501134393E-2</v>
      </c>
      <c r="M264" s="23">
        <v>2.64049335372517E-2</v>
      </c>
      <c r="N264" s="23">
        <v>8.5033732848879606E-2</v>
      </c>
    </row>
    <row r="265" spans="1:14" x14ac:dyDescent="0.2">
      <c r="A265" s="22">
        <v>3.7584499999999998</v>
      </c>
      <c r="B265" s="23">
        <v>5.9780259132385201</v>
      </c>
      <c r="C265" s="23">
        <v>6.2202663421630797</v>
      </c>
      <c r="D265" s="23">
        <v>0.47350771585373203</v>
      </c>
      <c r="E265" s="23">
        <v>7.1900515556335396</v>
      </c>
      <c r="F265" s="23">
        <v>8.5518245697021396</v>
      </c>
      <c r="G265" s="23" t="s">
        <v>41</v>
      </c>
      <c r="H265" s="23">
        <v>1.38573343488597</v>
      </c>
      <c r="I265" s="23">
        <v>1.18322717739031</v>
      </c>
      <c r="J265" s="23">
        <v>2.5979194680364699E-2</v>
      </c>
      <c r="K265" s="23">
        <v>5.1149554604398399E-2</v>
      </c>
      <c r="L265" s="23">
        <v>8.6283533645039406E-2</v>
      </c>
      <c r="M265" s="23">
        <v>2.6403571116813698E-2</v>
      </c>
      <c r="N265" s="23">
        <v>8.4875696549337007E-2</v>
      </c>
    </row>
    <row r="266" spans="1:14" x14ac:dyDescent="0.2">
      <c r="A266" s="22">
        <v>3.7665299999999999</v>
      </c>
      <c r="B266" s="23">
        <v>5.9872360229492099</v>
      </c>
      <c r="C266" s="23">
        <v>6.2300319671630797</v>
      </c>
      <c r="D266" s="23">
        <v>0.473466857422569</v>
      </c>
      <c r="E266" s="23">
        <v>7.1996107101440403</v>
      </c>
      <c r="F266" s="23">
        <v>8.5619592666625906</v>
      </c>
      <c r="G266" s="23" t="s">
        <v>41</v>
      </c>
      <c r="H266" s="23">
        <v>1.38573763281165</v>
      </c>
      <c r="I266" s="23">
        <v>1.1832962402068901</v>
      </c>
      <c r="J266" s="23">
        <v>2.5973992147457301E-2</v>
      </c>
      <c r="K266" s="23">
        <v>5.1101582185912597E-2</v>
      </c>
      <c r="L266" s="23">
        <v>8.6292885613153902E-2</v>
      </c>
      <c r="M266" s="23">
        <v>2.6403460543602E-2</v>
      </c>
      <c r="N266" s="23">
        <v>8.4713255985395697E-2</v>
      </c>
    </row>
    <row r="267" spans="1:14" x14ac:dyDescent="0.2">
      <c r="A267" s="22">
        <v>3.77461</v>
      </c>
      <c r="B267" s="23">
        <v>5.9965682029724103</v>
      </c>
      <c r="C267" s="23">
        <v>6.2397975921630797</v>
      </c>
      <c r="D267" s="23">
        <v>0.47344823122312801</v>
      </c>
      <c r="E267" s="23">
        <v>7.2091813087463299</v>
      </c>
      <c r="F267" s="23">
        <v>8.5721702575683594</v>
      </c>
      <c r="G267" s="23" t="s">
        <v>41</v>
      </c>
      <c r="H267" s="23">
        <v>1.3857389812865799</v>
      </c>
      <c r="I267" s="23">
        <v>1.1833516833353499</v>
      </c>
      <c r="J267" s="23">
        <v>2.5974159073777599E-2</v>
      </c>
      <c r="K267" s="23">
        <v>5.1058839756888401E-2</v>
      </c>
      <c r="L267" s="23">
        <v>8.6166663621011996E-2</v>
      </c>
      <c r="M267" s="23">
        <v>2.64058419122685E-2</v>
      </c>
      <c r="N267" s="23">
        <v>8.4534618653256399E-2</v>
      </c>
    </row>
    <row r="268" spans="1:14" x14ac:dyDescent="0.2">
      <c r="A268" s="22">
        <v>3.7826900000000001</v>
      </c>
      <c r="B268" s="23">
        <v>6.0065350532531703</v>
      </c>
      <c r="C268" s="23">
        <v>6.2495632171630797</v>
      </c>
      <c r="D268" s="23">
        <v>0.47341163446652401</v>
      </c>
      <c r="E268" s="23">
        <v>7.2187409400939897</v>
      </c>
      <c r="F268" s="23">
        <v>8.5812616348266602</v>
      </c>
      <c r="G268" s="23" t="s">
        <v>41</v>
      </c>
      <c r="H268" s="23">
        <v>1.3857337851061999</v>
      </c>
      <c r="I268" s="23">
        <v>1.1834323011819601</v>
      </c>
      <c r="J268" s="23">
        <v>2.59787495441887E-2</v>
      </c>
      <c r="K268" s="23">
        <v>5.1015337654908198E-2</v>
      </c>
      <c r="L268" s="23">
        <v>8.6078251713483198E-2</v>
      </c>
      <c r="M268" s="23">
        <v>2.6409851810506001E-2</v>
      </c>
      <c r="N268" s="23">
        <v>8.43589118395075E-2</v>
      </c>
    </row>
    <row r="269" spans="1:14" x14ac:dyDescent="0.2">
      <c r="A269" s="22">
        <v>3.7907700000000002</v>
      </c>
      <c r="B269" s="23">
        <v>6.0168089866638104</v>
      </c>
      <c r="C269" s="23">
        <v>6.2642269134521396</v>
      </c>
      <c r="D269" s="23">
        <v>0.47342987324097802</v>
      </c>
      <c r="E269" s="23">
        <v>7.2283129692077601</v>
      </c>
      <c r="F269" s="23">
        <v>8.5905637741088796</v>
      </c>
      <c r="G269" s="23" t="s">
        <v>41</v>
      </c>
      <c r="H269" s="23">
        <v>1.3857290626471901</v>
      </c>
      <c r="I269" s="23">
        <v>1.1834937841150699</v>
      </c>
      <c r="J269" s="23">
        <v>2.5993494647209799E-2</v>
      </c>
      <c r="K269" s="23">
        <v>5.0975204107510198E-2</v>
      </c>
      <c r="L269" s="23">
        <v>8.5713489137793197E-2</v>
      </c>
      <c r="M269" s="23">
        <v>2.6405121119895601E-2</v>
      </c>
      <c r="N269" s="23">
        <v>8.4161698082993799E-2</v>
      </c>
    </row>
    <row r="270" spans="1:14" x14ac:dyDescent="0.2">
      <c r="A270" s="22">
        <v>3.7988499999999998</v>
      </c>
      <c r="B270" s="23">
        <v>6.0264167785644496</v>
      </c>
      <c r="C270" s="23">
        <v>6.2739925384521396</v>
      </c>
      <c r="D270" s="23">
        <v>0.47344429736980798</v>
      </c>
      <c r="E270" s="23">
        <v>7.2378745079040501</v>
      </c>
      <c r="F270" s="23">
        <v>8.6019105911254794</v>
      </c>
      <c r="G270" s="23" t="s">
        <v>41</v>
      </c>
      <c r="H270" s="23">
        <v>1.3857248315327799</v>
      </c>
      <c r="I270" s="23">
        <v>1.1835516932699099</v>
      </c>
      <c r="J270" s="23">
        <v>2.6017309236743998E-2</v>
      </c>
      <c r="K270" s="23">
        <v>5.0934331273893602E-2</v>
      </c>
      <c r="L270" s="23">
        <v>8.51553872206747E-2</v>
      </c>
      <c r="M270" s="23">
        <v>2.63901490377478E-2</v>
      </c>
      <c r="N270" s="23">
        <v>8.3969458770618705E-2</v>
      </c>
    </row>
    <row r="271" spans="1:14" x14ac:dyDescent="0.2">
      <c r="A271" s="22">
        <v>3.8069299999999999</v>
      </c>
      <c r="B271" s="23">
        <v>6.0356492996215803</v>
      </c>
      <c r="C271" s="23">
        <v>6.2837581634521396</v>
      </c>
      <c r="D271" s="23">
        <v>0.47347846527006998</v>
      </c>
      <c r="E271" s="23">
        <v>7.2474484443664497</v>
      </c>
      <c r="F271" s="23">
        <v>8.6103401184081996</v>
      </c>
      <c r="G271" s="23" t="s">
        <v>41</v>
      </c>
      <c r="H271" s="23">
        <v>1.38572578070291</v>
      </c>
      <c r="I271" s="23">
        <v>1.18358351624604</v>
      </c>
      <c r="J271" s="23">
        <v>2.60371453196756E-2</v>
      </c>
      <c r="K271" s="23">
        <v>5.0896867826593202E-2</v>
      </c>
      <c r="L271" s="23">
        <v>8.4933840658982407E-2</v>
      </c>
      <c r="M271" s="23">
        <v>2.6375867798427401E-2</v>
      </c>
      <c r="N271" s="23">
        <v>8.3770212041740205E-2</v>
      </c>
    </row>
    <row r="272" spans="1:14" x14ac:dyDescent="0.2">
      <c r="A272" s="22">
        <v>3.81501</v>
      </c>
      <c r="B272" s="23">
        <v>6.0468659400939897</v>
      </c>
      <c r="C272" s="23">
        <v>6.2935237884521396</v>
      </c>
      <c r="D272" s="23">
        <v>0.473494662613131</v>
      </c>
      <c r="E272" s="23">
        <v>7.2570118904113698</v>
      </c>
      <c r="F272" s="23">
        <v>8.6216573715209908</v>
      </c>
      <c r="G272" s="23" t="s">
        <v>41</v>
      </c>
      <c r="H272" s="23">
        <v>1.3857231300022901</v>
      </c>
      <c r="I272" s="23">
        <v>1.1836449631602199</v>
      </c>
      <c r="J272" s="23">
        <v>2.6029911979639199E-2</v>
      </c>
      <c r="K272" s="23">
        <v>5.09883579173264E-2</v>
      </c>
      <c r="L272" s="23">
        <v>8.4731724865546504E-2</v>
      </c>
      <c r="M272" s="23">
        <v>2.6425827550001699E-2</v>
      </c>
      <c r="N272" s="23">
        <v>8.3572346190994407E-2</v>
      </c>
    </row>
    <row r="273" spans="1:14" x14ac:dyDescent="0.2">
      <c r="A273" s="22">
        <v>3.8230900000000001</v>
      </c>
      <c r="B273" s="23">
        <v>6.0560030937194798</v>
      </c>
      <c r="C273" s="23">
        <v>6.3032894134521396</v>
      </c>
      <c r="D273" s="23">
        <v>0.47351702895348202</v>
      </c>
      <c r="E273" s="23">
        <v>7.2665858268737704</v>
      </c>
      <c r="F273" s="23">
        <v>8.6303586959838796</v>
      </c>
      <c r="G273" s="23" t="s">
        <v>41</v>
      </c>
      <c r="H273" s="23">
        <v>1.3857245451878799</v>
      </c>
      <c r="I273" s="23">
        <v>1.1837175192210601</v>
      </c>
      <c r="J273" s="23">
        <v>2.5999615236139102E-2</v>
      </c>
      <c r="K273" s="23">
        <v>5.0954601657061102E-2</v>
      </c>
      <c r="L273" s="23">
        <v>8.4463002048419694E-2</v>
      </c>
      <c r="M273" s="23">
        <v>2.6382096806850601E-2</v>
      </c>
      <c r="N273" s="23">
        <v>8.3375147195750995E-2</v>
      </c>
    </row>
    <row r="274" spans="1:14" x14ac:dyDescent="0.2">
      <c r="A274" s="22">
        <v>3.8311700000000002</v>
      </c>
      <c r="B274" s="23">
        <v>6.06668996810913</v>
      </c>
      <c r="C274" s="23">
        <v>6.3130550384521396</v>
      </c>
      <c r="D274" s="23">
        <v>0.47355584595329198</v>
      </c>
      <c r="E274" s="23">
        <v>7.2761526107787997</v>
      </c>
      <c r="F274" s="23">
        <v>8.6413488388061506</v>
      </c>
      <c r="G274" s="23" t="s">
        <v>41</v>
      </c>
      <c r="H274" s="23">
        <v>1.3857132041232101</v>
      </c>
      <c r="I274" s="23">
        <v>1.1837841280500201</v>
      </c>
      <c r="J274" s="23">
        <v>2.5971349146230002E-2</v>
      </c>
      <c r="K274" s="23">
        <v>5.09231257407382E-2</v>
      </c>
      <c r="L274" s="23">
        <v>8.4205917626838406E-2</v>
      </c>
      <c r="M274" s="23">
        <v>2.6336691007485698E-2</v>
      </c>
      <c r="N274" s="23">
        <v>8.3164582172410503E-2</v>
      </c>
    </row>
    <row r="275" spans="1:14" x14ac:dyDescent="0.2">
      <c r="A275" s="22">
        <v>3.8392499999999998</v>
      </c>
      <c r="B275" s="23">
        <v>6.0770878791809002</v>
      </c>
      <c r="C275" s="23">
        <v>6.2329344749450604</v>
      </c>
      <c r="D275" s="23">
        <v>0.399182046568135</v>
      </c>
      <c r="E275" s="23">
        <v>7.28572654724121</v>
      </c>
      <c r="F275" s="23">
        <v>8.6500873565673793</v>
      </c>
      <c r="G275" s="23" t="s">
        <v>41</v>
      </c>
      <c r="H275" s="23">
        <v>1.38571619090386</v>
      </c>
      <c r="I275" s="23">
        <v>1.1838619356458899</v>
      </c>
      <c r="J275" s="23">
        <v>2.5929088652452099E-2</v>
      </c>
      <c r="K275" s="23">
        <v>5.0892088970338499E-2</v>
      </c>
      <c r="L275" s="23">
        <v>8.3952830734512304E-2</v>
      </c>
      <c r="M275" s="23">
        <v>2.6287543188305999E-2</v>
      </c>
      <c r="N275" s="23">
        <v>8.2971540153415194E-2</v>
      </c>
    </row>
    <row r="276" spans="1:14" x14ac:dyDescent="0.2">
      <c r="A276" s="22">
        <v>3.8473299999999999</v>
      </c>
      <c r="B276" s="23">
        <v>6.08795166015625</v>
      </c>
      <c r="C276" s="23">
        <v>6.5676898956298801</v>
      </c>
      <c r="D276" s="23">
        <v>0.42106719983195501</v>
      </c>
      <c r="E276" s="23">
        <v>7.2952904701232901</v>
      </c>
      <c r="F276" s="23">
        <v>8.6610050201415998</v>
      </c>
      <c r="G276" s="23" t="s">
        <v>41</v>
      </c>
      <c r="H276" s="23">
        <v>1.3857078178876501</v>
      </c>
      <c r="I276" s="23">
        <v>1.1839278267442499</v>
      </c>
      <c r="J276" s="23">
        <v>2.5909530118682599E-2</v>
      </c>
      <c r="K276" s="23">
        <v>5.0863959147839401E-2</v>
      </c>
      <c r="L276" s="23">
        <v>8.3696020494638701E-2</v>
      </c>
      <c r="M276" s="23">
        <v>2.6238238755301301E-2</v>
      </c>
      <c r="N276" s="23">
        <v>8.2755754212671603E-2</v>
      </c>
    </row>
    <row r="277" spans="1:14" x14ac:dyDescent="0.2">
      <c r="A277" s="22">
        <v>3.85541</v>
      </c>
      <c r="B277" s="23">
        <v>6.0987668037414497</v>
      </c>
      <c r="C277" s="23">
        <v>6.5725574493408203</v>
      </c>
      <c r="D277" s="23">
        <v>0.42027910582640798</v>
      </c>
      <c r="E277" s="23">
        <v>7.3048667907714799</v>
      </c>
      <c r="F277" s="23">
        <v>8.6699523925781197</v>
      </c>
      <c r="G277" s="23" t="s">
        <v>41</v>
      </c>
      <c r="H277" s="23">
        <v>1.38570048047127</v>
      </c>
      <c r="I277" s="23">
        <v>1.1839434470863499</v>
      </c>
      <c r="J277" s="23">
        <v>2.5866128110990198E-2</v>
      </c>
      <c r="K277" s="23">
        <v>5.0838368796611702E-2</v>
      </c>
      <c r="L277" s="23">
        <v>8.3419866893135797E-2</v>
      </c>
      <c r="M277" s="23">
        <v>2.6181964411184401E-2</v>
      </c>
      <c r="N277" s="23">
        <v>8.2536540925132795E-2</v>
      </c>
    </row>
    <row r="278" spans="1:14" x14ac:dyDescent="0.2">
      <c r="A278" s="22">
        <v>3.8630800000000001</v>
      </c>
      <c r="B278" s="23">
        <v>6.1089525222778303</v>
      </c>
      <c r="C278" s="23">
        <v>6.2786312103271396</v>
      </c>
      <c r="D278" s="23">
        <v>0.42113824735317501</v>
      </c>
      <c r="E278" s="23">
        <v>7.3139505386352504</v>
      </c>
      <c r="F278" s="23">
        <v>8.6804056167602504</v>
      </c>
      <c r="G278" s="23" t="s">
        <v>41</v>
      </c>
      <c r="H278" s="23">
        <v>1.3857014159398799</v>
      </c>
      <c r="I278" s="23">
        <v>1.1839728803955401</v>
      </c>
      <c r="J278" s="23">
        <v>2.5840214759828398E-2</v>
      </c>
      <c r="K278" s="23">
        <v>5.0827057859857902E-2</v>
      </c>
      <c r="L278" s="23">
        <v>8.3164043176069097E-2</v>
      </c>
      <c r="M278" s="23">
        <v>2.6150343551418799E-2</v>
      </c>
      <c r="N278" s="23">
        <v>8.23308924354412E-2</v>
      </c>
    </row>
    <row r="279" spans="1:14" x14ac:dyDescent="0.2">
      <c r="A279" s="22">
        <v>3.8711600000000002</v>
      </c>
      <c r="B279" s="23">
        <v>6.1220135688781703</v>
      </c>
      <c r="C279" s="23">
        <v>6.2345161437988201</v>
      </c>
      <c r="D279" s="23">
        <v>0.34996447970602301</v>
      </c>
      <c r="E279" s="23">
        <v>7.3235278129577601</v>
      </c>
      <c r="F279" s="23">
        <v>8.6901044845581001</v>
      </c>
      <c r="G279" s="23" t="s">
        <v>41</v>
      </c>
      <c r="H279" s="23">
        <v>1.3856994665542199</v>
      </c>
      <c r="I279" s="23">
        <v>1.18397972801776</v>
      </c>
      <c r="J279" s="23">
        <v>2.5785526803249401E-2</v>
      </c>
      <c r="K279" s="23">
        <v>5.08065745650274E-2</v>
      </c>
      <c r="L279" s="23">
        <v>8.2884609673750498E-2</v>
      </c>
      <c r="M279" s="23">
        <v>2.6101705249275499E-2</v>
      </c>
      <c r="N279" s="23">
        <v>8.2114267052673204E-2</v>
      </c>
    </row>
    <row r="280" spans="1:14" x14ac:dyDescent="0.2">
      <c r="A280" s="22">
        <v>3.8788399999999998</v>
      </c>
      <c r="B280" s="23">
        <v>6.1328711509704501</v>
      </c>
      <c r="C280" s="23">
        <v>6.6018428802490199</v>
      </c>
      <c r="D280" s="23">
        <v>0.42081883152903299</v>
      </c>
      <c r="E280" s="23">
        <v>7.3326067924499503</v>
      </c>
      <c r="F280" s="23">
        <v>8.6997461318969709</v>
      </c>
      <c r="G280" s="23" t="s">
        <v>41</v>
      </c>
      <c r="H280" s="23">
        <v>1.3856974943093101</v>
      </c>
      <c r="I280" s="23">
        <v>1.1840099330702101</v>
      </c>
      <c r="J280" s="23">
        <v>2.57334541374982E-2</v>
      </c>
      <c r="K280" s="23">
        <v>5.0800854550442302E-2</v>
      </c>
      <c r="L280" s="23">
        <v>8.2628489394370702E-2</v>
      </c>
      <c r="M280" s="23">
        <v>2.6065143350507601E-2</v>
      </c>
      <c r="N280" s="23">
        <v>8.1904560073413707E-2</v>
      </c>
    </row>
    <row r="281" spans="1:14" x14ac:dyDescent="0.2">
      <c r="A281" s="22">
        <v>3.8869199999999999</v>
      </c>
      <c r="B281" s="23">
        <v>6.1436057090759197</v>
      </c>
      <c r="C281" s="23">
        <v>6.6116123199462802</v>
      </c>
      <c r="D281" s="23">
        <v>0.42096864523839</v>
      </c>
      <c r="E281" s="23">
        <v>7.3421835899353001</v>
      </c>
      <c r="F281" s="23">
        <v>8.7081422805786097</v>
      </c>
      <c r="G281" s="23" t="s">
        <v>41</v>
      </c>
      <c r="H281" s="23">
        <v>1.3857020640025699</v>
      </c>
      <c r="I281" s="23">
        <v>1.18406246720577</v>
      </c>
      <c r="J281" s="23">
        <v>2.5658074011092401E-2</v>
      </c>
      <c r="K281" s="23">
        <v>5.0784195364668799E-2</v>
      </c>
      <c r="L281" s="23">
        <v>8.2368336521101093E-2</v>
      </c>
      <c r="M281" s="23">
        <v>2.6002279517383799E-2</v>
      </c>
      <c r="N281" s="23">
        <v>8.1686667837402999E-2</v>
      </c>
    </row>
    <row r="282" spans="1:14" x14ac:dyDescent="0.2">
      <c r="A282" s="22">
        <v>3.895</v>
      </c>
      <c r="B282" s="23">
        <v>6.1530413627624503</v>
      </c>
      <c r="C282" s="23">
        <v>6.6213741302490199</v>
      </c>
      <c r="D282" s="23">
        <v>0.42113058828731897</v>
      </c>
      <c r="E282" s="23">
        <v>7.3517484664916903</v>
      </c>
      <c r="F282" s="23">
        <v>8.7192850112915004</v>
      </c>
      <c r="G282" s="23" t="s">
        <v>41</v>
      </c>
      <c r="H282" s="23">
        <v>1.38569548902155</v>
      </c>
      <c r="I282" s="23">
        <v>1.18408008447159</v>
      </c>
      <c r="J282" s="23">
        <v>2.5608730145118001E-2</v>
      </c>
      <c r="K282" s="23">
        <v>5.0770486018975297E-2</v>
      </c>
      <c r="L282" s="23">
        <v>8.2120176884632204E-2</v>
      </c>
      <c r="M282" s="23">
        <v>2.5941334726249401E-2</v>
      </c>
      <c r="N282" s="23">
        <v>8.1477879330503405E-2</v>
      </c>
    </row>
    <row r="283" spans="1:14" x14ac:dyDescent="0.2">
      <c r="A283" s="22">
        <v>3.9030800000000001</v>
      </c>
      <c r="B283" s="23">
        <v>6.1643624305725098</v>
      </c>
      <c r="C283" s="23">
        <v>6.2980589866638104</v>
      </c>
      <c r="D283" s="23">
        <v>0.38840910938861101</v>
      </c>
      <c r="E283" s="23">
        <v>7.3613319396972603</v>
      </c>
      <c r="F283" s="23">
        <v>8.7276182174682599</v>
      </c>
      <c r="G283" s="23" t="s">
        <v>41</v>
      </c>
      <c r="H283" s="23">
        <v>1.3856901024900901</v>
      </c>
      <c r="I283" s="23">
        <v>1.18409304289753</v>
      </c>
      <c r="J283" s="23">
        <v>2.5560267555515499E-2</v>
      </c>
      <c r="K283" s="23">
        <v>5.0762394279143197E-2</v>
      </c>
      <c r="L283" s="23">
        <v>8.1854216920052097E-2</v>
      </c>
      <c r="M283" s="23">
        <v>2.58857171311331E-2</v>
      </c>
      <c r="N283" s="23">
        <v>8.1259885893914002E-2</v>
      </c>
    </row>
    <row r="284" spans="1:14" x14ac:dyDescent="0.2">
      <c r="A284" s="22">
        <v>3.9111600000000002</v>
      </c>
      <c r="B284" s="23">
        <v>6.1759762763976997</v>
      </c>
      <c r="C284" s="23">
        <v>6.63600730895996</v>
      </c>
      <c r="D284" s="23">
        <v>0.42066934564142999</v>
      </c>
      <c r="E284" s="23">
        <v>7.3709006309509197</v>
      </c>
      <c r="F284" s="23">
        <v>8.7387723922729492</v>
      </c>
      <c r="G284" s="23" t="s">
        <v>41</v>
      </c>
      <c r="H284" s="23">
        <v>1.3856786628198501</v>
      </c>
      <c r="I284" s="23">
        <v>1.1841294031599601</v>
      </c>
      <c r="J284" s="23">
        <v>2.5504063541032001E-2</v>
      </c>
      <c r="K284" s="23">
        <v>5.0753202665675699E-2</v>
      </c>
      <c r="L284" s="23">
        <v>8.1597305033207806E-2</v>
      </c>
      <c r="M284" s="23">
        <v>2.5834271949929401E-2</v>
      </c>
      <c r="N284" s="23">
        <v>8.1055199181045798E-2</v>
      </c>
    </row>
    <row r="285" spans="1:14" x14ac:dyDescent="0.2">
      <c r="A285" s="22">
        <v>3.9192399999999998</v>
      </c>
      <c r="B285" s="23">
        <v>6.1871657371520996</v>
      </c>
      <c r="C285" s="23">
        <v>6.6457653045654297</v>
      </c>
      <c r="D285" s="23">
        <v>0.42082520911678201</v>
      </c>
      <c r="E285" s="23">
        <v>7.3804745674133301</v>
      </c>
      <c r="F285" s="23">
        <v>8.7469758987426705</v>
      </c>
      <c r="G285" s="23" t="s">
        <v>41</v>
      </c>
      <c r="H285" s="23">
        <v>1.38567803174403</v>
      </c>
      <c r="I285" s="23">
        <v>1.18411892237745</v>
      </c>
      <c r="J285" s="23">
        <v>2.5439687829615299E-2</v>
      </c>
      <c r="K285" s="23">
        <v>5.0745774341833097E-2</v>
      </c>
      <c r="L285" s="23">
        <v>8.1333341139020507E-2</v>
      </c>
      <c r="M285" s="23">
        <v>2.5707738558279E-2</v>
      </c>
      <c r="N285" s="23">
        <v>8.0844680319850301E-2</v>
      </c>
    </row>
    <row r="286" spans="1:14" x14ac:dyDescent="0.2">
      <c r="A286" s="22">
        <v>3.9273199999999999</v>
      </c>
      <c r="B286" s="23">
        <v>6.1989059448242099</v>
      </c>
      <c r="C286" s="23">
        <v>6.6555151939392001</v>
      </c>
      <c r="D286" s="23">
        <v>0.42097013532900401</v>
      </c>
      <c r="E286" s="23">
        <v>7.3900470733642498</v>
      </c>
      <c r="F286" s="23">
        <v>8.7574367523193306</v>
      </c>
      <c r="G286" s="23" t="s">
        <v>41</v>
      </c>
      <c r="H286" s="23">
        <v>1.3856656150745299</v>
      </c>
      <c r="I286" s="23">
        <v>1.1841188868041399</v>
      </c>
      <c r="J286" s="23">
        <v>2.5377917275496799E-2</v>
      </c>
      <c r="K286" s="23">
        <v>5.0744150530643399E-2</v>
      </c>
      <c r="L286" s="23">
        <v>8.1106330113881103E-2</v>
      </c>
      <c r="M286" s="23">
        <v>2.56564985165358E-2</v>
      </c>
      <c r="N286" s="23">
        <v>8.0642685380332896E-2</v>
      </c>
    </row>
    <row r="287" spans="1:14" x14ac:dyDescent="0.2">
      <c r="A287" s="22">
        <v>3.9354</v>
      </c>
      <c r="B287" s="23">
        <v>6.2108840942382804</v>
      </c>
      <c r="C287" s="23">
        <v>6.3610019683837802</v>
      </c>
      <c r="D287" s="23">
        <v>0.42118947666927697</v>
      </c>
      <c r="E287" s="23">
        <v>7.3996171951293901</v>
      </c>
      <c r="F287" s="23">
        <v>8.7663154602050692</v>
      </c>
      <c r="G287" s="23" t="s">
        <v>41</v>
      </c>
      <c r="H287" s="23">
        <v>1.3856732662706399</v>
      </c>
      <c r="I287" s="23">
        <v>1.18411271957121</v>
      </c>
      <c r="J287" s="23">
        <v>2.5311647511993898E-2</v>
      </c>
      <c r="K287" s="23">
        <v>5.0742143539844298E-2</v>
      </c>
      <c r="L287" s="23">
        <v>8.0844478397607999E-2</v>
      </c>
      <c r="M287" s="23">
        <v>2.55971743410187E-2</v>
      </c>
      <c r="N287" s="23">
        <v>8.04479317949746E-2</v>
      </c>
    </row>
    <row r="288" spans="1:14" x14ac:dyDescent="0.2">
      <c r="A288" s="22">
        <v>3.9434800000000001</v>
      </c>
      <c r="B288" s="23">
        <v>6.2217822074890101</v>
      </c>
      <c r="C288" s="23">
        <v>6.6701483726501403</v>
      </c>
      <c r="D288" s="23">
        <v>0.42069701662347703</v>
      </c>
      <c r="E288" s="23">
        <v>7.4091868400573704</v>
      </c>
      <c r="F288" s="23">
        <v>8.77618312835693</v>
      </c>
      <c r="G288" s="23" t="s">
        <v>41</v>
      </c>
      <c r="H288" s="23">
        <v>1.3856728311021</v>
      </c>
      <c r="I288" s="23">
        <v>1.18411892111206</v>
      </c>
      <c r="J288" s="23">
        <v>2.52394648161984E-2</v>
      </c>
      <c r="K288" s="23">
        <v>5.0742723021588602E-2</v>
      </c>
      <c r="L288" s="23">
        <v>8.0726302915242507E-2</v>
      </c>
      <c r="M288" s="23">
        <v>2.5541663387251799E-2</v>
      </c>
      <c r="N288" s="23">
        <v>8.0254519640549304E-2</v>
      </c>
    </row>
    <row r="289" spans="1:14" x14ac:dyDescent="0.2">
      <c r="A289" s="22">
        <v>3.9515600000000002</v>
      </c>
      <c r="B289" s="23">
        <v>6.2325234413146902</v>
      </c>
      <c r="C289" s="23">
        <v>6.6799178123474103</v>
      </c>
      <c r="D289" s="23">
        <v>0.42090144215191</v>
      </c>
      <c r="E289" s="23">
        <v>7.4187583923339799</v>
      </c>
      <c r="F289" s="23">
        <v>8.7855777740478498</v>
      </c>
      <c r="G289" s="23" t="s">
        <v>41</v>
      </c>
      <c r="H289" s="23">
        <v>1.3856704653054099</v>
      </c>
      <c r="I289" s="23">
        <v>1.18413350217633</v>
      </c>
      <c r="J289" s="23">
        <v>2.51545917890394E-2</v>
      </c>
      <c r="K289" s="23">
        <v>5.0747988460981303E-2</v>
      </c>
      <c r="L289" s="23">
        <v>8.0395700641053794E-2</v>
      </c>
      <c r="M289" s="23">
        <v>2.5483296176549399E-2</v>
      </c>
      <c r="N289" s="23">
        <v>8.0065031377900595E-2</v>
      </c>
    </row>
    <row r="290" spans="1:14" x14ac:dyDescent="0.2">
      <c r="A290" s="22">
        <v>3.9596399999999998</v>
      </c>
      <c r="B290" s="23">
        <v>6.2446250915527299</v>
      </c>
      <c r="C290" s="23">
        <v>6.6896796226501403</v>
      </c>
      <c r="D290" s="23">
        <v>0.42106314678545398</v>
      </c>
      <c r="E290" s="23">
        <v>7.4283413887023899</v>
      </c>
      <c r="F290" s="23">
        <v>8.7959632873535103</v>
      </c>
      <c r="G290" s="23" t="s">
        <v>41</v>
      </c>
      <c r="H290" s="23">
        <v>1.3856492640299101</v>
      </c>
      <c r="I290" s="23">
        <v>1.1840815083167999</v>
      </c>
      <c r="J290" s="23">
        <v>2.5069278636048398E-2</v>
      </c>
      <c r="K290" s="23">
        <v>5.0754672267512201E-2</v>
      </c>
      <c r="L290" s="23">
        <v>8.0183471383937693E-2</v>
      </c>
      <c r="M290" s="23">
        <v>2.5431736026669101E-2</v>
      </c>
      <c r="N290" s="23">
        <v>7.9885029438347993E-2</v>
      </c>
    </row>
    <row r="291" spans="1:14" x14ac:dyDescent="0.2">
      <c r="A291" s="22">
        <v>3.9677199999999999</v>
      </c>
      <c r="B291" s="23">
        <v>6.2557311058044398</v>
      </c>
      <c r="C291" s="23">
        <v>6.6945390701293901</v>
      </c>
      <c r="D291" s="23">
        <v>0.42076843666520602</v>
      </c>
      <c r="E291" s="23">
        <v>7.4379124641418404</v>
      </c>
      <c r="F291" s="23">
        <v>8.80474853515625</v>
      </c>
      <c r="G291" s="23" t="s">
        <v>41</v>
      </c>
      <c r="H291" s="23">
        <v>1.3856578413659699</v>
      </c>
      <c r="I291" s="23">
        <v>1.1840660083079599</v>
      </c>
      <c r="J291" s="23">
        <v>2.49640747766233E-2</v>
      </c>
      <c r="K291" s="23">
        <v>5.0628287361908497E-2</v>
      </c>
      <c r="L291" s="23">
        <v>8.0006381483558597E-2</v>
      </c>
      <c r="M291" s="23">
        <v>2.5210022830618E-2</v>
      </c>
      <c r="N291" s="23">
        <v>7.9716113873989802E-2</v>
      </c>
    </row>
    <row r="292" spans="1:14" x14ac:dyDescent="0.2">
      <c r="A292" s="22">
        <v>3.9758</v>
      </c>
      <c r="B292" s="23">
        <v>6.2677340507507298</v>
      </c>
      <c r="C292" s="23">
        <v>6.3663139343261701</v>
      </c>
      <c r="D292" s="23">
        <v>0.36965447201333201</v>
      </c>
      <c r="E292" s="23">
        <v>7.4474864006042401</v>
      </c>
      <c r="F292" s="23">
        <v>8.8154220581054599</v>
      </c>
      <c r="G292" s="23" t="s">
        <v>41</v>
      </c>
      <c r="H292" s="23">
        <v>1.3856444272930799</v>
      </c>
      <c r="I292" s="23">
        <v>1.18405203462895</v>
      </c>
      <c r="J292" s="23">
        <v>2.4866922638350299E-2</v>
      </c>
      <c r="K292" s="23">
        <v>5.0639537398323102E-2</v>
      </c>
      <c r="L292" s="23">
        <v>7.9781209793873098E-2</v>
      </c>
      <c r="M292" s="23">
        <v>2.5118822560902501E-2</v>
      </c>
      <c r="N292" s="23">
        <v>7.9545927368948E-2</v>
      </c>
    </row>
    <row r="293" spans="1:14" x14ac:dyDescent="0.2">
      <c r="A293" s="22">
        <v>3.9838800000000001</v>
      </c>
      <c r="B293" s="23">
        <v>6.2781863212585396</v>
      </c>
      <c r="C293" s="23">
        <v>6.7091603279113698</v>
      </c>
      <c r="D293" s="23">
        <v>0.42085766329000601</v>
      </c>
      <c r="E293" s="23">
        <v>7.4570460319518999</v>
      </c>
      <c r="F293" s="23">
        <v>8.8238773345947195</v>
      </c>
      <c r="G293" s="23" t="s">
        <v>41</v>
      </c>
      <c r="H293" s="23">
        <v>1.38566864594474</v>
      </c>
      <c r="I293" s="23">
        <v>1.1840009777129199</v>
      </c>
      <c r="J293" s="23">
        <v>2.4718188633779701E-2</v>
      </c>
      <c r="K293" s="23">
        <v>5.0649098738737602E-2</v>
      </c>
      <c r="L293" s="23">
        <v>7.9605516463338299E-2</v>
      </c>
      <c r="M293" s="23">
        <v>2.5021534888265501E-2</v>
      </c>
      <c r="N293" s="23">
        <v>7.9372602480832402E-2</v>
      </c>
    </row>
    <row r="294" spans="1:14" x14ac:dyDescent="0.2">
      <c r="A294" s="22">
        <v>3.9919600000000002</v>
      </c>
      <c r="B294" s="23">
        <v>6.2903084754943803</v>
      </c>
      <c r="C294" s="23">
        <v>6.7189221382141104</v>
      </c>
      <c r="D294" s="23">
        <v>0.42107152109476897</v>
      </c>
      <c r="E294" s="23">
        <v>7.4666147232055602</v>
      </c>
      <c r="F294" s="23">
        <v>8.8344945907592702</v>
      </c>
      <c r="G294" s="23" t="s">
        <v>41</v>
      </c>
      <c r="H294" s="23">
        <v>1.3856706568063</v>
      </c>
      <c r="I294" s="23">
        <v>1.18397366354111</v>
      </c>
      <c r="J294" s="23">
        <v>2.45778731962185E-2</v>
      </c>
      <c r="K294" s="23">
        <v>5.0664570865298297E-2</v>
      </c>
      <c r="L294" s="23">
        <v>7.9411976484711003E-2</v>
      </c>
      <c r="M294" s="23">
        <v>2.4939098387483601E-2</v>
      </c>
      <c r="N294" s="23">
        <v>7.9193321724763094E-2</v>
      </c>
    </row>
    <row r="295" spans="1:14" x14ac:dyDescent="0.2">
      <c r="A295" s="22">
        <v>4.0000400000000003</v>
      </c>
      <c r="B295" s="23">
        <v>6.3007903099059996</v>
      </c>
      <c r="C295" s="23">
        <v>6.72379302978515</v>
      </c>
      <c r="D295" s="23">
        <v>0.42101680496710903</v>
      </c>
      <c r="E295" s="23">
        <v>7.4761900901794398</v>
      </c>
      <c r="F295" s="23">
        <v>8.8429994583129794</v>
      </c>
      <c r="G295" s="23" t="s">
        <v>41</v>
      </c>
      <c r="H295" s="23">
        <v>1.38567104079099</v>
      </c>
      <c r="I295" s="23">
        <v>1.1839272022996801</v>
      </c>
      <c r="J295" s="23">
        <v>2.44893346608549E-2</v>
      </c>
      <c r="K295" s="23">
        <v>5.0680338267543701E-2</v>
      </c>
      <c r="L295" s="23">
        <v>7.9810076091464302E-2</v>
      </c>
      <c r="M295" s="23">
        <v>2.48167682968242E-2</v>
      </c>
      <c r="N295" s="23">
        <v>7.9021679269602796E-2</v>
      </c>
    </row>
    <row r="296" spans="1:14" x14ac:dyDescent="0.2">
      <c r="A296" s="22">
        <v>4.0081199999999999</v>
      </c>
      <c r="B296" s="23">
        <v>6.3119740486145002</v>
      </c>
      <c r="C296" s="23">
        <v>6.4445500373840297</v>
      </c>
      <c r="D296" s="23">
        <v>0.42556860051572698</v>
      </c>
      <c r="E296" s="23">
        <v>7.48575592041015</v>
      </c>
      <c r="F296" s="23">
        <v>8.8532342910766602</v>
      </c>
      <c r="G296" s="23" t="s">
        <v>41</v>
      </c>
      <c r="H296" s="23">
        <v>1.38566724681805</v>
      </c>
      <c r="I296" s="23">
        <v>1.1839063579774101</v>
      </c>
      <c r="J296" s="23">
        <v>2.4364499083966401E-2</v>
      </c>
      <c r="K296" s="23">
        <v>5.0702550159212802E-2</v>
      </c>
      <c r="L296" s="23">
        <v>7.9012673994004107E-2</v>
      </c>
      <c r="M296" s="23">
        <v>2.4726235184411399E-2</v>
      </c>
      <c r="N296" s="23">
        <v>7.8841121624991295E-2</v>
      </c>
    </row>
    <row r="297" spans="1:14" x14ac:dyDescent="0.2">
      <c r="A297" s="22">
        <v>4.0162000000000004</v>
      </c>
      <c r="B297" s="23">
        <v>6.3232393264770499</v>
      </c>
      <c r="C297" s="23">
        <v>6.78740978240966</v>
      </c>
      <c r="D297" s="23">
        <v>0.425855338761226</v>
      </c>
      <c r="E297" s="23">
        <v>7.4953331947326598</v>
      </c>
      <c r="F297" s="23">
        <v>8.8621397018432599</v>
      </c>
      <c r="G297" s="23" t="s">
        <v>41</v>
      </c>
      <c r="H297" s="23">
        <v>1.38566826539406</v>
      </c>
      <c r="I297" s="23">
        <v>1.18384274339785</v>
      </c>
      <c r="J297" s="23">
        <v>2.4248750073090599E-2</v>
      </c>
      <c r="K297" s="23">
        <v>5.0723655660591498E-2</v>
      </c>
      <c r="L297" s="23">
        <v>7.8812049266208203E-2</v>
      </c>
      <c r="M297" s="23">
        <v>2.46424097977819E-2</v>
      </c>
      <c r="N297" s="23">
        <v>7.8666459802704605E-2</v>
      </c>
    </row>
    <row r="298" spans="1:14" x14ac:dyDescent="0.2">
      <c r="A298" s="22">
        <v>4.0242800000000001</v>
      </c>
      <c r="B298" s="23">
        <v>6.3345704078674299</v>
      </c>
      <c r="C298" s="23">
        <v>6.4101877212524396</v>
      </c>
      <c r="D298" s="23">
        <v>0.35135898537586302</v>
      </c>
      <c r="E298" s="23">
        <v>7.5048866271972603</v>
      </c>
      <c r="F298" s="23">
        <v>8.8708219528198207</v>
      </c>
      <c r="G298" s="23" t="s">
        <v>41</v>
      </c>
      <c r="H298" s="23">
        <v>1.38568470748363</v>
      </c>
      <c r="I298" s="23">
        <v>1.1837754497075901</v>
      </c>
      <c r="J298" s="23">
        <v>2.40836150036822E-2</v>
      </c>
      <c r="K298" s="23">
        <v>5.0610890877911402E-2</v>
      </c>
      <c r="L298" s="23">
        <v>7.8620196853216001E-2</v>
      </c>
      <c r="M298" s="23">
        <v>2.4429250705513599E-2</v>
      </c>
      <c r="N298" s="23">
        <v>7.8505070283834494E-2</v>
      </c>
    </row>
    <row r="299" spans="1:14" x14ac:dyDescent="0.2">
      <c r="A299" s="22">
        <v>4.0323599999999997</v>
      </c>
      <c r="B299" s="23">
        <v>6.3464627265930096</v>
      </c>
      <c r="C299" s="23">
        <v>6.4024968147277797</v>
      </c>
      <c r="D299" s="23">
        <v>0.31774354964453699</v>
      </c>
      <c r="E299" s="23">
        <v>7.5144743919372496</v>
      </c>
      <c r="F299" s="23">
        <v>8.8812170028686506</v>
      </c>
      <c r="G299" s="23" t="s">
        <v>41</v>
      </c>
      <c r="H299" s="23">
        <v>1.38567421914525</v>
      </c>
      <c r="I299" s="23">
        <v>1.18373232859146</v>
      </c>
      <c r="J299" s="23">
        <v>2.39433912770564E-2</v>
      </c>
      <c r="K299" s="23">
        <v>5.0639897401882697E-2</v>
      </c>
      <c r="L299" s="23">
        <v>7.8457024355921903E-2</v>
      </c>
      <c r="M299" s="23">
        <v>2.4298912236230701E-2</v>
      </c>
      <c r="N299" s="23">
        <v>7.8328319807664901E-2</v>
      </c>
    </row>
    <row r="300" spans="1:14" x14ac:dyDescent="0.2">
      <c r="A300" s="22">
        <v>4.0404400000000003</v>
      </c>
      <c r="B300" s="23">
        <v>6.3563446998596103</v>
      </c>
      <c r="C300" s="23">
        <v>6.81178522109985</v>
      </c>
      <c r="D300" s="23">
        <v>0.425326252091484</v>
      </c>
      <c r="E300" s="23">
        <v>7.5240230560302699</v>
      </c>
      <c r="F300" s="23">
        <v>8.8899965286254794</v>
      </c>
      <c r="G300" s="23" t="s">
        <v>41</v>
      </c>
      <c r="H300" s="23">
        <v>1.3856910578402699</v>
      </c>
      <c r="I300" s="23">
        <v>1.18367981636303</v>
      </c>
      <c r="J300" s="23">
        <v>2.3759135024076599E-2</v>
      </c>
      <c r="K300" s="23">
        <v>5.0668023359367299E-2</v>
      </c>
      <c r="L300" s="23">
        <v>7.9175208108584402E-2</v>
      </c>
      <c r="M300" s="23">
        <v>2.4196104394645701E-2</v>
      </c>
      <c r="N300" s="23">
        <v>7.8179930919477003E-2</v>
      </c>
    </row>
    <row r="301" spans="1:14" x14ac:dyDescent="0.2">
      <c r="A301" s="22">
        <v>4.0485199999999999</v>
      </c>
      <c r="B301" s="23">
        <v>6.3673930168151802</v>
      </c>
      <c r="C301" s="23">
        <v>6.4883756637573198</v>
      </c>
      <c r="D301" s="23">
        <v>0.42611547888477502</v>
      </c>
      <c r="E301" s="23">
        <v>7.5336108207702601</v>
      </c>
      <c r="F301" s="23">
        <v>8.9002294540405202</v>
      </c>
      <c r="G301" s="23" t="s">
        <v>41</v>
      </c>
      <c r="H301" s="23">
        <v>1.38568062251448</v>
      </c>
      <c r="I301" s="23">
        <v>1.18358775819846</v>
      </c>
      <c r="J301" s="23">
        <v>2.35898898979796E-2</v>
      </c>
      <c r="K301" s="23">
        <v>5.0699817889272802E-2</v>
      </c>
      <c r="L301" s="23">
        <v>7.8415066167860203E-2</v>
      </c>
      <c r="M301" s="23">
        <v>2.4102723829329799E-2</v>
      </c>
      <c r="N301" s="23">
        <v>7.8018592707018594E-2</v>
      </c>
    </row>
    <row r="302" spans="1:14" x14ac:dyDescent="0.2">
      <c r="A302" s="22">
        <v>4.0566000000000004</v>
      </c>
      <c r="B302" s="23">
        <v>6.3791608810424796</v>
      </c>
      <c r="C302" s="23">
        <v>6.83131647109985</v>
      </c>
      <c r="D302" s="23">
        <v>0.42558140039881298</v>
      </c>
      <c r="E302" s="23">
        <v>7.5431647300720197</v>
      </c>
      <c r="F302" s="23">
        <v>8.9091911315917898</v>
      </c>
      <c r="G302" s="23" t="s">
        <v>41</v>
      </c>
      <c r="H302" s="23">
        <v>1.3856870761986499</v>
      </c>
      <c r="I302" s="23">
        <v>1.1835057179003201</v>
      </c>
      <c r="J302" s="23">
        <v>2.3433042370809801E-2</v>
      </c>
      <c r="K302" s="23">
        <v>5.0592399528409798E-2</v>
      </c>
      <c r="L302" s="23">
        <v>7.7993705785247405E-2</v>
      </c>
      <c r="M302" s="23">
        <v>2.3882267081231302E-2</v>
      </c>
      <c r="N302" s="23">
        <v>7.7875786339773295E-2</v>
      </c>
    </row>
    <row r="303" spans="1:14" x14ac:dyDescent="0.2">
      <c r="A303" s="22">
        <v>4.0646800000000001</v>
      </c>
      <c r="B303" s="23">
        <v>6.3883347511291504</v>
      </c>
      <c r="C303" s="23">
        <v>6.84108209609985</v>
      </c>
      <c r="D303" s="23">
        <v>0.42571166416897699</v>
      </c>
      <c r="E303" s="23">
        <v>7.5527439117431596</v>
      </c>
      <c r="F303" s="23">
        <v>8.9192161560058594</v>
      </c>
      <c r="G303" s="23" t="s">
        <v>41</v>
      </c>
      <c r="H303" s="23">
        <v>1.3856879856499</v>
      </c>
      <c r="I303" s="23">
        <v>1.18346520847573</v>
      </c>
      <c r="J303" s="23">
        <v>2.3220822866244401E-2</v>
      </c>
      <c r="K303" s="23">
        <v>5.0627249031726801E-2</v>
      </c>
      <c r="L303" s="23">
        <v>7.7858838434782501E-2</v>
      </c>
      <c r="M303" s="23">
        <v>2.3741376044663601E-2</v>
      </c>
      <c r="N303" s="23">
        <v>7.7721239413624105E-2</v>
      </c>
    </row>
    <row r="304" spans="1:14" x14ac:dyDescent="0.2">
      <c r="A304" s="22">
        <v>4.0727599999999997</v>
      </c>
      <c r="B304" s="23">
        <v>6.4001889228820801</v>
      </c>
      <c r="C304" s="23">
        <v>6.85084772109985</v>
      </c>
      <c r="D304" s="23">
        <v>0.425832629771428</v>
      </c>
      <c r="E304" s="23">
        <v>7.5623035430908203</v>
      </c>
      <c r="F304" s="23">
        <v>8.9283781051635707</v>
      </c>
      <c r="G304" s="23" t="s">
        <v>41</v>
      </c>
      <c r="H304" s="23">
        <v>1.38568563173236</v>
      </c>
      <c r="I304" s="23">
        <v>1.1833980204193</v>
      </c>
      <c r="J304" s="23">
        <v>2.30358721205664E-2</v>
      </c>
      <c r="K304" s="23">
        <v>5.06649541427504E-2</v>
      </c>
      <c r="L304" s="23">
        <v>7.8080402531555404E-2</v>
      </c>
      <c r="M304" s="23">
        <v>2.3628549420250299E-2</v>
      </c>
      <c r="N304" s="23">
        <v>7.7582677760908894E-2</v>
      </c>
    </row>
    <row r="305" spans="1:14" x14ac:dyDescent="0.2">
      <c r="A305" s="22">
        <v>4.0808400000000002</v>
      </c>
      <c r="B305" s="23">
        <v>6.4109716415405202</v>
      </c>
      <c r="C305" s="23">
        <v>6.86061334609985</v>
      </c>
      <c r="D305" s="23">
        <v>0.42598475318220402</v>
      </c>
      <c r="E305" s="23">
        <v>7.5718650817870996</v>
      </c>
      <c r="F305" s="23">
        <v>8.9381027221679599</v>
      </c>
      <c r="G305" s="23" t="s">
        <v>41</v>
      </c>
      <c r="H305" s="23">
        <v>1.3857002393023199</v>
      </c>
      <c r="I305" s="23">
        <v>1.18330321766002</v>
      </c>
      <c r="J305" s="23">
        <v>2.2875597367125002E-2</v>
      </c>
      <c r="K305" s="23">
        <v>5.0705388701700202E-2</v>
      </c>
      <c r="L305" s="23">
        <v>7.7585613447663099E-2</v>
      </c>
      <c r="M305" s="23">
        <v>2.3537595197420599E-2</v>
      </c>
      <c r="N305" s="23">
        <v>7.7449862026475996E-2</v>
      </c>
    </row>
    <row r="306" spans="1:14" x14ac:dyDescent="0.2">
      <c r="A306" s="22">
        <v>4.0889199999999999</v>
      </c>
      <c r="B306" s="23">
        <v>7.3267192840576101</v>
      </c>
      <c r="C306" s="23">
        <v>7.7491798400878897</v>
      </c>
      <c r="D306" s="23">
        <v>0.42098169843216998</v>
      </c>
      <c r="E306" s="23">
        <v>8.5080337524413991</v>
      </c>
      <c r="F306" s="23">
        <v>9.8752708435058594</v>
      </c>
      <c r="G306" s="23" t="s">
        <v>41</v>
      </c>
      <c r="H306" s="23">
        <v>1.3856905863796301</v>
      </c>
      <c r="I306" s="23">
        <v>1.1853247702151499</v>
      </c>
      <c r="J306" s="23">
        <v>2.2875597367125002E-2</v>
      </c>
      <c r="K306" s="23">
        <v>5.07688275569919E-2</v>
      </c>
      <c r="L306" s="23">
        <v>7.7585613447663099E-2</v>
      </c>
      <c r="M306" s="23">
        <v>2.3537595197420599E-2</v>
      </c>
      <c r="N306" s="23">
        <v>7.8789834399346406E-2</v>
      </c>
    </row>
    <row r="307" spans="1:14" x14ac:dyDescent="0.2">
      <c r="A307" s="22">
        <v>4.0970000000000004</v>
      </c>
      <c r="B307" s="23">
        <v>6.4320039749145499</v>
      </c>
      <c r="C307" s="23">
        <v>6.8752384185790998</v>
      </c>
      <c r="D307" s="23">
        <v>0.42549038563088498</v>
      </c>
      <c r="E307" s="23">
        <v>7.59098196029663</v>
      </c>
      <c r="F307" s="23">
        <v>8.9568996429443306</v>
      </c>
      <c r="G307" s="23" t="s">
        <v>41</v>
      </c>
      <c r="H307" s="23">
        <v>1.38571516246048</v>
      </c>
      <c r="I307" s="23">
        <v>1.18314791022753</v>
      </c>
      <c r="J307" s="23">
        <v>2.2487242160013601E-2</v>
      </c>
      <c r="K307" s="23">
        <v>5.0647606102684602E-2</v>
      </c>
      <c r="L307" s="23">
        <v>7.7358222648158101E-2</v>
      </c>
      <c r="M307" s="23">
        <v>2.30937947865664E-2</v>
      </c>
      <c r="N307" s="23">
        <v>7.7208481768655302E-2</v>
      </c>
    </row>
    <row r="308" spans="1:14" x14ac:dyDescent="0.2">
      <c r="A308" s="22">
        <v>4.1050800000000001</v>
      </c>
      <c r="B308" s="23">
        <v>6.4431896209716797</v>
      </c>
      <c r="C308" s="23">
        <v>6.8849925994873002</v>
      </c>
      <c r="D308" s="23">
        <v>0.42564936345695298</v>
      </c>
      <c r="E308" s="23">
        <v>7.6005506515502903</v>
      </c>
      <c r="F308" s="23">
        <v>8.9663143157958896</v>
      </c>
      <c r="G308" s="23" t="s">
        <v>41</v>
      </c>
      <c r="H308" s="23">
        <v>1.3857020047023301</v>
      </c>
      <c r="I308" s="23">
        <v>1.18308993727624</v>
      </c>
      <c r="J308" s="23">
        <v>2.2291056508358199E-2</v>
      </c>
      <c r="K308" s="23">
        <v>5.0694001410099498E-2</v>
      </c>
      <c r="L308" s="23">
        <v>7.7295359716500395E-2</v>
      </c>
      <c r="M308" s="23">
        <v>2.2954681547528E-2</v>
      </c>
      <c r="N308" s="23">
        <v>7.7087852891245603E-2</v>
      </c>
    </row>
    <row r="309" spans="1:14" x14ac:dyDescent="0.2">
      <c r="A309" s="22">
        <v>4.1131599999999997</v>
      </c>
      <c r="B309" s="23">
        <v>6.4544572830200098</v>
      </c>
      <c r="C309" s="23">
        <v>6.4947571754455504</v>
      </c>
      <c r="D309" s="23">
        <v>0.30789162457696501</v>
      </c>
      <c r="E309" s="23">
        <v>7.6101055145263601</v>
      </c>
      <c r="F309" s="23">
        <v>8.9757452011108398</v>
      </c>
      <c r="G309" s="23" t="s">
        <v>41</v>
      </c>
      <c r="H309" s="23">
        <v>1.38571817211565</v>
      </c>
      <c r="I309" s="23">
        <v>1.18299327553374</v>
      </c>
      <c r="J309" s="23">
        <v>2.21603778152091E-2</v>
      </c>
      <c r="K309" s="23">
        <v>5.0744869698727102E-2</v>
      </c>
      <c r="L309" s="23">
        <v>7.7187826664065207E-2</v>
      </c>
      <c r="M309" s="23">
        <v>2.28331784993243E-2</v>
      </c>
      <c r="N309" s="23">
        <v>7.6969057724035894E-2</v>
      </c>
    </row>
    <row r="310" spans="1:14" x14ac:dyDescent="0.2">
      <c r="A310" s="22">
        <v>4.1212400000000002</v>
      </c>
      <c r="B310" s="23">
        <v>6.4654555320739702</v>
      </c>
      <c r="C310" s="23">
        <v>6.5322341918945304</v>
      </c>
      <c r="D310" s="23">
        <v>0.371662746572892</v>
      </c>
      <c r="E310" s="23">
        <v>7.6196789741516104</v>
      </c>
      <c r="F310" s="23">
        <v>8.9852333068847603</v>
      </c>
      <c r="G310" s="23" t="s">
        <v>41</v>
      </c>
      <c r="H310" s="23">
        <v>1.38570341651527</v>
      </c>
      <c r="I310" s="23">
        <v>1.1828974900612199</v>
      </c>
      <c r="J310" s="23">
        <v>2.1931388884864001E-2</v>
      </c>
      <c r="K310" s="23">
        <v>5.06460399032704E-2</v>
      </c>
      <c r="L310" s="23">
        <v>7.7088127410824603E-2</v>
      </c>
      <c r="M310" s="23">
        <v>2.2580768045311499E-2</v>
      </c>
      <c r="N310" s="23">
        <v>7.6872464354764095E-2</v>
      </c>
    </row>
    <row r="311" spans="1:14" x14ac:dyDescent="0.2">
      <c r="A311" s="22">
        <v>4.1293199999999999</v>
      </c>
      <c r="B311" s="23">
        <v>6.47436475753784</v>
      </c>
      <c r="C311" s="23">
        <v>6.5756292343139604</v>
      </c>
      <c r="D311" s="23">
        <v>0.42611547888477502</v>
      </c>
      <c r="E311" s="23">
        <v>7.6292228698730398</v>
      </c>
      <c r="F311" s="23">
        <v>8.9947099685668892</v>
      </c>
      <c r="G311" s="23" t="s">
        <v>41</v>
      </c>
      <c r="H311" s="23">
        <v>1.3857254745208201</v>
      </c>
      <c r="I311" s="23">
        <v>1.18285547961933</v>
      </c>
      <c r="J311" s="23">
        <v>2.17526195009289E-2</v>
      </c>
      <c r="K311" s="23">
        <v>5.0698642860019502E-2</v>
      </c>
      <c r="L311" s="23">
        <v>7.7006349756655795E-2</v>
      </c>
      <c r="M311" s="23">
        <v>2.2413699889121699E-2</v>
      </c>
      <c r="N311" s="23">
        <v>7.6777451336026301E-2</v>
      </c>
    </row>
    <row r="312" spans="1:14" x14ac:dyDescent="0.2">
      <c r="A312" s="22">
        <v>4.1374000000000004</v>
      </c>
      <c r="B312" s="23">
        <v>6.4846262931823704</v>
      </c>
      <c r="C312" s="23">
        <v>6.9191565513610804</v>
      </c>
      <c r="D312" s="23">
        <v>0.42558572166318698</v>
      </c>
      <c r="E312" s="23">
        <v>7.6387963294982901</v>
      </c>
      <c r="F312" s="23">
        <v>9.0042247772216797</v>
      </c>
      <c r="G312" s="23" t="s">
        <v>41</v>
      </c>
      <c r="H312" s="23">
        <v>1.3857114665404999</v>
      </c>
      <c r="I312" s="23">
        <v>1.1827733191710501</v>
      </c>
      <c r="J312" s="23">
        <v>2.1594834329004602E-2</v>
      </c>
      <c r="K312" s="23">
        <v>5.07484519042678E-2</v>
      </c>
      <c r="L312" s="23">
        <v>7.7212426728238401E-2</v>
      </c>
      <c r="M312" s="23">
        <v>2.22858621094972E-2</v>
      </c>
      <c r="N312" s="23">
        <v>7.6695917552916104E-2</v>
      </c>
    </row>
    <row r="313" spans="1:14" x14ac:dyDescent="0.2">
      <c r="A313" s="22">
        <v>4.1454800000000001</v>
      </c>
      <c r="B313" s="23">
        <v>6.4948210716247496</v>
      </c>
      <c r="C313" s="23">
        <v>6.9289221763610804</v>
      </c>
      <c r="D313" s="23">
        <v>0.42572047060784501</v>
      </c>
      <c r="E313" s="23">
        <v>7.6483407020568803</v>
      </c>
      <c r="F313" s="23">
        <v>9.0137176513671804</v>
      </c>
      <c r="G313" s="23" t="s">
        <v>41</v>
      </c>
      <c r="H313" s="23">
        <v>1.3857365879004999</v>
      </c>
      <c r="I313" s="23">
        <v>1.1826768391373399</v>
      </c>
      <c r="J313" s="23">
        <v>2.1410837296049898E-2</v>
      </c>
      <c r="K313" s="23">
        <v>5.0655352239737897E-2</v>
      </c>
      <c r="L313" s="23">
        <v>7.6897682770916798E-2</v>
      </c>
      <c r="M313" s="23">
        <v>2.20514817690711E-2</v>
      </c>
      <c r="N313" s="23">
        <v>7.6612784568613798E-2</v>
      </c>
    </row>
    <row r="314" spans="1:14" x14ac:dyDescent="0.2">
      <c r="A314" s="22">
        <v>4.1535599999999997</v>
      </c>
      <c r="B314" s="23">
        <v>6.5049738883972097</v>
      </c>
      <c r="C314" s="23">
        <v>6.9386878013610804</v>
      </c>
      <c r="D314" s="23">
        <v>0.42586639523790099</v>
      </c>
      <c r="E314" s="23">
        <v>7.6579256057739196</v>
      </c>
      <c r="F314" s="23">
        <v>9.0232410430908203</v>
      </c>
      <c r="G314" s="23" t="s">
        <v>41</v>
      </c>
      <c r="H314" s="23">
        <v>1.38571016773185</v>
      </c>
      <c r="I314" s="23">
        <v>1.1826000056339501</v>
      </c>
      <c r="J314" s="23">
        <v>2.11809623651249E-2</v>
      </c>
      <c r="K314" s="23">
        <v>5.0710167195508901E-2</v>
      </c>
      <c r="L314" s="23">
        <v>7.7080506901611404E-2</v>
      </c>
      <c r="M314" s="23">
        <v>2.1889810547694101E-2</v>
      </c>
      <c r="N314" s="23">
        <v>7.6553801500204896E-2</v>
      </c>
    </row>
    <row r="315" spans="1:14" x14ac:dyDescent="0.2">
      <c r="A315" s="22">
        <v>4.1616400000000002</v>
      </c>
      <c r="B315" s="23">
        <v>6.5150732994079501</v>
      </c>
      <c r="C315" s="23">
        <v>6.9484534263610804</v>
      </c>
      <c r="D315" s="23">
        <v>0.426001799825664</v>
      </c>
      <c r="E315" s="23">
        <v>7.6674699783325098</v>
      </c>
      <c r="F315" s="23">
        <v>9.03271484375</v>
      </c>
      <c r="G315" s="23" t="s">
        <v>41</v>
      </c>
      <c r="H315" s="23">
        <v>1.3857292206404801</v>
      </c>
      <c r="I315" s="23">
        <v>1.1825448058950701</v>
      </c>
      <c r="J315" s="23">
        <v>2.0997519006882199E-2</v>
      </c>
      <c r="K315" s="23">
        <v>5.0768845109674998E-2</v>
      </c>
      <c r="L315" s="23">
        <v>7.6759069522849596E-2</v>
      </c>
      <c r="M315" s="23">
        <v>2.17548137074976E-2</v>
      </c>
      <c r="N315" s="23">
        <v>7.6496293813051605E-2</v>
      </c>
    </row>
    <row r="316" spans="1:14" x14ac:dyDescent="0.2">
      <c r="A316" s="22">
        <v>4.1697199999999999</v>
      </c>
      <c r="B316" s="23">
        <v>6.52585744857788</v>
      </c>
      <c r="C316" s="23">
        <v>6.5832214355468697</v>
      </c>
      <c r="D316" s="23">
        <v>0.36207732876836601</v>
      </c>
      <c r="E316" s="23">
        <v>7.6770505905151296</v>
      </c>
      <c r="F316" s="23">
        <v>9.0421705245971609</v>
      </c>
      <c r="G316" s="23" t="s">
        <v>41</v>
      </c>
      <c r="H316" s="23">
        <v>1.3857056707228601</v>
      </c>
      <c r="I316" s="23">
        <v>1.18246649081525</v>
      </c>
      <c r="J316" s="23">
        <v>2.0892363175457299E-2</v>
      </c>
      <c r="K316" s="23">
        <v>5.0824474981579201E-2</v>
      </c>
      <c r="L316" s="23">
        <v>7.6741999471738404E-2</v>
      </c>
      <c r="M316" s="23">
        <v>2.16401269588531E-2</v>
      </c>
      <c r="N316" s="23">
        <v>7.64563388073983E-2</v>
      </c>
    </row>
    <row r="317" spans="1:14" x14ac:dyDescent="0.2">
      <c r="A317" s="22">
        <v>4.1778000000000004</v>
      </c>
      <c r="B317" s="23">
        <v>6.5350918769836399</v>
      </c>
      <c r="C317" s="23">
        <v>6.6290750503540004</v>
      </c>
      <c r="D317" s="23">
        <v>0.42611547888477502</v>
      </c>
      <c r="E317" s="23">
        <v>7.6865859031677202</v>
      </c>
      <c r="F317" s="23">
        <v>9.0515422821044904</v>
      </c>
      <c r="G317" s="23" t="s">
        <v>41</v>
      </c>
      <c r="H317" s="23">
        <v>1.3857352114383199</v>
      </c>
      <c r="I317" s="23">
        <v>1.1824005033716101</v>
      </c>
      <c r="J317" s="23">
        <v>2.0704534903829799E-2</v>
      </c>
      <c r="K317" s="23">
        <v>5.0732539557824002E-2</v>
      </c>
      <c r="L317" s="23">
        <v>7.6910826787776901E-2</v>
      </c>
      <c r="M317" s="23">
        <v>2.1426107622300201E-2</v>
      </c>
      <c r="N317" s="23">
        <v>7.6416299161256002E-2</v>
      </c>
    </row>
    <row r="318" spans="1:14" x14ac:dyDescent="0.2">
      <c r="A318" s="22">
        <v>4.18588</v>
      </c>
      <c r="B318" s="23">
        <v>6.5450272560119602</v>
      </c>
      <c r="C318" s="23">
        <v>6.9728517532348597</v>
      </c>
      <c r="D318" s="23">
        <v>0.42576831743571197</v>
      </c>
      <c r="E318" s="23">
        <v>7.6961593627929599</v>
      </c>
      <c r="F318" s="23">
        <v>9.06086921691894</v>
      </c>
      <c r="G318" s="23" t="s">
        <v>41</v>
      </c>
      <c r="H318" s="23">
        <v>1.3857156039612599</v>
      </c>
      <c r="I318" s="23">
        <v>1.18233648996247</v>
      </c>
      <c r="J318" s="23">
        <v>2.05173211165257E-2</v>
      </c>
      <c r="K318" s="23">
        <v>5.0792582940743798E-2</v>
      </c>
      <c r="L318" s="23">
        <v>7.6944965069500507E-2</v>
      </c>
      <c r="M318" s="23">
        <v>2.1276188898330401E-2</v>
      </c>
      <c r="N318" s="23">
        <v>7.6386672422647295E-2</v>
      </c>
    </row>
    <row r="319" spans="1:14" x14ac:dyDescent="0.2">
      <c r="A319" s="22">
        <v>4.1939599999999997</v>
      </c>
      <c r="B319" s="23">
        <v>6.5549221038818297</v>
      </c>
      <c r="C319" s="23">
        <v>6.9826173782348597</v>
      </c>
      <c r="D319" s="23">
        <v>0.42590556973552202</v>
      </c>
      <c r="E319" s="23">
        <v>7.70570468902587</v>
      </c>
      <c r="F319" s="23">
        <v>9.0700626373290998</v>
      </c>
      <c r="G319" s="23" t="s">
        <v>41</v>
      </c>
      <c r="H319" s="23">
        <v>1.38572995374337</v>
      </c>
      <c r="I319" s="23">
        <v>1.1822954099310601</v>
      </c>
      <c r="J319" s="23">
        <v>2.0395002258301799E-2</v>
      </c>
      <c r="K319" s="23">
        <v>5.0850890676080701E-2</v>
      </c>
      <c r="L319" s="23">
        <v>7.6869237519827702E-2</v>
      </c>
      <c r="M319" s="23">
        <v>2.1171756075516902E-2</v>
      </c>
      <c r="N319" s="23">
        <v>7.63641286041018E-2</v>
      </c>
    </row>
    <row r="320" spans="1:14" x14ac:dyDescent="0.2">
      <c r="A320" s="22">
        <v>4.2020400000000002</v>
      </c>
      <c r="B320" s="23">
        <v>6.5647788047790501</v>
      </c>
      <c r="C320" s="23">
        <v>6.99238681793212</v>
      </c>
      <c r="D320" s="23">
        <v>0.425982100819851</v>
      </c>
      <c r="E320" s="23">
        <v>7.7152738571166903</v>
      </c>
      <c r="F320" s="23">
        <v>9.0793561935424805</v>
      </c>
      <c r="G320" s="23" t="s">
        <v>41</v>
      </c>
      <c r="H320" s="23">
        <v>1.3857175102564701</v>
      </c>
      <c r="I320" s="23">
        <v>1.1822479447635299</v>
      </c>
      <c r="J320" s="23">
        <v>2.0314116375148999E-2</v>
      </c>
      <c r="K320" s="23">
        <v>5.0909999397971903E-2</v>
      </c>
      <c r="L320" s="23">
        <v>7.6879653233499198E-2</v>
      </c>
      <c r="M320" s="23">
        <v>2.1119639392517799E-2</v>
      </c>
      <c r="N320" s="23">
        <v>7.6359124213541796E-2</v>
      </c>
    </row>
    <row r="321" spans="1:14" x14ac:dyDescent="0.2">
      <c r="A321" s="22">
        <v>4.2101199999999999</v>
      </c>
      <c r="B321" s="23">
        <v>6.5745615959167401</v>
      </c>
      <c r="C321" s="23">
        <v>6.9972500801086399</v>
      </c>
      <c r="D321" s="23">
        <v>0.42553145254311697</v>
      </c>
      <c r="E321" s="23">
        <v>7.7248139381408603</v>
      </c>
      <c r="F321" s="23">
        <v>9.0886344909667898</v>
      </c>
      <c r="G321" s="23" t="s">
        <v>41</v>
      </c>
      <c r="H321" s="23">
        <v>1.3857417890494499</v>
      </c>
      <c r="I321" s="23">
        <v>1.18219370933518</v>
      </c>
      <c r="J321" s="23">
        <v>2.01530848444537E-2</v>
      </c>
      <c r="K321" s="23">
        <v>5.0814766768328898E-2</v>
      </c>
      <c r="L321" s="23">
        <v>7.6903068987761503E-2</v>
      </c>
      <c r="M321" s="23">
        <v>2.09579428466031E-2</v>
      </c>
      <c r="N321" s="23">
        <v>7.6358758020860201E-2</v>
      </c>
    </row>
    <row r="322" spans="1:14" x14ac:dyDescent="0.2">
      <c r="A322" s="22">
        <v>4.2182000000000004</v>
      </c>
      <c r="B322" s="23">
        <v>6.5843110084533603</v>
      </c>
      <c r="C322" s="23">
        <v>7.0070195198059002</v>
      </c>
      <c r="D322" s="23">
        <v>0.42561935302079901</v>
      </c>
      <c r="E322" s="23">
        <v>7.7343821525573704</v>
      </c>
      <c r="F322" s="23">
        <v>9.0977315902709908</v>
      </c>
      <c r="G322" s="23" t="s">
        <v>41</v>
      </c>
      <c r="H322" s="23">
        <v>1.3857299678366599</v>
      </c>
      <c r="I322" s="23">
        <v>1.18216904684074</v>
      </c>
      <c r="J322" s="23">
        <v>2.0023844359691699E-2</v>
      </c>
      <c r="K322" s="23">
        <v>5.0873919886694499E-2</v>
      </c>
      <c r="L322" s="23">
        <v>7.7031623456415496E-2</v>
      </c>
      <c r="M322" s="23">
        <v>2.0895334494852199E-2</v>
      </c>
      <c r="N322" s="23">
        <v>7.6375897667358097E-2</v>
      </c>
    </row>
    <row r="323" spans="1:14" x14ac:dyDescent="0.2">
      <c r="A323" s="22">
        <v>4.22628</v>
      </c>
      <c r="B323" s="23">
        <v>6.5940022468566797</v>
      </c>
      <c r="C323" s="23">
        <v>6.6836800575256303</v>
      </c>
      <c r="D323" s="23">
        <v>0.42571364599024403</v>
      </c>
      <c r="E323" s="23">
        <v>7.7439303398132298</v>
      </c>
      <c r="F323" s="23">
        <v>9.1075077056884695</v>
      </c>
      <c r="G323" s="23" t="s">
        <v>41</v>
      </c>
      <c r="H323" s="23">
        <v>1.38574559643678</v>
      </c>
      <c r="I323" s="23">
        <v>1.18214183077284</v>
      </c>
      <c r="J323" s="23">
        <v>1.9937120861542298E-2</v>
      </c>
      <c r="K323" s="23">
        <v>5.0933471039256897E-2</v>
      </c>
      <c r="L323" s="23">
        <v>7.8031173524455905E-2</v>
      </c>
      <c r="M323" s="23">
        <v>2.0835876532273201E-2</v>
      </c>
      <c r="N323" s="23">
        <v>7.64087467126595E-2</v>
      </c>
    </row>
    <row r="324" spans="1:14" x14ac:dyDescent="0.2">
      <c r="A324" s="22">
        <v>4.2343599999999997</v>
      </c>
      <c r="B324" s="23">
        <v>6.6036305427551198</v>
      </c>
      <c r="C324" s="23">
        <v>6.6931352615356401</v>
      </c>
      <c r="D324" s="23">
        <v>0.42611547888477502</v>
      </c>
      <c r="E324" s="23">
        <v>7.7535047531127903</v>
      </c>
      <c r="F324" s="23">
        <v>9.1162738800048793</v>
      </c>
      <c r="G324" s="23" t="s">
        <v>41</v>
      </c>
      <c r="H324" s="23">
        <v>1.3857224367262599</v>
      </c>
      <c r="I324" s="23">
        <v>1.1821162202489801</v>
      </c>
      <c r="J324" s="23">
        <v>1.9930039570170199E-2</v>
      </c>
      <c r="K324" s="23">
        <v>5.0993949025144501E-2</v>
      </c>
      <c r="L324" s="23">
        <v>7.8089530026631396E-2</v>
      </c>
      <c r="M324" s="23">
        <v>2.08068812405168E-2</v>
      </c>
      <c r="N324" s="23">
        <v>7.6443794514951299E-2</v>
      </c>
    </row>
    <row r="325" spans="1:14" x14ac:dyDescent="0.2">
      <c r="A325" s="22">
        <v>4.2424400000000002</v>
      </c>
      <c r="B325" s="23">
        <v>6.6131691932678196</v>
      </c>
      <c r="C325" s="23">
        <v>6.7023801803588796</v>
      </c>
      <c r="D325" s="23">
        <v>0.42611547888477502</v>
      </c>
      <c r="E325" s="23">
        <v>7.7630500793456996</v>
      </c>
      <c r="F325" s="23">
        <v>9.1255569458007795</v>
      </c>
      <c r="G325" s="23" t="s">
        <v>41</v>
      </c>
      <c r="H325" s="23">
        <v>1.38572440401848</v>
      </c>
      <c r="I325" s="23">
        <v>1.1820807778778899</v>
      </c>
      <c r="J325" s="23">
        <v>1.9911165996797198E-2</v>
      </c>
      <c r="K325" s="23">
        <v>5.10544880046718E-2</v>
      </c>
      <c r="L325" s="23">
        <v>7.8257158250747902E-2</v>
      </c>
      <c r="M325" s="23">
        <v>2.0796178155964198E-2</v>
      </c>
      <c r="N325" s="23">
        <v>7.6492525149703602E-2</v>
      </c>
    </row>
    <row r="326" spans="1:14" x14ac:dyDescent="0.2">
      <c r="A326" s="22">
        <v>4.2505199999999999</v>
      </c>
      <c r="B326" s="23">
        <v>6.6225919723510698</v>
      </c>
      <c r="C326" s="23">
        <v>6.7117824554443297</v>
      </c>
      <c r="D326" s="23">
        <v>0.42611547888477502</v>
      </c>
      <c r="E326" s="23">
        <v>7.7726259231567303</v>
      </c>
      <c r="F326" s="23">
        <v>9.1347789764404297</v>
      </c>
      <c r="G326" s="23" t="s">
        <v>41</v>
      </c>
      <c r="H326" s="23">
        <v>1.3857078666859199</v>
      </c>
      <c r="I326" s="23">
        <v>1.18209133385706</v>
      </c>
      <c r="J326" s="23">
        <v>1.9862907405901999E-2</v>
      </c>
      <c r="K326" s="23">
        <v>5.0958754227650303E-2</v>
      </c>
      <c r="L326" s="23">
        <v>7.9802459881027493E-2</v>
      </c>
      <c r="M326" s="23">
        <v>2.0759262206688799E-2</v>
      </c>
      <c r="N326" s="23">
        <v>7.6543018889046993E-2</v>
      </c>
    </row>
    <row r="327" spans="1:14" x14ac:dyDescent="0.2">
      <c r="A327" s="22">
        <v>4.2586000000000004</v>
      </c>
      <c r="B327" s="23">
        <v>6.6320672035217196</v>
      </c>
      <c r="C327" s="23">
        <v>6.7211570739745996</v>
      </c>
      <c r="D327" s="23">
        <v>0.42611547888477502</v>
      </c>
      <c r="E327" s="23">
        <v>7.7821574211120597</v>
      </c>
      <c r="F327" s="23">
        <v>9.1434621810912997</v>
      </c>
      <c r="G327" s="23" t="s">
        <v>41</v>
      </c>
      <c r="H327" s="23">
        <v>1.38572242255308</v>
      </c>
      <c r="I327" s="23">
        <v>1.1820951958969299</v>
      </c>
      <c r="J327" s="23">
        <v>1.9824139040720199E-2</v>
      </c>
      <c r="K327" s="23">
        <v>5.1011454132424403E-2</v>
      </c>
      <c r="L327" s="23">
        <v>7.9743548463756697E-2</v>
      </c>
      <c r="M327" s="23">
        <v>2.0746630169581701E-2</v>
      </c>
      <c r="N327" s="23">
        <v>7.6606790116371004E-2</v>
      </c>
    </row>
    <row r="328" spans="1:14" x14ac:dyDescent="0.2">
      <c r="A328" s="22">
        <v>4.2662800000000001</v>
      </c>
      <c r="B328" s="23">
        <v>6.6410336494445801</v>
      </c>
      <c r="C328" s="23">
        <v>7.0607185363769496</v>
      </c>
      <c r="D328" s="23">
        <v>0.42576007723146098</v>
      </c>
      <c r="E328" s="23">
        <v>7.7912449836730904</v>
      </c>
      <c r="F328" s="23">
        <v>9.1523828506469709</v>
      </c>
      <c r="G328" s="23" t="s">
        <v>41</v>
      </c>
      <c r="H328" s="23">
        <v>1.38572517307999</v>
      </c>
      <c r="I328" s="23">
        <v>1.1820922270765399</v>
      </c>
      <c r="J328" s="23">
        <v>1.9801005782471098E-2</v>
      </c>
      <c r="K328" s="23">
        <v>5.1076222626730901E-2</v>
      </c>
      <c r="L328" s="23">
        <v>7.8164449775111597E-2</v>
      </c>
      <c r="M328" s="23">
        <v>2.07619950486473E-2</v>
      </c>
      <c r="N328" s="23">
        <v>7.6695492079729602E-2</v>
      </c>
    </row>
    <row r="329" spans="1:14" x14ac:dyDescent="0.2">
      <c r="A329" s="22">
        <v>4.2743599999999997</v>
      </c>
      <c r="B329" s="23">
        <v>6.6504139900207502</v>
      </c>
      <c r="C329" s="23">
        <v>7.0704841613769496</v>
      </c>
      <c r="D329" s="23">
        <v>0.42584326902254999</v>
      </c>
      <c r="E329" s="23">
        <v>7.8007898330688397</v>
      </c>
      <c r="F329" s="23">
        <v>9.1614055633544904</v>
      </c>
      <c r="G329" s="23" t="s">
        <v>41</v>
      </c>
      <c r="H329" s="23">
        <v>1.38572249562677</v>
      </c>
      <c r="I329" s="23">
        <v>1.18209683015147</v>
      </c>
      <c r="J329" s="23">
        <v>1.9813514725296501E-2</v>
      </c>
      <c r="K329" s="23">
        <v>5.1130825596055397E-2</v>
      </c>
      <c r="L329" s="23">
        <v>7.9813972781398096E-2</v>
      </c>
      <c r="M329" s="23">
        <v>2.0780272234515399E-2</v>
      </c>
      <c r="N329" s="23">
        <v>7.6810071799961396E-2</v>
      </c>
    </row>
    <row r="330" spans="1:14" x14ac:dyDescent="0.2">
      <c r="A330" s="22">
        <v>4.2824400000000002</v>
      </c>
      <c r="B330" s="23">
        <v>6.6597366333007804</v>
      </c>
      <c r="C330" s="23">
        <v>7.0802497863769496</v>
      </c>
      <c r="D330" s="23">
        <v>0.42592270578434799</v>
      </c>
      <c r="E330" s="23">
        <v>7.8103599548339799</v>
      </c>
      <c r="F330" s="23">
        <v>9.1705017089843697</v>
      </c>
      <c r="G330" s="23" t="s">
        <v>41</v>
      </c>
      <c r="H330" s="23">
        <v>1.38572114334119</v>
      </c>
      <c r="I330" s="23">
        <v>1.1821282005590601</v>
      </c>
      <c r="J330" s="23">
        <v>1.9872085524388901E-2</v>
      </c>
      <c r="K330" s="23">
        <v>5.11779458214481E-2</v>
      </c>
      <c r="L330" s="23">
        <v>7.9743812655863597E-2</v>
      </c>
      <c r="M330" s="23">
        <v>2.0836854544323401E-2</v>
      </c>
      <c r="N330" s="23">
        <v>7.6944047427898996E-2</v>
      </c>
    </row>
    <row r="331" spans="1:14" x14ac:dyDescent="0.2">
      <c r="A331" s="22">
        <v>4.2905199999999999</v>
      </c>
      <c r="B331" s="23">
        <v>6.6689534187316797</v>
      </c>
      <c r="C331" s="23">
        <v>7.0900154113769496</v>
      </c>
      <c r="D331" s="23">
        <v>0.426018622955465</v>
      </c>
      <c r="E331" s="23">
        <v>7.8199005126953098</v>
      </c>
      <c r="F331" s="23">
        <v>9.1797094345092702</v>
      </c>
      <c r="G331" s="23" t="s">
        <v>41</v>
      </c>
      <c r="H331" s="23">
        <v>1.3857332138166101</v>
      </c>
      <c r="I331" s="23">
        <v>1.18214618445788</v>
      </c>
      <c r="J331" s="23">
        <v>1.9944350295819702E-2</v>
      </c>
      <c r="K331" s="23">
        <v>5.1226518672195902E-2</v>
      </c>
      <c r="L331" s="23">
        <v>7.8529717176961E-2</v>
      </c>
      <c r="M331" s="23">
        <v>2.0909650556935101E-2</v>
      </c>
      <c r="N331" s="23">
        <v>7.7100690930241605E-2</v>
      </c>
    </row>
    <row r="332" spans="1:14" x14ac:dyDescent="0.2">
      <c r="A332" s="22">
        <v>4.2986000000000004</v>
      </c>
      <c r="B332" s="23">
        <v>6.6780695915222097</v>
      </c>
      <c r="C332" s="23">
        <v>7.0997810363769496</v>
      </c>
      <c r="D332" s="23">
        <v>0.42610035445884198</v>
      </c>
      <c r="E332" s="23">
        <v>7.8294773101806596</v>
      </c>
      <c r="F332" s="23">
        <v>9.1889257431030202</v>
      </c>
      <c r="G332" s="23" t="s">
        <v>41</v>
      </c>
      <c r="H332" s="23">
        <v>1.3857203320278499</v>
      </c>
      <c r="I332" s="23">
        <v>1.18217095868219</v>
      </c>
      <c r="J332" s="23">
        <v>1.9995193330270101E-2</v>
      </c>
      <c r="K332" s="23">
        <v>5.12705902007069E-2</v>
      </c>
      <c r="L332" s="23">
        <v>7.9809680239319294E-2</v>
      </c>
      <c r="M332" s="23">
        <v>2.1012176275251201E-2</v>
      </c>
      <c r="N332" s="23">
        <v>7.7259603282506001E-2</v>
      </c>
    </row>
    <row r="333" spans="1:14" x14ac:dyDescent="0.2">
      <c r="A333" s="22">
        <v>4.3066800000000001</v>
      </c>
      <c r="B333" s="23">
        <v>6.6871790885925204</v>
      </c>
      <c r="C333" s="23">
        <v>7.1046481132507298</v>
      </c>
      <c r="D333" s="23">
        <v>0.42548411234713401</v>
      </c>
      <c r="E333" s="23">
        <v>7.83902835845947</v>
      </c>
      <c r="F333" s="23">
        <v>9.1979932785034109</v>
      </c>
      <c r="G333" s="23" t="s">
        <v>41</v>
      </c>
      <c r="H333" s="23">
        <v>1.3857216276692399</v>
      </c>
      <c r="I333" s="23">
        <v>1.18217576099815</v>
      </c>
      <c r="J333" s="23">
        <v>2.0106419654706401E-2</v>
      </c>
      <c r="K333" s="23">
        <v>5.1313716719155203E-2</v>
      </c>
      <c r="L333" s="23">
        <v>7.9733817291494202E-2</v>
      </c>
      <c r="M333" s="23">
        <v>2.1131017794173101E-2</v>
      </c>
      <c r="N333" s="23">
        <v>7.7446274495992604E-2</v>
      </c>
    </row>
    <row r="334" spans="1:14" x14ac:dyDescent="0.2">
      <c r="A334" s="22">
        <v>4.3147599999999997</v>
      </c>
      <c r="B334" s="23">
        <v>6.6962542533874503</v>
      </c>
      <c r="C334" s="23">
        <v>7.1144256591796804</v>
      </c>
      <c r="D334" s="23">
        <v>0.42551930830019002</v>
      </c>
      <c r="E334" s="23">
        <v>7.8485946655273402</v>
      </c>
      <c r="F334" s="23">
        <v>9.2070808410644496</v>
      </c>
      <c r="G334" s="23" t="s">
        <v>41</v>
      </c>
      <c r="H334" s="23">
        <v>1.3857093518333801</v>
      </c>
      <c r="I334" s="23">
        <v>1.18222049516936</v>
      </c>
      <c r="J334" s="23">
        <v>2.02357783925089E-2</v>
      </c>
      <c r="K334" s="23">
        <v>5.1352655088397502E-2</v>
      </c>
      <c r="L334" s="23">
        <v>8.0032909339025501E-2</v>
      </c>
      <c r="M334" s="23">
        <v>2.1269008548563201E-2</v>
      </c>
      <c r="N334" s="23">
        <v>7.7646708985858903E-2</v>
      </c>
    </row>
    <row r="335" spans="1:14" x14ac:dyDescent="0.2">
      <c r="A335" s="22">
        <v>4.3228400000000002</v>
      </c>
      <c r="B335" s="23">
        <v>6.7052955627441397</v>
      </c>
      <c r="C335" s="23">
        <v>6.7944002151489196</v>
      </c>
      <c r="D335" s="23">
        <v>0.42118947666927697</v>
      </c>
      <c r="E335" s="23">
        <v>7.8581485748290998</v>
      </c>
      <c r="F335" s="23">
        <v>9.2161121368408203</v>
      </c>
      <c r="G335" s="23" t="s">
        <v>41</v>
      </c>
      <c r="H335" s="23">
        <v>1.3857195570951999</v>
      </c>
      <c r="I335" s="23">
        <v>1.1822648004114</v>
      </c>
      <c r="J335" s="23">
        <v>2.0378778902053401E-2</v>
      </c>
      <c r="K335" s="23">
        <v>5.1386617520968202E-2</v>
      </c>
      <c r="L335" s="23">
        <v>7.9661216047734004E-2</v>
      </c>
      <c r="M335" s="23">
        <v>2.1413612820992901E-2</v>
      </c>
      <c r="N335" s="23">
        <v>7.7850267515348695E-2</v>
      </c>
    </row>
    <row r="336" spans="1:14" x14ac:dyDescent="0.2">
      <c r="A336" s="22">
        <v>4.3309199999999999</v>
      </c>
      <c r="B336" s="23">
        <v>6.7142863273620597</v>
      </c>
      <c r="C336" s="23">
        <v>7.1339569091796804</v>
      </c>
      <c r="D336" s="23">
        <v>0.42561686456854902</v>
      </c>
      <c r="E336" s="23">
        <v>7.8677101135253897</v>
      </c>
      <c r="F336" s="23">
        <v>9.2253084182739205</v>
      </c>
      <c r="G336" s="23" t="s">
        <v>41</v>
      </c>
      <c r="H336" s="23">
        <v>1.38570809134716</v>
      </c>
      <c r="I336" s="23">
        <v>1.18231792291342</v>
      </c>
      <c r="J336" s="23">
        <v>2.0513969532493199E-2</v>
      </c>
      <c r="K336" s="23">
        <v>5.1421078517732297E-2</v>
      </c>
      <c r="L336" s="23">
        <v>7.9849831706440305E-2</v>
      </c>
      <c r="M336" s="23">
        <v>2.1573376526324298E-2</v>
      </c>
      <c r="N336" s="23">
        <v>7.8080676146444802E-2</v>
      </c>
    </row>
    <row r="337" spans="1:14" x14ac:dyDescent="0.2">
      <c r="A337" s="22">
        <v>4.3390000000000004</v>
      </c>
      <c r="B337" s="23">
        <v>6.7232427597045898</v>
      </c>
      <c r="C337" s="23">
        <v>7.1437344551086399</v>
      </c>
      <c r="D337" s="23">
        <v>0.42562739951310802</v>
      </c>
      <c r="E337" s="23">
        <v>7.8772649765014604</v>
      </c>
      <c r="F337" s="23">
        <v>9.2346820831298793</v>
      </c>
      <c r="G337" s="23" t="s">
        <v>41</v>
      </c>
      <c r="H337" s="23">
        <v>1.3857180739250501</v>
      </c>
      <c r="I337" s="23">
        <v>1.18235055423762</v>
      </c>
      <c r="J337" s="23">
        <v>2.0652689331012199E-2</v>
      </c>
      <c r="K337" s="23">
        <v>5.1449347288146902E-2</v>
      </c>
      <c r="L337" s="23">
        <v>7.8762586447179997E-2</v>
      </c>
      <c r="M337" s="23">
        <v>2.1726079975292498E-2</v>
      </c>
      <c r="N337" s="23">
        <v>7.8329284315052206E-2</v>
      </c>
    </row>
    <row r="338" spans="1:14" x14ac:dyDescent="0.2">
      <c r="A338" s="22">
        <v>4.3470800000000001</v>
      </c>
      <c r="B338" s="23">
        <v>6.7321267127990696</v>
      </c>
      <c r="C338" s="23">
        <v>6.7732038497924796</v>
      </c>
      <c r="D338" s="23">
        <v>0.32266948937232198</v>
      </c>
      <c r="E338" s="23">
        <v>7.8868117332458496</v>
      </c>
      <c r="F338" s="23">
        <v>9.2440643310546804</v>
      </c>
      <c r="G338" s="23" t="s">
        <v>41</v>
      </c>
      <c r="H338" s="23">
        <v>1.3857297597488301</v>
      </c>
      <c r="I338" s="23">
        <v>1.18240763583659</v>
      </c>
      <c r="J338" s="23">
        <v>2.0817183164864798E-2</v>
      </c>
      <c r="K338" s="23">
        <v>5.14768127855725E-2</v>
      </c>
      <c r="L338" s="23">
        <v>7.9063380849951501E-2</v>
      </c>
      <c r="M338" s="23">
        <v>2.1900014157735102E-2</v>
      </c>
      <c r="N338" s="23">
        <v>7.85903420727493E-2</v>
      </c>
    </row>
    <row r="339" spans="1:14" x14ac:dyDescent="0.2">
      <c r="A339" s="22">
        <v>4.3551599999999997</v>
      </c>
      <c r="B339" s="23">
        <v>6.7409005165100098</v>
      </c>
      <c r="C339" s="23">
        <v>6.8340911865234304</v>
      </c>
      <c r="D339" s="23">
        <v>0.42118947666927697</v>
      </c>
      <c r="E339" s="23">
        <v>7.8963766098022399</v>
      </c>
      <c r="F339" s="23">
        <v>9.2527656555175692</v>
      </c>
      <c r="G339" s="23" t="s">
        <v>41</v>
      </c>
      <c r="H339" s="23">
        <v>1.38572480392986</v>
      </c>
      <c r="I339" s="23">
        <v>1.1824701166279299</v>
      </c>
      <c r="J339" s="23">
        <v>2.09940454828214E-2</v>
      </c>
      <c r="K339" s="23">
        <v>5.1500014044330099E-2</v>
      </c>
      <c r="L339" s="23">
        <v>7.9358312525452002E-2</v>
      </c>
      <c r="M339" s="23">
        <v>2.20857774452526E-2</v>
      </c>
      <c r="N339" s="23">
        <v>7.8855423147548398E-2</v>
      </c>
    </row>
    <row r="340" spans="1:14" x14ac:dyDescent="0.2">
      <c r="A340" s="22">
        <v>4.3632400000000002</v>
      </c>
      <c r="B340" s="23">
        <v>6.7503576278686497</v>
      </c>
      <c r="C340" s="23">
        <v>6.8441257476806596</v>
      </c>
      <c r="D340" s="23">
        <v>0.42118947666927697</v>
      </c>
      <c r="E340" s="23">
        <v>7.9059143066406197</v>
      </c>
      <c r="F340" s="23">
        <v>9.2612657546996999</v>
      </c>
      <c r="G340" s="23" t="s">
        <v>41</v>
      </c>
      <c r="H340" s="23">
        <v>1.38575198374626</v>
      </c>
      <c r="I340" s="23">
        <v>1.1825261977324899</v>
      </c>
      <c r="J340" s="23">
        <v>2.1207533254953798E-2</v>
      </c>
      <c r="K340" s="23">
        <v>5.1517417053960998E-2</v>
      </c>
      <c r="L340" s="23">
        <v>7.9655828285155703E-2</v>
      </c>
      <c r="M340" s="23">
        <v>2.2262408461916398E-2</v>
      </c>
      <c r="N340" s="23">
        <v>7.9129355261798498E-2</v>
      </c>
    </row>
    <row r="341" spans="1:14" x14ac:dyDescent="0.2">
      <c r="A341" s="22">
        <v>4.3713199999999999</v>
      </c>
      <c r="B341" s="23">
        <v>6.7592649459838796</v>
      </c>
      <c r="C341" s="23">
        <v>6.7975797653198198</v>
      </c>
      <c r="D341" s="23">
        <v>0.31281758470549498</v>
      </c>
      <c r="E341" s="23">
        <v>7.9154906272888104</v>
      </c>
      <c r="F341" s="23">
        <v>9.2713403701782209</v>
      </c>
      <c r="G341" s="23" t="s">
        <v>41</v>
      </c>
      <c r="H341" s="23">
        <v>1.38573456674949</v>
      </c>
      <c r="I341" s="23">
        <v>1.1825720314992301</v>
      </c>
      <c r="J341" s="23">
        <v>2.13698150488556E-2</v>
      </c>
      <c r="K341" s="23">
        <v>5.1533015211402501E-2</v>
      </c>
      <c r="L341" s="23">
        <v>7.9973509218469796E-2</v>
      </c>
      <c r="M341" s="23">
        <v>2.24444267587421E-2</v>
      </c>
      <c r="N341" s="23">
        <v>7.9413592450235507E-2</v>
      </c>
    </row>
    <row r="342" spans="1:14" x14ac:dyDescent="0.2">
      <c r="A342" s="22">
        <v>4.3794000000000004</v>
      </c>
      <c r="B342" s="23">
        <v>6.7688126564025799</v>
      </c>
      <c r="C342" s="23">
        <v>6.8643622398376403</v>
      </c>
      <c r="D342" s="23">
        <v>0.42112221397796501</v>
      </c>
      <c r="E342" s="23">
        <v>7.9250407218933097</v>
      </c>
      <c r="F342" s="23">
        <v>9.2801437377929599</v>
      </c>
      <c r="G342" s="23" t="s">
        <v>41</v>
      </c>
      <c r="H342" s="23">
        <v>1.3857368753341699</v>
      </c>
      <c r="I342" s="23">
        <v>1.18263377222199</v>
      </c>
      <c r="J342" s="23">
        <v>2.1596825121335199E-2</v>
      </c>
      <c r="K342" s="23">
        <v>5.1545896626096301E-2</v>
      </c>
      <c r="L342" s="23">
        <v>8.0319691671705704E-2</v>
      </c>
      <c r="M342" s="23">
        <v>2.2642626688694399E-2</v>
      </c>
      <c r="N342" s="23">
        <v>7.9695454216232003E-2</v>
      </c>
    </row>
    <row r="343" spans="1:14" x14ac:dyDescent="0.2">
      <c r="A343" s="22">
        <v>4.38748</v>
      </c>
      <c r="B343" s="23">
        <v>6.7774472236633301</v>
      </c>
      <c r="C343" s="23">
        <v>7.1680421829223597</v>
      </c>
      <c r="D343" s="23">
        <v>0.42086614190552202</v>
      </c>
      <c r="E343" s="23">
        <v>7.9346203804016104</v>
      </c>
      <c r="F343" s="23">
        <v>9.2897872924804599</v>
      </c>
      <c r="G343" s="23" t="s">
        <v>41</v>
      </c>
      <c r="H343" s="23">
        <v>1.3857255952615199</v>
      </c>
      <c r="I343" s="23">
        <v>1.1826898874634899</v>
      </c>
      <c r="J343" s="23">
        <v>2.17762591822433E-2</v>
      </c>
      <c r="K343" s="23">
        <v>5.1553285182153401E-2</v>
      </c>
      <c r="L343" s="23">
        <v>8.0574441782423498E-2</v>
      </c>
      <c r="M343" s="23">
        <v>2.28315033693927E-2</v>
      </c>
      <c r="N343" s="23">
        <v>7.9982874418634706E-2</v>
      </c>
    </row>
    <row r="344" spans="1:14" x14ac:dyDescent="0.2">
      <c r="A344" s="22">
        <v>4.3955599999999997</v>
      </c>
      <c r="B344" s="23">
        <v>6.7859377861022896</v>
      </c>
      <c r="C344" s="23">
        <v>7.1778235435485804</v>
      </c>
      <c r="D344" s="23">
        <v>0.42065670967334301</v>
      </c>
      <c r="E344" s="23">
        <v>7.9441947937011701</v>
      </c>
      <c r="F344" s="23">
        <v>9.2990207672119105</v>
      </c>
      <c r="G344" s="23" t="s">
        <v>41</v>
      </c>
      <c r="H344" s="23">
        <v>1.38570007667759</v>
      </c>
      <c r="I344" s="23">
        <v>1.1827393932135299</v>
      </c>
      <c r="J344" s="23">
        <v>2.19910455537927E-2</v>
      </c>
      <c r="K344" s="23">
        <v>5.1561922412723803E-2</v>
      </c>
      <c r="L344" s="23">
        <v>8.0906969329698902E-2</v>
      </c>
      <c r="M344" s="23">
        <v>2.3024554536536099E-2</v>
      </c>
      <c r="N344" s="23">
        <v>8.0273273193647104E-2</v>
      </c>
    </row>
    <row r="345" spans="1:14" x14ac:dyDescent="0.2">
      <c r="A345" s="22">
        <v>4.4036400000000002</v>
      </c>
      <c r="B345" s="23">
        <v>6.7935042381286603</v>
      </c>
      <c r="C345" s="23">
        <v>7.1924877166748002</v>
      </c>
      <c r="D345" s="23">
        <v>0.42095380393588999</v>
      </c>
      <c r="E345" s="23">
        <v>7.9537549018859801</v>
      </c>
      <c r="F345" s="23">
        <v>9.3082494735717702</v>
      </c>
      <c r="G345" s="23" t="s">
        <v>41</v>
      </c>
      <c r="H345" s="23">
        <v>1.3857118851682</v>
      </c>
      <c r="I345" s="23">
        <v>1.1828026767631701</v>
      </c>
      <c r="J345" s="23">
        <v>2.2153266518718101E-2</v>
      </c>
      <c r="K345" s="23">
        <v>5.1565682288006502E-2</v>
      </c>
      <c r="L345" s="23">
        <v>8.1236367798603798E-2</v>
      </c>
      <c r="M345" s="23">
        <v>2.32156297947794E-2</v>
      </c>
      <c r="N345" s="23">
        <v>8.0569627836275304E-2</v>
      </c>
    </row>
    <row r="346" spans="1:14" x14ac:dyDescent="0.2">
      <c r="A346" s="22">
        <v>4.4117199999999999</v>
      </c>
      <c r="B346" s="23">
        <v>6.80185794830322</v>
      </c>
      <c r="C346" s="23">
        <v>7.2022652626037598</v>
      </c>
      <c r="D346" s="23">
        <v>0.42070992080791098</v>
      </c>
      <c r="E346" s="23">
        <v>7.9633030891418404</v>
      </c>
      <c r="F346" s="23">
        <v>9.3174686431884695</v>
      </c>
      <c r="G346" s="23" t="s">
        <v>41</v>
      </c>
      <c r="H346" s="23">
        <v>1.3857198855853401</v>
      </c>
      <c r="I346" s="23">
        <v>1.1828666905195999</v>
      </c>
      <c r="J346" s="23">
        <v>2.2379090516320199E-2</v>
      </c>
      <c r="K346" s="23">
        <v>5.1566538099527402E-2</v>
      </c>
      <c r="L346" s="23">
        <v>8.1585814287687394E-2</v>
      </c>
      <c r="M346" s="23">
        <v>2.34057158102348E-2</v>
      </c>
      <c r="N346" s="23">
        <v>8.0862877910452796E-2</v>
      </c>
    </row>
    <row r="347" spans="1:14" x14ac:dyDescent="0.2">
      <c r="A347" s="22">
        <v>4.4198000000000004</v>
      </c>
      <c r="B347" s="23">
        <v>6.8103504180908203</v>
      </c>
      <c r="C347" s="23">
        <v>7.2169294357299796</v>
      </c>
      <c r="D347" s="23">
        <v>0.42118768856050898</v>
      </c>
      <c r="E347" s="23">
        <v>7.97285652160644</v>
      </c>
      <c r="F347" s="23">
        <v>9.3269844055175692</v>
      </c>
      <c r="G347" s="23" t="s">
        <v>41</v>
      </c>
      <c r="H347" s="23">
        <v>1.3857370832523599</v>
      </c>
      <c r="I347" s="23">
        <v>1.18291565653537</v>
      </c>
      <c r="J347" s="23">
        <v>2.25814332824592E-2</v>
      </c>
      <c r="K347" s="23">
        <v>5.1563063453722101E-2</v>
      </c>
      <c r="L347" s="23">
        <v>8.1894582259958201E-2</v>
      </c>
      <c r="M347" s="23">
        <v>2.359563034388E-2</v>
      </c>
      <c r="N347" s="23">
        <v>8.1152974464649003E-2</v>
      </c>
    </row>
    <row r="348" spans="1:14" x14ac:dyDescent="0.2">
      <c r="A348" s="22">
        <v>4.42788</v>
      </c>
      <c r="B348" s="23">
        <v>6.81904697418212</v>
      </c>
      <c r="C348" s="23">
        <v>7.2266950607299796</v>
      </c>
      <c r="D348" s="23">
        <v>0.42091088932635101</v>
      </c>
      <c r="E348" s="23">
        <v>7.9824166297912598</v>
      </c>
      <c r="F348" s="23">
        <v>9.3363265991210902</v>
      </c>
      <c r="G348" s="23" t="s">
        <v>41</v>
      </c>
      <c r="H348" s="23">
        <v>1.38572685486242</v>
      </c>
      <c r="I348" s="23">
        <v>1.1829748373298701</v>
      </c>
      <c r="J348" s="23">
        <v>2.27824365484556E-2</v>
      </c>
      <c r="K348" s="23">
        <v>5.1701572496528098E-2</v>
      </c>
      <c r="L348" s="23">
        <v>8.2241365795896401E-2</v>
      </c>
      <c r="M348" s="23">
        <v>2.3887938575454001E-2</v>
      </c>
      <c r="N348" s="23">
        <v>8.1438300451045206E-2</v>
      </c>
    </row>
    <row r="349" spans="1:14" x14ac:dyDescent="0.2">
      <c r="A349" s="22">
        <v>4.4359599999999997</v>
      </c>
      <c r="B349" s="23">
        <v>6.8276033401489196</v>
      </c>
      <c r="C349" s="23">
        <v>7.2364606857299796</v>
      </c>
      <c r="D349" s="23">
        <v>0.42068283096115999</v>
      </c>
      <c r="E349" s="23">
        <v>7.9919891357421804</v>
      </c>
      <c r="F349" s="23">
        <v>9.3459787368774396</v>
      </c>
      <c r="G349" s="23" t="s">
        <v>41</v>
      </c>
      <c r="H349" s="23">
        <v>1.38572061841581</v>
      </c>
      <c r="I349" s="23">
        <v>1.1830231858574201</v>
      </c>
      <c r="J349" s="23">
        <v>2.29143398699478E-2</v>
      </c>
      <c r="K349" s="23">
        <v>5.1692038328280503E-2</v>
      </c>
      <c r="L349" s="23">
        <v>8.2530201175916196E-2</v>
      </c>
      <c r="M349" s="23">
        <v>2.4037167780156101E-2</v>
      </c>
      <c r="N349" s="23">
        <v>8.1712392236246795E-2</v>
      </c>
    </row>
    <row r="350" spans="1:14" x14ac:dyDescent="0.2">
      <c r="A350" s="22">
        <v>4.4440400000000002</v>
      </c>
      <c r="B350" s="23">
        <v>6.8357477188110298</v>
      </c>
      <c r="C350" s="23">
        <v>6.91312503814697</v>
      </c>
      <c r="D350" s="23">
        <v>0.37065166544525002</v>
      </c>
      <c r="E350" s="23">
        <v>8.0015659332275302</v>
      </c>
      <c r="F350" s="23">
        <v>9.3550376892089808</v>
      </c>
      <c r="G350" s="23" t="s">
        <v>41</v>
      </c>
      <c r="H350" s="23">
        <v>1.3857040916015999</v>
      </c>
      <c r="I350" s="23">
        <v>1.1830947624283099</v>
      </c>
      <c r="J350" s="23">
        <v>2.31014065535513E-2</v>
      </c>
      <c r="K350" s="23">
        <v>5.1680488429384698E-2</v>
      </c>
      <c r="L350" s="23">
        <v>8.2835425423275197E-2</v>
      </c>
      <c r="M350" s="23">
        <v>2.4176455502801501E-2</v>
      </c>
      <c r="N350" s="23">
        <v>8.1983435016047004E-2</v>
      </c>
    </row>
    <row r="351" spans="1:14" x14ac:dyDescent="0.2">
      <c r="A351" s="22">
        <v>4.4521199999999999</v>
      </c>
      <c r="B351" s="23">
        <v>6.8431701660156197</v>
      </c>
      <c r="C351" s="23">
        <v>6.9564294815063397</v>
      </c>
      <c r="D351" s="23">
        <v>0.42118947666927697</v>
      </c>
      <c r="E351" s="23">
        <v>8.0111398696899396</v>
      </c>
      <c r="F351" s="23">
        <v>9.3651056289672798</v>
      </c>
      <c r="G351" s="23" t="s">
        <v>41</v>
      </c>
      <c r="H351" s="23">
        <v>1.38569574236533</v>
      </c>
      <c r="I351" s="23">
        <v>1.18313546453373</v>
      </c>
      <c r="J351" s="23">
        <v>2.32591183394497E-2</v>
      </c>
      <c r="K351" s="23">
        <v>5.16674173905134E-2</v>
      </c>
      <c r="L351" s="23">
        <v>8.3116619193341401E-2</v>
      </c>
      <c r="M351" s="23">
        <v>2.43192220147825E-2</v>
      </c>
      <c r="N351" s="23">
        <v>8.2221690979411705E-2</v>
      </c>
    </row>
    <row r="352" spans="1:14" x14ac:dyDescent="0.2">
      <c r="A352" s="22">
        <v>4.4602000000000004</v>
      </c>
      <c r="B352" s="23">
        <v>6.8509216308593697</v>
      </c>
      <c r="C352" s="23">
        <v>6.9667286872863698</v>
      </c>
      <c r="D352" s="23">
        <v>0.42118947666927697</v>
      </c>
      <c r="E352" s="23">
        <v>8.02068996429443</v>
      </c>
      <c r="F352" s="23">
        <v>9.3746185302734304</v>
      </c>
      <c r="G352" s="23" t="s">
        <v>41</v>
      </c>
      <c r="H352" s="23">
        <v>1.3857138447069399</v>
      </c>
      <c r="I352" s="23">
        <v>1.18318237521686</v>
      </c>
      <c r="J352" s="23">
        <v>2.3462784691287299E-2</v>
      </c>
      <c r="K352" s="23">
        <v>5.1649906285095797E-2</v>
      </c>
      <c r="L352" s="23">
        <v>8.3368655935552705E-2</v>
      </c>
      <c r="M352" s="23">
        <v>2.44595469787602E-2</v>
      </c>
      <c r="N352" s="23">
        <v>8.2460144294460302E-2</v>
      </c>
    </row>
    <row r="353" spans="1:14" x14ac:dyDescent="0.2">
      <c r="A353" s="22">
        <v>4.46828</v>
      </c>
      <c r="B353" s="23">
        <v>6.8591752052307102</v>
      </c>
      <c r="C353" s="23">
        <v>6.9767389297485298</v>
      </c>
      <c r="D353" s="23">
        <v>0.42066089682786101</v>
      </c>
      <c r="E353" s="23">
        <v>8.0302467346191406</v>
      </c>
      <c r="F353" s="23">
        <v>9.3842706680297798</v>
      </c>
      <c r="G353" s="23" t="s">
        <v>41</v>
      </c>
      <c r="H353" s="23">
        <v>1.3857223110588901</v>
      </c>
      <c r="I353" s="23">
        <v>1.18322486604977</v>
      </c>
      <c r="J353" s="23">
        <v>2.3663888075338702E-2</v>
      </c>
      <c r="K353" s="23">
        <v>5.1630955019833502E-2</v>
      </c>
      <c r="L353" s="23">
        <v>8.3620519248899794E-2</v>
      </c>
      <c r="M353" s="23">
        <v>2.4608885207368501E-2</v>
      </c>
      <c r="N353" s="23">
        <v>8.2698090503900007E-2</v>
      </c>
    </row>
    <row r="354" spans="1:14" x14ac:dyDescent="0.2">
      <c r="A354" s="22">
        <v>4.4763599999999997</v>
      </c>
      <c r="B354" s="23">
        <v>6.8670711517333896</v>
      </c>
      <c r="C354" s="23">
        <v>7.2902107238769496</v>
      </c>
      <c r="D354" s="23">
        <v>0.42036919670016099</v>
      </c>
      <c r="E354" s="23">
        <v>8.0398101806640607</v>
      </c>
      <c r="F354" s="23">
        <v>9.3939409255981392</v>
      </c>
      <c r="G354" s="23" t="s">
        <v>41</v>
      </c>
      <c r="H354" s="23">
        <v>1.38572058898825</v>
      </c>
      <c r="I354" s="23">
        <v>1.18328704888525</v>
      </c>
      <c r="J354" s="23">
        <v>2.3888683986388801E-2</v>
      </c>
      <c r="K354" s="23">
        <v>5.1611202518572999E-2</v>
      </c>
      <c r="L354" s="23">
        <v>8.38783889208599E-2</v>
      </c>
      <c r="M354" s="23">
        <v>2.4758200102789601E-2</v>
      </c>
      <c r="N354" s="23">
        <v>8.2932647231344095E-2</v>
      </c>
    </row>
    <row r="355" spans="1:14" x14ac:dyDescent="0.2">
      <c r="A355" s="22">
        <v>4.4844400000000002</v>
      </c>
      <c r="B355" s="23">
        <v>6.8754401206970197</v>
      </c>
      <c r="C355" s="23">
        <v>7.2607884407043404</v>
      </c>
      <c r="D355" s="23">
        <v>0.41617688729275498</v>
      </c>
      <c r="E355" s="23">
        <v>8.0493793487548793</v>
      </c>
      <c r="F355" s="23">
        <v>9.4034833908081001</v>
      </c>
      <c r="G355" s="23" t="s">
        <v>41</v>
      </c>
      <c r="H355" s="23">
        <v>1.3857088017841099</v>
      </c>
      <c r="I355" s="23">
        <v>1.1833312587572899</v>
      </c>
      <c r="J355" s="23">
        <v>2.4121943640788401E-2</v>
      </c>
      <c r="K355" s="23">
        <v>5.1589090110895901E-2</v>
      </c>
      <c r="L355" s="23">
        <v>8.4120667619540707E-2</v>
      </c>
      <c r="M355" s="23">
        <v>2.4898716166273201E-2</v>
      </c>
      <c r="N355" s="23">
        <v>8.3138355159224894E-2</v>
      </c>
    </row>
    <row r="356" spans="1:14" x14ac:dyDescent="0.2">
      <c r="A356" s="22">
        <v>4.4925199999999998</v>
      </c>
      <c r="B356" s="23">
        <v>7.8245639801025302</v>
      </c>
      <c r="C356" s="23">
        <v>7.8669524192809996</v>
      </c>
      <c r="D356" s="23">
        <v>0.31281758470549498</v>
      </c>
      <c r="E356" s="23">
        <v>8.9862375259399396</v>
      </c>
      <c r="F356" s="23">
        <v>10.3466939926147</v>
      </c>
      <c r="G356" s="23" t="s">
        <v>41</v>
      </c>
      <c r="H356" s="23">
        <v>1.3857201349452</v>
      </c>
      <c r="I356" s="23">
        <v>1.18319497267356</v>
      </c>
      <c r="J356" s="23">
        <v>2.4121943640788401E-2</v>
      </c>
      <c r="K356" s="23">
        <v>5.1809858146350599E-2</v>
      </c>
      <c r="L356" s="23">
        <v>8.4120667619540707E-2</v>
      </c>
      <c r="M356" s="23">
        <v>2.4898716166273201E-2</v>
      </c>
      <c r="N356" s="23">
        <v>7.9634884263832403E-2</v>
      </c>
    </row>
    <row r="357" spans="1:14" x14ac:dyDescent="0.2">
      <c r="A357" s="22">
        <v>4.5006000000000004</v>
      </c>
      <c r="B357" s="23">
        <v>6.89084672927856</v>
      </c>
      <c r="C357" s="23">
        <v>7.2852301597595197</v>
      </c>
      <c r="D357" s="23">
        <v>0.41595414863825603</v>
      </c>
      <c r="E357" s="23">
        <v>8.0685224533081001</v>
      </c>
      <c r="F357" s="23">
        <v>9.4228315353393501</v>
      </c>
      <c r="G357" s="23" t="s">
        <v>41</v>
      </c>
      <c r="H357" s="23">
        <v>1.3857014955250899</v>
      </c>
      <c r="I357" s="23">
        <v>1.18342653786609</v>
      </c>
      <c r="J357" s="23">
        <v>2.4532985149812801E-2</v>
      </c>
      <c r="K357" s="23">
        <v>5.1673974118549001E-2</v>
      </c>
      <c r="L357" s="23">
        <v>8.4521175159621306E-2</v>
      </c>
      <c r="M357" s="23">
        <v>2.5211492017535499E-2</v>
      </c>
      <c r="N357" s="23">
        <v>8.3474143237399295E-2</v>
      </c>
    </row>
    <row r="358" spans="1:14" x14ac:dyDescent="0.2">
      <c r="A358" s="22">
        <v>4.50868</v>
      </c>
      <c r="B358" s="23">
        <v>6.8978810310363698</v>
      </c>
      <c r="C358" s="23">
        <v>7.0247135162353498</v>
      </c>
      <c r="D358" s="23">
        <v>0.41626344662248699</v>
      </c>
      <c r="E358" s="23">
        <v>8.07808017730712</v>
      </c>
      <c r="F358" s="23">
        <v>9.4321317672729492</v>
      </c>
      <c r="G358" s="23" t="s">
        <v>41</v>
      </c>
      <c r="H358" s="23">
        <v>1.38572585755059</v>
      </c>
      <c r="I358" s="23">
        <v>1.1834621982638001</v>
      </c>
      <c r="J358" s="23">
        <v>2.4651137931862601E-2</v>
      </c>
      <c r="K358" s="23">
        <v>5.1642082081818003E-2</v>
      </c>
      <c r="L358" s="23">
        <v>8.4654717018832398E-2</v>
      </c>
      <c r="M358" s="23">
        <v>2.5298171714837701E-2</v>
      </c>
      <c r="N358" s="23">
        <v>8.3609533159190494E-2</v>
      </c>
    </row>
    <row r="359" spans="1:14" x14ac:dyDescent="0.2">
      <c r="A359" s="22">
        <v>4.5167599999999997</v>
      </c>
      <c r="B359" s="23">
        <v>6.9057741165161097</v>
      </c>
      <c r="C359" s="23">
        <v>7.0157656669616699</v>
      </c>
      <c r="D359" s="23">
        <v>0.38918018430344797</v>
      </c>
      <c r="E359" s="23">
        <v>8.0876445770263601</v>
      </c>
      <c r="F359" s="23">
        <v>9.4426832199096609</v>
      </c>
      <c r="G359" s="23" t="s">
        <v>41</v>
      </c>
      <c r="H359" s="23">
        <v>1.38572153864823</v>
      </c>
      <c r="I359" s="23">
        <v>1.1834860881671501</v>
      </c>
      <c r="J359" s="23">
        <v>2.4756477896675001E-2</v>
      </c>
      <c r="K359" s="23">
        <v>5.16147804024625E-2</v>
      </c>
      <c r="L359" s="23">
        <v>8.4758874303645204E-2</v>
      </c>
      <c r="M359" s="23">
        <v>2.5439219775566999E-2</v>
      </c>
      <c r="N359" s="23">
        <v>8.3732542047735795E-2</v>
      </c>
    </row>
    <row r="360" spans="1:14" x14ac:dyDescent="0.2">
      <c r="A360" s="22">
        <v>4.5248400000000002</v>
      </c>
      <c r="B360" s="23">
        <v>6.9131231307983398</v>
      </c>
      <c r="C360" s="23">
        <v>7.32433605194091</v>
      </c>
      <c r="D360" s="23">
        <v>0.41612728219600398</v>
      </c>
      <c r="E360" s="23">
        <v>8.0972156524658203</v>
      </c>
      <c r="F360" s="23">
        <v>9.45208644866943</v>
      </c>
      <c r="G360" s="23" t="s">
        <v>41</v>
      </c>
      <c r="H360" s="23">
        <v>1.3857238948866499</v>
      </c>
      <c r="I360" s="23">
        <v>1.1835471871027901</v>
      </c>
      <c r="J360" s="23">
        <v>2.48686823429531E-2</v>
      </c>
      <c r="K360" s="23">
        <v>5.1582106251381203E-2</v>
      </c>
      <c r="L360" s="23">
        <v>8.4868008487776203E-2</v>
      </c>
      <c r="M360" s="23">
        <v>2.5504511356763002E-2</v>
      </c>
      <c r="N360" s="23">
        <v>8.3830996631493404E-2</v>
      </c>
    </row>
    <row r="361" spans="1:14" x14ac:dyDescent="0.2">
      <c r="A361" s="22">
        <v>4.5329199999999998</v>
      </c>
      <c r="B361" s="23">
        <v>6.9225559234619096</v>
      </c>
      <c r="C361" s="23">
        <v>7.3341135978698704</v>
      </c>
      <c r="D361" s="23">
        <v>0.41596966047511102</v>
      </c>
      <c r="E361" s="23">
        <v>8.1067981719970703</v>
      </c>
      <c r="F361" s="23">
        <v>9.4615936279296804</v>
      </c>
      <c r="G361" s="23" t="s">
        <v>41</v>
      </c>
      <c r="H361" s="23">
        <v>1.38570050772919</v>
      </c>
      <c r="I361" s="23">
        <v>1.1836054099837701</v>
      </c>
      <c r="J361" s="23">
        <v>2.4977293230831001E-2</v>
      </c>
      <c r="K361" s="23">
        <v>5.15534847184482E-2</v>
      </c>
      <c r="L361" s="23">
        <v>8.4935896983020495E-2</v>
      </c>
      <c r="M361" s="23">
        <v>2.5567761227526901E-2</v>
      </c>
      <c r="N361" s="23">
        <v>8.3914216286619603E-2</v>
      </c>
    </row>
    <row r="362" spans="1:14" x14ac:dyDescent="0.2">
      <c r="A362" s="22">
        <v>4.5410000000000004</v>
      </c>
      <c r="B362" s="23">
        <v>6.9300861358642498</v>
      </c>
      <c r="C362" s="23">
        <v>7.3438792228698704</v>
      </c>
      <c r="D362" s="23">
        <v>0.41584026106050798</v>
      </c>
      <c r="E362" s="23">
        <v>8.1163625717162997</v>
      </c>
      <c r="F362" s="23">
        <v>9.4719924926757795</v>
      </c>
      <c r="G362" s="23" t="s">
        <v>41</v>
      </c>
      <c r="H362" s="23">
        <v>1.3857101695928999</v>
      </c>
      <c r="I362" s="23">
        <v>1.18364289090147</v>
      </c>
      <c r="J362" s="23">
        <v>2.5083884266976102E-2</v>
      </c>
      <c r="K362" s="23">
        <v>5.1520787895921898E-2</v>
      </c>
      <c r="L362" s="23">
        <v>8.4985576579599806E-2</v>
      </c>
      <c r="M362" s="23">
        <v>2.56425103535372E-2</v>
      </c>
      <c r="N362" s="23">
        <v>8.3983701085509399E-2</v>
      </c>
    </row>
    <row r="363" spans="1:14" x14ac:dyDescent="0.2">
      <c r="A363" s="22">
        <v>4.54908</v>
      </c>
      <c r="B363" s="23">
        <v>6.9363031387329102</v>
      </c>
      <c r="C363" s="23">
        <v>7.3585548400878897</v>
      </c>
      <c r="D363" s="23">
        <v>0.41625508721740201</v>
      </c>
      <c r="E363" s="23">
        <v>8.1259183883666992</v>
      </c>
      <c r="F363" s="23">
        <v>9.4812088012695295</v>
      </c>
      <c r="G363" s="23" t="s">
        <v>41</v>
      </c>
      <c r="H363" s="23">
        <v>1.3857191778295801</v>
      </c>
      <c r="I363" s="23">
        <v>1.18368111825583</v>
      </c>
      <c r="J363" s="23">
        <v>2.5231683313521599E-2</v>
      </c>
      <c r="K363" s="23">
        <v>5.1487169976966E-2</v>
      </c>
      <c r="L363" s="23">
        <v>8.5024467925306102E-2</v>
      </c>
      <c r="M363" s="23">
        <v>2.57259559764247E-2</v>
      </c>
      <c r="N363" s="23">
        <v>8.4033516698947194E-2</v>
      </c>
    </row>
    <row r="364" spans="1:14" x14ac:dyDescent="0.2">
      <c r="A364" s="22">
        <v>4.5571599999999997</v>
      </c>
      <c r="B364" s="23">
        <v>6.9439730644226003</v>
      </c>
      <c r="C364" s="23">
        <v>7.3683204650878897</v>
      </c>
      <c r="D364" s="23">
        <v>0.41615659226666402</v>
      </c>
      <c r="E364" s="23">
        <v>8.1354923248290998</v>
      </c>
      <c r="F364" s="23">
        <v>9.4913635253906197</v>
      </c>
      <c r="G364" s="23" t="s">
        <v>41</v>
      </c>
      <c r="H364" s="23">
        <v>1.3857120349262899</v>
      </c>
      <c r="I364" s="23">
        <v>1.1837484009361601</v>
      </c>
      <c r="J364" s="23">
        <v>2.53534119588847E-2</v>
      </c>
      <c r="K364" s="23">
        <v>5.1455381690716E-2</v>
      </c>
      <c r="L364" s="23">
        <v>8.5054448533479404E-2</v>
      </c>
      <c r="M364" s="23">
        <v>2.5809082750314499E-2</v>
      </c>
      <c r="N364" s="23">
        <v>8.4069390648711995E-2</v>
      </c>
    </row>
    <row r="365" spans="1:14" x14ac:dyDescent="0.2">
      <c r="A365" s="22">
        <v>4.5652400000000002</v>
      </c>
      <c r="B365" s="23">
        <v>6.9521384239196697</v>
      </c>
      <c r="C365" s="23">
        <v>7.0328960418701101</v>
      </c>
      <c r="D365" s="23">
        <v>0.31774354964453699</v>
      </c>
      <c r="E365" s="23">
        <v>8.1450643539428693</v>
      </c>
      <c r="F365" s="23">
        <v>9.5008268356323207</v>
      </c>
      <c r="G365" s="23" t="s">
        <v>41</v>
      </c>
      <c r="H365" s="23">
        <v>1.3857124647275401</v>
      </c>
      <c r="I365" s="23">
        <v>1.1837864306149699</v>
      </c>
      <c r="J365" s="23">
        <v>2.5460305080137101E-2</v>
      </c>
      <c r="K365" s="23">
        <v>5.1420494091627501E-2</v>
      </c>
      <c r="L365" s="23">
        <v>8.5068336171036804E-2</v>
      </c>
      <c r="M365" s="23">
        <v>2.5873493490772299E-2</v>
      </c>
      <c r="N365" s="23">
        <v>8.4084699048921699E-2</v>
      </c>
    </row>
    <row r="366" spans="1:14" x14ac:dyDescent="0.2">
      <c r="A366" s="22">
        <v>4.5733199999999998</v>
      </c>
      <c r="B366" s="23">
        <v>6.9596858024597097</v>
      </c>
      <c r="C366" s="23">
        <v>7.3878636360168404</v>
      </c>
      <c r="D366" s="23">
        <v>0.41602339312051201</v>
      </c>
      <c r="E366" s="23">
        <v>8.1546440124511701</v>
      </c>
      <c r="F366" s="23">
        <v>9.5108766555786097</v>
      </c>
      <c r="G366" s="23" t="s">
        <v>41</v>
      </c>
      <c r="H366" s="23">
        <v>1.38570234584328</v>
      </c>
      <c r="I366" s="23">
        <v>1.18383210184891</v>
      </c>
      <c r="J366" s="23">
        <v>2.5528692824401199E-2</v>
      </c>
      <c r="K366" s="23">
        <v>5.1388201269403501E-2</v>
      </c>
      <c r="L366" s="23">
        <v>8.5053822695734999E-2</v>
      </c>
      <c r="M366" s="23">
        <v>2.5935816614032801E-2</v>
      </c>
      <c r="N366" s="23">
        <v>8.4083575800852003E-2</v>
      </c>
    </row>
    <row r="367" spans="1:14" x14ac:dyDescent="0.2">
      <c r="A367" s="22">
        <v>4.5814000000000004</v>
      </c>
      <c r="B367" s="23">
        <v>6.9677391052245996</v>
      </c>
      <c r="C367" s="23">
        <v>7.3976292610168404</v>
      </c>
      <c r="D367" s="23">
        <v>0.41600135468938298</v>
      </c>
      <c r="E367" s="23">
        <v>8.1642084121704102</v>
      </c>
      <c r="F367" s="23">
        <v>9.52046394348144</v>
      </c>
      <c r="G367" s="23" t="s">
        <v>41</v>
      </c>
      <c r="H367" s="23">
        <v>1.38570867943585</v>
      </c>
      <c r="I367" s="23">
        <v>1.1838670659199899</v>
      </c>
      <c r="J367" s="23">
        <v>2.5564537941810201E-2</v>
      </c>
      <c r="K367" s="23">
        <v>5.1482677525446101E-2</v>
      </c>
      <c r="L367" s="23">
        <v>8.5018060538857604E-2</v>
      </c>
      <c r="M367" s="23">
        <v>2.6033934165415499E-2</v>
      </c>
      <c r="N367" s="23">
        <v>8.4072990006970702E-2</v>
      </c>
    </row>
    <row r="368" spans="1:14" x14ac:dyDescent="0.2">
      <c r="A368" s="22">
        <v>4.58948</v>
      </c>
      <c r="B368" s="23">
        <v>6.9753875732421804</v>
      </c>
      <c r="C368" s="23">
        <v>7.4074063301086399</v>
      </c>
      <c r="D368" s="23">
        <v>0.41601004191408902</v>
      </c>
      <c r="E368" s="23">
        <v>8.1737756729125906</v>
      </c>
      <c r="F368" s="23">
        <v>9.5303115844726491</v>
      </c>
      <c r="G368" s="23" t="s">
        <v>41</v>
      </c>
      <c r="H368" s="23">
        <v>1.3856991324512</v>
      </c>
      <c r="I368" s="23">
        <v>1.18392037233342</v>
      </c>
      <c r="J368" s="23">
        <v>2.5591774388371999E-2</v>
      </c>
      <c r="K368" s="23">
        <v>5.1450335355366701E-2</v>
      </c>
      <c r="L368" s="23">
        <v>8.4985964002967707E-2</v>
      </c>
      <c r="M368" s="23">
        <v>2.6044846197738399E-2</v>
      </c>
      <c r="N368" s="23">
        <v>8.40439259392423E-2</v>
      </c>
    </row>
    <row r="369" spans="1:14" x14ac:dyDescent="0.2">
      <c r="A369" s="22">
        <v>4.5975599999999996</v>
      </c>
      <c r="B369" s="23">
        <v>6.9835071563720703</v>
      </c>
      <c r="C369" s="23">
        <v>7.4171719551086399</v>
      </c>
      <c r="D369" s="23">
        <v>0.41599204162688203</v>
      </c>
      <c r="E369" s="23">
        <v>8.1833457946777308</v>
      </c>
      <c r="F369" s="23">
        <v>9.5401582717895508</v>
      </c>
      <c r="G369" s="23" t="s">
        <v>41</v>
      </c>
      <c r="H369" s="23">
        <v>1.38570427419682</v>
      </c>
      <c r="I369" s="23">
        <v>1.18397604094582</v>
      </c>
      <c r="J369" s="23">
        <v>2.5607350695429298E-2</v>
      </c>
      <c r="K369" s="23">
        <v>5.1412812102536898E-2</v>
      </c>
      <c r="L369" s="23">
        <v>8.4927612083270598E-2</v>
      </c>
      <c r="M369" s="23">
        <v>2.6133712633624899E-2</v>
      </c>
      <c r="N369" s="23">
        <v>8.3996425872012795E-2</v>
      </c>
    </row>
    <row r="370" spans="1:14" x14ac:dyDescent="0.2">
      <c r="A370" s="22">
        <v>4.6056400000000002</v>
      </c>
      <c r="B370" s="23">
        <v>6.9918189048767001</v>
      </c>
      <c r="C370" s="23">
        <v>7.1466760635375897</v>
      </c>
      <c r="D370" s="23">
        <v>0.41626344662248699</v>
      </c>
      <c r="E370" s="23">
        <v>8.1929140090942294</v>
      </c>
      <c r="F370" s="23">
        <v>9.5499687194824201</v>
      </c>
      <c r="G370" s="23" t="s">
        <v>41</v>
      </c>
      <c r="H370" s="23">
        <v>1.38571044950653</v>
      </c>
      <c r="I370" s="23">
        <v>1.18403687867408</v>
      </c>
      <c r="J370" s="23">
        <v>2.5617294221834501E-2</v>
      </c>
      <c r="K370" s="23">
        <v>5.1373741985590901E-2</v>
      </c>
      <c r="L370" s="23">
        <v>8.4855730147066905E-2</v>
      </c>
      <c r="M370" s="23">
        <v>2.61190160714493E-2</v>
      </c>
      <c r="N370" s="23">
        <v>8.3935114201858604E-2</v>
      </c>
    </row>
    <row r="371" spans="1:14" x14ac:dyDescent="0.2">
      <c r="A371" s="22">
        <v>4.6137199999999998</v>
      </c>
      <c r="B371" s="23">
        <v>6.9998307228088299</v>
      </c>
      <c r="C371" s="23">
        <v>7.1566834449768004</v>
      </c>
      <c r="D371" s="23">
        <v>0.41626344662248699</v>
      </c>
      <c r="E371" s="23">
        <v>8.2024927139282209</v>
      </c>
      <c r="F371" s="23">
        <v>9.5598983764648402</v>
      </c>
      <c r="G371" s="23" t="s">
        <v>41</v>
      </c>
      <c r="H371" s="23">
        <v>1.3857033787272299</v>
      </c>
      <c r="I371" s="23">
        <v>1.1840954029119899</v>
      </c>
      <c r="J371" s="23">
        <v>2.5633619148816799E-2</v>
      </c>
      <c r="K371" s="23">
        <v>5.1338564705997201E-2</v>
      </c>
      <c r="L371" s="23">
        <v>8.4784682660770105E-2</v>
      </c>
      <c r="M371" s="23">
        <v>2.6111699652524401E-2</v>
      </c>
      <c r="N371" s="23">
        <v>8.3853278302976494E-2</v>
      </c>
    </row>
    <row r="372" spans="1:14" x14ac:dyDescent="0.2">
      <c r="A372" s="22">
        <v>4.6218000000000004</v>
      </c>
      <c r="B372" s="23">
        <v>7.0081472396850497</v>
      </c>
      <c r="C372" s="23">
        <v>7.16666507720947</v>
      </c>
      <c r="D372" s="23">
        <v>0.41626344662248699</v>
      </c>
      <c r="E372" s="23">
        <v>8.2120618820190394</v>
      </c>
      <c r="F372" s="23">
        <v>9.5695114135742099</v>
      </c>
      <c r="G372" s="23" t="s">
        <v>41</v>
      </c>
      <c r="H372" s="23">
        <v>1.38570738340966</v>
      </c>
      <c r="I372" s="23">
        <v>1.1841718777936701</v>
      </c>
      <c r="J372" s="23">
        <v>2.56359454760847E-2</v>
      </c>
      <c r="K372" s="23">
        <v>5.1302202055357501E-2</v>
      </c>
      <c r="L372" s="23">
        <v>8.4694919644753106E-2</v>
      </c>
      <c r="M372" s="23">
        <v>2.6100803990237099E-2</v>
      </c>
      <c r="N372" s="23">
        <v>8.3760090268499496E-2</v>
      </c>
    </row>
    <row r="373" spans="1:14" x14ac:dyDescent="0.2">
      <c r="A373" s="22">
        <v>4.62988</v>
      </c>
      <c r="B373" s="23">
        <v>7.0167741775512598</v>
      </c>
      <c r="C373" s="23">
        <v>7.1766443252563397</v>
      </c>
      <c r="D373" s="23">
        <v>0.41626344662248699</v>
      </c>
      <c r="E373" s="23">
        <v>8.2216329574584908</v>
      </c>
      <c r="F373" s="23">
        <v>9.57966804504394</v>
      </c>
      <c r="G373" s="23" t="s">
        <v>41</v>
      </c>
      <c r="H373" s="23">
        <v>1.38571140829018</v>
      </c>
      <c r="I373" s="23">
        <v>1.1842285395124399</v>
      </c>
      <c r="J373" s="23">
        <v>2.5627611332329402E-2</v>
      </c>
      <c r="K373" s="23">
        <v>5.1266873322483003E-2</v>
      </c>
      <c r="L373" s="23">
        <v>8.4591298791749606E-2</v>
      </c>
      <c r="M373" s="23">
        <v>2.60873237192524E-2</v>
      </c>
      <c r="N373" s="23">
        <v>8.3650376363017295E-2</v>
      </c>
    </row>
    <row r="374" spans="1:14" x14ac:dyDescent="0.2">
      <c r="A374" s="22">
        <v>4.6379599999999996</v>
      </c>
      <c r="B374" s="23">
        <v>7.0252003669738698</v>
      </c>
      <c r="C374" s="23">
        <v>7.1865539550781197</v>
      </c>
      <c r="D374" s="23">
        <v>0.41626344662248699</v>
      </c>
      <c r="E374" s="23">
        <v>8.231201171875</v>
      </c>
      <c r="F374" s="23">
        <v>9.5898027420043892</v>
      </c>
      <c r="G374" s="23" t="s">
        <v>41</v>
      </c>
      <c r="H374" s="23">
        <v>1.38572143554448</v>
      </c>
      <c r="I374" s="23">
        <v>1.18427473642496</v>
      </c>
      <c r="J374" s="23">
        <v>2.5633876310389599E-2</v>
      </c>
      <c r="K374" s="23">
        <v>5.1228065900019798E-2</v>
      </c>
      <c r="L374" s="23">
        <v>8.4452273400830793E-2</v>
      </c>
      <c r="M374" s="23">
        <v>2.60674300665402E-2</v>
      </c>
      <c r="N374" s="23">
        <v>8.3527404655566004E-2</v>
      </c>
    </row>
    <row r="375" spans="1:14" x14ac:dyDescent="0.2">
      <c r="A375" s="22">
        <v>4.6460400000000002</v>
      </c>
      <c r="B375" s="23">
        <v>7.0337548255920401</v>
      </c>
      <c r="C375" s="23">
        <v>7.1475906372070304</v>
      </c>
      <c r="D375" s="23">
        <v>0.345536204101758</v>
      </c>
      <c r="E375" s="23">
        <v>8.2407741546630806</v>
      </c>
      <c r="F375" s="23">
        <v>9.5994710922241193</v>
      </c>
      <c r="G375" s="23" t="s">
        <v>41</v>
      </c>
      <c r="H375" s="23">
        <v>1.3857244402731199</v>
      </c>
      <c r="I375" s="23">
        <v>1.18433369622939</v>
      </c>
      <c r="J375" s="23">
        <v>2.5626691701997301E-2</v>
      </c>
      <c r="K375" s="23">
        <v>5.1194349538094701E-2</v>
      </c>
      <c r="L375" s="23">
        <v>8.4285805032893402E-2</v>
      </c>
      <c r="M375" s="23">
        <v>2.60473108101139E-2</v>
      </c>
      <c r="N375" s="23">
        <v>8.3392952292886693E-2</v>
      </c>
    </row>
    <row r="376" spans="1:14" x14ac:dyDescent="0.2">
      <c r="A376" s="22">
        <v>4.6537100000000002</v>
      </c>
      <c r="B376" s="23">
        <v>7.0421986579895002</v>
      </c>
      <c r="C376" s="23">
        <v>7.2058038711547798</v>
      </c>
      <c r="D376" s="23">
        <v>0.41626344662248699</v>
      </c>
      <c r="E376" s="23">
        <v>8.2498626708984304</v>
      </c>
      <c r="F376" s="23">
        <v>9.6088399887084908</v>
      </c>
      <c r="G376" s="23" t="s">
        <v>41</v>
      </c>
      <c r="H376" s="23">
        <v>1.3857236697548201</v>
      </c>
      <c r="I376" s="23">
        <v>1.18440213793227</v>
      </c>
      <c r="J376" s="23">
        <v>2.5619535823882201E-2</v>
      </c>
      <c r="K376" s="23">
        <v>5.1176875354448002E-2</v>
      </c>
      <c r="L376" s="23">
        <v>8.4125999895725806E-2</v>
      </c>
      <c r="M376" s="23">
        <v>2.60360608553773E-2</v>
      </c>
      <c r="N376" s="23">
        <v>8.3253823939009902E-2</v>
      </c>
    </row>
    <row r="377" spans="1:14" x14ac:dyDescent="0.2">
      <c r="A377" s="22">
        <v>4.6617899999999999</v>
      </c>
      <c r="B377" s="23">
        <v>7.0513443946838299</v>
      </c>
      <c r="C377" s="23">
        <v>7.2156190872192303</v>
      </c>
      <c r="D377" s="23">
        <v>0.41626344662248699</v>
      </c>
      <c r="E377" s="23">
        <v>8.2594356536865199</v>
      </c>
      <c r="F377" s="23">
        <v>9.6188850402831996</v>
      </c>
      <c r="G377" s="23" t="s">
        <v>41</v>
      </c>
      <c r="H377" s="23">
        <v>1.3857383158711001</v>
      </c>
      <c r="I377" s="23">
        <v>1.18447532492739</v>
      </c>
      <c r="J377" s="23">
        <v>2.56241627178906E-2</v>
      </c>
      <c r="K377" s="23">
        <v>5.1142020989718401E-2</v>
      </c>
      <c r="L377" s="23">
        <v>8.3942855532812097E-2</v>
      </c>
      <c r="M377" s="23">
        <v>2.6012015841493898E-2</v>
      </c>
      <c r="N377" s="23">
        <v>8.3101179655894294E-2</v>
      </c>
    </row>
    <row r="378" spans="1:14" x14ac:dyDescent="0.2">
      <c r="A378" s="22">
        <v>4.6698700000000004</v>
      </c>
      <c r="B378" s="23">
        <v>7.0605764389037997</v>
      </c>
      <c r="C378" s="23">
        <v>7.5344753265380797</v>
      </c>
      <c r="D378" s="23">
        <v>0.42056152268774599</v>
      </c>
      <c r="E378" s="23">
        <v>8.2690105438232404</v>
      </c>
      <c r="F378" s="23">
        <v>9.6283235549926705</v>
      </c>
      <c r="G378" s="23" t="s">
        <v>41</v>
      </c>
      <c r="H378" s="23">
        <v>1.38573503473409</v>
      </c>
      <c r="I378" s="23">
        <v>1.18452005486877</v>
      </c>
      <c r="J378" s="23">
        <v>2.5609994640400299E-2</v>
      </c>
      <c r="K378" s="23">
        <v>5.1111383480842702E-2</v>
      </c>
      <c r="L378" s="23">
        <v>8.37744084239882E-2</v>
      </c>
      <c r="M378" s="23">
        <v>2.5988435417353201E-2</v>
      </c>
      <c r="N378" s="23">
        <v>8.2940648739777204E-2</v>
      </c>
    </row>
    <row r="379" spans="1:14" x14ac:dyDescent="0.2">
      <c r="A379" s="22">
        <v>4.6779500000000001</v>
      </c>
      <c r="B379" s="23">
        <v>7.0699338912963796</v>
      </c>
      <c r="C379" s="23">
        <v>7.5442409515380797</v>
      </c>
      <c r="D379" s="23">
        <v>0.42066661877567402</v>
      </c>
      <c r="E379" s="23">
        <v>8.2785882949829102</v>
      </c>
      <c r="F379" s="23">
        <v>9.6386823654174805</v>
      </c>
      <c r="G379" s="23" t="s">
        <v>41</v>
      </c>
      <c r="H379" s="23">
        <v>1.3857394643687599</v>
      </c>
      <c r="I379" s="23">
        <v>1.1845890254934499</v>
      </c>
      <c r="J379" s="23">
        <v>2.5580911184611799E-2</v>
      </c>
      <c r="K379" s="23">
        <v>5.1080732146947597E-2</v>
      </c>
      <c r="L379" s="23">
        <v>8.3579774571676702E-2</v>
      </c>
      <c r="M379" s="23">
        <v>2.59605762142655E-2</v>
      </c>
      <c r="N379" s="23">
        <v>8.2764696053279199E-2</v>
      </c>
    </row>
    <row r="380" spans="1:14" x14ac:dyDescent="0.2">
      <c r="A380" s="22">
        <v>4.6860299999999997</v>
      </c>
      <c r="B380" s="23">
        <v>7.0793695449829102</v>
      </c>
      <c r="C380" s="23">
        <v>7.2111268043518004</v>
      </c>
      <c r="D380" s="23">
        <v>0.369514910836929</v>
      </c>
      <c r="E380" s="23">
        <v>8.2881650924682599</v>
      </c>
      <c r="F380" s="23">
        <v>9.6485233306884695</v>
      </c>
      <c r="G380" s="23" t="s">
        <v>41</v>
      </c>
      <c r="H380" s="23">
        <v>1.3857300253624201</v>
      </c>
      <c r="I380" s="23">
        <v>1.18466031632008</v>
      </c>
      <c r="J380" s="23">
        <v>2.5555851023984302E-2</v>
      </c>
      <c r="K380" s="23">
        <v>5.1053154340745997E-2</v>
      </c>
      <c r="L380" s="23">
        <v>8.3373919780857605E-2</v>
      </c>
      <c r="M380" s="23">
        <v>2.5930863998773999E-2</v>
      </c>
      <c r="N380" s="23">
        <v>8.2582767170108304E-2</v>
      </c>
    </row>
    <row r="381" spans="1:14" x14ac:dyDescent="0.2">
      <c r="A381" s="22">
        <v>4.6941100000000002</v>
      </c>
      <c r="B381" s="23">
        <v>7.0889439582824698</v>
      </c>
      <c r="C381" s="23">
        <v>7.2306890487670898</v>
      </c>
      <c r="D381" s="23">
        <v>0.38400294053720102</v>
      </c>
      <c r="E381" s="23">
        <v>8.2977418899536097</v>
      </c>
      <c r="F381" s="23">
        <v>9.65840339660644</v>
      </c>
      <c r="G381" s="23" t="s">
        <v>41</v>
      </c>
      <c r="H381" s="23">
        <v>1.38573180618817</v>
      </c>
      <c r="I381" s="23">
        <v>1.1847329585159401</v>
      </c>
      <c r="J381" s="23">
        <v>2.5534210690309801E-2</v>
      </c>
      <c r="K381" s="23">
        <v>5.1025837977472503E-2</v>
      </c>
      <c r="L381" s="23">
        <v>8.3184338016035697E-2</v>
      </c>
      <c r="M381" s="23">
        <v>2.5899511591172202E-2</v>
      </c>
      <c r="N381" s="23">
        <v>8.2403989458767202E-2</v>
      </c>
    </row>
    <row r="382" spans="1:14" x14ac:dyDescent="0.2">
      <c r="A382" s="22">
        <v>4.7021899999999999</v>
      </c>
      <c r="B382" s="23">
        <v>7.0987024307250897</v>
      </c>
      <c r="C382" s="23">
        <v>7.2208619117736799</v>
      </c>
      <c r="D382" s="23">
        <v>0.35502572925210701</v>
      </c>
      <c r="E382" s="23">
        <v>8.3073205947875906</v>
      </c>
      <c r="F382" s="23">
        <v>9.66790676116943</v>
      </c>
      <c r="G382" s="23" t="s">
        <v>41</v>
      </c>
      <c r="H382" s="23">
        <v>1.38572602300347</v>
      </c>
      <c r="I382" s="23">
        <v>1.1848049190796499</v>
      </c>
      <c r="J382" s="23">
        <v>2.5509667645482501E-2</v>
      </c>
      <c r="K382" s="23">
        <v>5.10014269649188E-2</v>
      </c>
      <c r="L382" s="23">
        <v>8.2987391649386899E-2</v>
      </c>
      <c r="M382" s="23">
        <v>2.5862440950021302E-2</v>
      </c>
      <c r="N382" s="23">
        <v>8.22172829929467E-2</v>
      </c>
    </row>
    <row r="383" spans="1:14" x14ac:dyDescent="0.2">
      <c r="A383" s="22">
        <v>4.7102700000000004</v>
      </c>
      <c r="B383" s="23">
        <v>7.1086649894714302</v>
      </c>
      <c r="C383" s="23">
        <v>7.5833034515380797</v>
      </c>
      <c r="D383" s="23">
        <v>0.42114285173323501</v>
      </c>
      <c r="E383" s="23">
        <v>8.3168964385986293</v>
      </c>
      <c r="F383" s="23">
        <v>9.6783456802368093</v>
      </c>
      <c r="G383" s="23" t="s">
        <v>41</v>
      </c>
      <c r="H383" s="23">
        <v>1.3857276863696699</v>
      </c>
      <c r="I383" s="23">
        <v>1.18485560231841</v>
      </c>
      <c r="J383" s="23">
        <v>2.54794054221902E-2</v>
      </c>
      <c r="K383" s="23">
        <v>5.0975697109515397E-2</v>
      </c>
      <c r="L383" s="23">
        <v>8.2782081067645993E-2</v>
      </c>
      <c r="M383" s="23">
        <v>2.58140701326116E-2</v>
      </c>
      <c r="N383" s="23">
        <v>8.2027316824182003E-2</v>
      </c>
    </row>
    <row r="384" spans="1:14" x14ac:dyDescent="0.2">
      <c r="A384" s="22">
        <v>4.71835</v>
      </c>
      <c r="B384" s="23">
        <v>7.1198253631591797</v>
      </c>
      <c r="C384" s="23">
        <v>7.5881710052490199</v>
      </c>
      <c r="D384" s="23">
        <v>0.42041768424644799</v>
      </c>
      <c r="E384" s="23">
        <v>8.3264780044555593</v>
      </c>
      <c r="F384" s="23">
        <v>9.6880884170532209</v>
      </c>
      <c r="G384" s="23" t="s">
        <v>41</v>
      </c>
      <c r="H384" s="23">
        <v>1.38571857570068</v>
      </c>
      <c r="I384" s="23">
        <v>1.1849145077005701</v>
      </c>
      <c r="J384" s="23">
        <v>2.5438480778741199E-2</v>
      </c>
      <c r="K384" s="23">
        <v>5.0954714985485698E-2</v>
      </c>
      <c r="L384" s="23">
        <v>8.2584436346540196E-2</v>
      </c>
      <c r="M384" s="23">
        <v>2.5763127252765899E-2</v>
      </c>
      <c r="N384" s="23">
        <v>8.1831843474199598E-2</v>
      </c>
    </row>
    <row r="385" spans="1:14" x14ac:dyDescent="0.2">
      <c r="A385" s="22">
        <v>4.7264299999999997</v>
      </c>
      <c r="B385" s="23">
        <v>7.1289997100829998</v>
      </c>
      <c r="C385" s="23">
        <v>7.2942433357238698</v>
      </c>
      <c r="D385" s="23">
        <v>0.41751865383008302</v>
      </c>
      <c r="E385" s="23">
        <v>8.3360548019409109</v>
      </c>
      <c r="F385" s="23">
        <v>9.6981582641601491</v>
      </c>
      <c r="G385" s="23" t="s">
        <v>41</v>
      </c>
      <c r="H385" s="23">
        <v>1.38571750533881</v>
      </c>
      <c r="I385" s="23">
        <v>1.1849589368048099</v>
      </c>
      <c r="J385" s="23">
        <v>2.5385169134437301E-2</v>
      </c>
      <c r="K385" s="23">
        <v>5.0932238862066402E-2</v>
      </c>
      <c r="L385" s="23">
        <v>8.2379367121417996E-2</v>
      </c>
      <c r="M385" s="23">
        <v>2.5709399254780298E-2</v>
      </c>
      <c r="N385" s="23">
        <v>8.1644657137865104E-2</v>
      </c>
    </row>
    <row r="386" spans="1:14" x14ac:dyDescent="0.2">
      <c r="A386" s="22">
        <v>4.7345100000000002</v>
      </c>
      <c r="B386" s="23">
        <v>7.1392483711242596</v>
      </c>
      <c r="C386" s="23">
        <v>7.6077022552490199</v>
      </c>
      <c r="D386" s="23">
        <v>0.42067581263453602</v>
      </c>
      <c r="E386" s="23">
        <v>8.3456354141235298</v>
      </c>
      <c r="F386" s="23">
        <v>9.7081708908081001</v>
      </c>
      <c r="G386" s="23" t="s">
        <v>41</v>
      </c>
      <c r="H386" s="23">
        <v>1.38571672806449</v>
      </c>
      <c r="I386" s="23">
        <v>1.1850079224897201</v>
      </c>
      <c r="J386" s="23">
        <v>2.53400750239209E-2</v>
      </c>
      <c r="K386" s="23">
        <v>5.09129575023324E-2</v>
      </c>
      <c r="L386" s="23">
        <v>8.2175982539645906E-2</v>
      </c>
      <c r="M386" s="23">
        <v>2.5651345341694901E-2</v>
      </c>
      <c r="N386" s="23">
        <v>8.1452103782248403E-2</v>
      </c>
    </row>
    <row r="387" spans="1:14" x14ac:dyDescent="0.2">
      <c r="A387" s="22">
        <v>4.7425899999999999</v>
      </c>
      <c r="B387" s="23">
        <v>7.1496644020080504</v>
      </c>
      <c r="C387" s="23">
        <v>7.6174678802490199</v>
      </c>
      <c r="D387" s="23">
        <v>0.42082160309754002</v>
      </c>
      <c r="E387" s="23">
        <v>8.3552122116088796</v>
      </c>
      <c r="F387" s="23">
        <v>9.7180852890014595</v>
      </c>
      <c r="G387" s="23" t="s">
        <v>41</v>
      </c>
      <c r="H387" s="23">
        <v>1.38571396972476</v>
      </c>
      <c r="I387" s="23">
        <v>1.18507833779984</v>
      </c>
      <c r="J387" s="23">
        <v>2.52600047354051E-2</v>
      </c>
      <c r="K387" s="23">
        <v>5.0894811295851897E-2</v>
      </c>
      <c r="L387" s="23">
        <v>8.1948786037108506E-2</v>
      </c>
      <c r="M387" s="23">
        <v>2.5590046521818201E-2</v>
      </c>
      <c r="N387" s="23">
        <v>8.12653522241569E-2</v>
      </c>
    </row>
    <row r="388" spans="1:14" x14ac:dyDescent="0.2">
      <c r="A388" s="22">
        <v>4.7506700000000004</v>
      </c>
      <c r="B388" s="23">
        <v>7.1601266860961896</v>
      </c>
      <c r="C388" s="23">
        <v>7.6272335052490199</v>
      </c>
      <c r="D388" s="23">
        <v>0.420927176016689</v>
      </c>
      <c r="E388" s="23">
        <v>8.3647909164428693</v>
      </c>
      <c r="F388" s="23">
        <v>9.7272472381591797</v>
      </c>
      <c r="G388" s="23" t="s">
        <v>41</v>
      </c>
      <c r="H388" s="23">
        <v>1.3857170490694799</v>
      </c>
      <c r="I388" s="23">
        <v>1.1851274198425401</v>
      </c>
      <c r="J388" s="23">
        <v>2.5190375680191501E-2</v>
      </c>
      <c r="K388" s="23">
        <v>5.0877758620020898E-2</v>
      </c>
      <c r="L388" s="23">
        <v>8.17665265285758E-2</v>
      </c>
      <c r="M388" s="23">
        <v>2.5527762379053201E-2</v>
      </c>
      <c r="N388" s="23">
        <v>8.1087092679432898E-2</v>
      </c>
    </row>
    <row r="389" spans="1:14" x14ac:dyDescent="0.2">
      <c r="A389" s="22">
        <v>4.75875</v>
      </c>
      <c r="B389" s="23">
        <v>7.1709432601928702</v>
      </c>
      <c r="C389" s="23">
        <v>7.6369991302490199</v>
      </c>
      <c r="D389" s="23">
        <v>0.42105589004411398</v>
      </c>
      <c r="E389" s="23">
        <v>8.3743743896484304</v>
      </c>
      <c r="F389" s="23">
        <v>9.7380123138427699</v>
      </c>
      <c r="G389" s="23" t="s">
        <v>41</v>
      </c>
      <c r="H389" s="23">
        <v>1.3857093216991001</v>
      </c>
      <c r="I389" s="23">
        <v>1.1851801522354399</v>
      </c>
      <c r="J389" s="23">
        <v>2.51099570441497E-2</v>
      </c>
      <c r="K389" s="23">
        <v>5.08640980824899E-2</v>
      </c>
      <c r="L389" s="23">
        <v>8.16014215622025E-2</v>
      </c>
      <c r="M389" s="23">
        <v>2.5467972903871001E-2</v>
      </c>
      <c r="N389" s="23">
        <v>8.0920466268119995E-2</v>
      </c>
    </row>
    <row r="390" spans="1:14" s="4" customFormat="1" x14ac:dyDescent="0.2">
      <c r="A390" s="22">
        <v>4.7668299999999997</v>
      </c>
      <c r="B390" s="23">
        <v>7.1817383766174299</v>
      </c>
      <c r="C390" s="23">
        <v>7.6418547630309996</v>
      </c>
      <c r="D390" s="23">
        <v>0.42048101309483799</v>
      </c>
      <c r="E390" s="23">
        <v>8.3839540481567294</v>
      </c>
      <c r="F390" s="23">
        <v>9.7478713989257795</v>
      </c>
      <c r="G390" s="23" t="s">
        <v>41</v>
      </c>
      <c r="H390" s="23">
        <v>1.3857112026821501</v>
      </c>
      <c r="I390" s="23">
        <v>1.1852224771639901</v>
      </c>
      <c r="J390" s="23">
        <v>2.5043019312437999E-2</v>
      </c>
      <c r="K390" s="23">
        <v>5.0852784068488199E-2</v>
      </c>
      <c r="L390" s="23">
        <v>8.1404094131367205E-2</v>
      </c>
      <c r="M390" s="23">
        <v>2.5402954281889299E-2</v>
      </c>
      <c r="N390" s="23">
        <v>8.0750126177718096E-2</v>
      </c>
    </row>
    <row r="391" spans="1:14" x14ac:dyDescent="0.2">
      <c r="A391" s="22">
        <v>4.7749100000000002</v>
      </c>
      <c r="B391" s="23">
        <v>7.1926383972167898</v>
      </c>
      <c r="C391" s="23">
        <v>7.6516203880309996</v>
      </c>
      <c r="D391" s="23">
        <v>0.42063899249641201</v>
      </c>
      <c r="E391" s="23">
        <v>8.3935394287109304</v>
      </c>
      <c r="F391" s="23">
        <v>9.7578048706054599</v>
      </c>
      <c r="G391" s="23" t="s">
        <v>41</v>
      </c>
      <c r="H391" s="23">
        <v>1.3857039574905801</v>
      </c>
      <c r="I391" s="23">
        <v>1.1852434018481599</v>
      </c>
      <c r="J391" s="23">
        <v>2.4967230406915598E-2</v>
      </c>
      <c r="K391" s="23">
        <v>5.0842464984484401E-2</v>
      </c>
      <c r="L391" s="23">
        <v>8.1240182858828294E-2</v>
      </c>
      <c r="M391" s="23">
        <v>2.5332944409611501E-2</v>
      </c>
      <c r="N391" s="23">
        <v>8.0576502883229401E-2</v>
      </c>
    </row>
    <row r="392" spans="1:14" x14ac:dyDescent="0.2">
      <c r="A392" s="22">
        <v>4.7829899999999999</v>
      </c>
      <c r="B392" s="23">
        <v>7.2039117813110298</v>
      </c>
      <c r="C392" s="23">
        <v>7.6613860130309996</v>
      </c>
      <c r="D392" s="23">
        <v>0.42079199499744202</v>
      </c>
      <c r="E392" s="23">
        <v>8.4031229019165004</v>
      </c>
      <c r="F392" s="23">
        <v>9.76769924163818</v>
      </c>
      <c r="G392" s="23" t="s">
        <v>41</v>
      </c>
      <c r="H392" s="23">
        <v>1.38569803953168</v>
      </c>
      <c r="I392" s="23">
        <v>1.1852725779897</v>
      </c>
      <c r="J392" s="23">
        <v>2.4891939862338099E-2</v>
      </c>
      <c r="K392" s="23">
        <v>5.0834975180198701E-2</v>
      </c>
      <c r="L392" s="23">
        <v>8.1053717463858893E-2</v>
      </c>
      <c r="M392" s="23">
        <v>2.52738636768907E-2</v>
      </c>
      <c r="N392" s="23">
        <v>8.0398276934640495E-2</v>
      </c>
    </row>
    <row r="393" spans="1:14" x14ac:dyDescent="0.2">
      <c r="A393" s="22">
        <v>4.7910700000000004</v>
      </c>
      <c r="B393" s="23">
        <v>7.2155952453613201</v>
      </c>
      <c r="C393" s="23">
        <v>7.3723421096801696</v>
      </c>
      <c r="D393" s="23">
        <v>0.42105353570092802</v>
      </c>
      <c r="E393" s="23">
        <v>8.4127082824706996</v>
      </c>
      <c r="F393" s="23">
        <v>9.7776365280151296</v>
      </c>
      <c r="G393" s="23" t="s">
        <v>41</v>
      </c>
      <c r="H393" s="23">
        <v>1.3856967246629801</v>
      </c>
      <c r="I393" s="23">
        <v>1.1852731209706899</v>
      </c>
      <c r="J393" s="23">
        <v>2.4810153805501299E-2</v>
      </c>
      <c r="K393" s="23">
        <v>5.0829860952683298E-2</v>
      </c>
      <c r="L393" s="23">
        <v>8.0842230732434697E-2</v>
      </c>
      <c r="M393" s="23">
        <v>2.52092155661723E-2</v>
      </c>
      <c r="N393" s="23">
        <v>8.0210141975759597E-2</v>
      </c>
    </row>
    <row r="394" spans="1:14" x14ac:dyDescent="0.2">
      <c r="A394" s="22">
        <v>4.79915</v>
      </c>
      <c r="B394" s="23">
        <v>7.2270436286926198</v>
      </c>
      <c r="C394" s="23">
        <v>7.3816061019897399</v>
      </c>
      <c r="D394" s="23">
        <v>0.42118947666927697</v>
      </c>
      <c r="E394" s="23">
        <v>8.4222850799560494</v>
      </c>
      <c r="F394" s="23">
        <v>9.7860698699951101</v>
      </c>
      <c r="G394" s="23" t="s">
        <v>41</v>
      </c>
      <c r="H394" s="23">
        <v>1.38569702934664</v>
      </c>
      <c r="I394" s="23">
        <v>1.1852918281225799</v>
      </c>
      <c r="J394" s="23">
        <v>2.47043405741195E-2</v>
      </c>
      <c r="K394" s="23">
        <v>5.0825625727355203E-2</v>
      </c>
      <c r="L394" s="23">
        <v>8.0643746780670503E-2</v>
      </c>
      <c r="M394" s="23">
        <v>2.5141815495396E-2</v>
      </c>
      <c r="N394" s="23">
        <v>8.0043807295744895E-2</v>
      </c>
    </row>
    <row r="395" spans="1:14" x14ac:dyDescent="0.2">
      <c r="A395" s="22">
        <v>4.8072299999999997</v>
      </c>
      <c r="B395" s="23">
        <v>7.2364850044250399</v>
      </c>
      <c r="C395" s="23">
        <v>7.6857733726501403</v>
      </c>
      <c r="D395" s="23">
        <v>0.42073543115870099</v>
      </c>
      <c r="E395" s="23">
        <v>8.4318704605102504</v>
      </c>
      <c r="F395" s="23">
        <v>9.7974328994750906</v>
      </c>
      <c r="G395" s="23" t="s">
        <v>41</v>
      </c>
      <c r="H395" s="23">
        <v>1.3856997477172199</v>
      </c>
      <c r="I395" s="23">
        <v>1.1853208694199699</v>
      </c>
      <c r="J395" s="23">
        <v>2.4607344813794799E-2</v>
      </c>
      <c r="K395" s="23">
        <v>5.0824529335405398E-2</v>
      </c>
      <c r="L395" s="23">
        <v>8.0435683500583596E-2</v>
      </c>
      <c r="M395" s="23">
        <v>2.50660573460884E-2</v>
      </c>
      <c r="N395" s="23">
        <v>7.9869359279659796E-2</v>
      </c>
    </row>
    <row r="396" spans="1:14" x14ac:dyDescent="0.2">
      <c r="A396" s="22">
        <v>4.8153100000000002</v>
      </c>
      <c r="B396" s="23">
        <v>7.2474718093871999</v>
      </c>
      <c r="C396" s="23">
        <v>7.69553470611572</v>
      </c>
      <c r="D396" s="23">
        <v>0.42089214398653702</v>
      </c>
      <c r="E396" s="23">
        <v>8.4414491653442294</v>
      </c>
      <c r="F396" s="23">
        <v>9.8072433471679599</v>
      </c>
      <c r="G396" s="23" t="s">
        <v>41</v>
      </c>
      <c r="H396" s="23">
        <v>1.38569579411876</v>
      </c>
      <c r="I396" s="23">
        <v>1.18534126200954</v>
      </c>
      <c r="J396" s="23">
        <v>2.4548105652155899E-2</v>
      </c>
      <c r="K396" s="23">
        <v>5.08255862149267E-2</v>
      </c>
      <c r="L396" s="23">
        <v>8.0246015290128397E-2</v>
      </c>
      <c r="M396" s="23">
        <v>2.50038918248691E-2</v>
      </c>
      <c r="N396" s="23">
        <v>7.9714712152986006E-2</v>
      </c>
    </row>
    <row r="397" spans="1:14" x14ac:dyDescent="0.2">
      <c r="A397" s="22">
        <v>4.8233899999999998</v>
      </c>
      <c r="B397" s="23">
        <v>7.2591638565063397</v>
      </c>
      <c r="C397" s="23">
        <v>7.70530033111572</v>
      </c>
      <c r="D397" s="23">
        <v>0.42105600925136399</v>
      </c>
      <c r="E397" s="23">
        <v>8.4510393142700195</v>
      </c>
      <c r="F397" s="23">
        <v>9.8171072006225497</v>
      </c>
      <c r="G397" s="23" t="s">
        <v>41</v>
      </c>
      <c r="H397" s="23">
        <v>1.3856899332839001</v>
      </c>
      <c r="I397" s="23">
        <v>1.18532638181328</v>
      </c>
      <c r="J397" s="23">
        <v>2.44794271503955E-2</v>
      </c>
      <c r="K397" s="23">
        <v>5.0829427683858099E-2</v>
      </c>
      <c r="L397" s="23">
        <v>8.0409061284215197E-2</v>
      </c>
      <c r="M397" s="23">
        <v>2.49439422021214E-2</v>
      </c>
      <c r="N397" s="23">
        <v>7.9563314318092798E-2</v>
      </c>
    </row>
    <row r="398" spans="1:14" x14ac:dyDescent="0.2">
      <c r="A398" s="22">
        <v>4.8310700000000004</v>
      </c>
      <c r="B398" s="23">
        <v>7.2701458930969203</v>
      </c>
      <c r="C398" s="23">
        <v>7.7101716995239196</v>
      </c>
      <c r="D398" s="23">
        <v>0.42077123803551297</v>
      </c>
      <c r="E398" s="23">
        <v>8.4601354598999006</v>
      </c>
      <c r="F398" s="23">
        <v>9.8260068893432599</v>
      </c>
      <c r="G398" s="23" t="s">
        <v>41</v>
      </c>
      <c r="H398" s="23">
        <v>1.3856791893787299</v>
      </c>
      <c r="I398" s="23">
        <v>1.18536057266929</v>
      </c>
      <c r="J398" s="23">
        <v>2.4419536776369499E-2</v>
      </c>
      <c r="K398" s="23">
        <v>5.0849855088900102E-2</v>
      </c>
      <c r="L398" s="23">
        <v>7.9982300752409696E-2</v>
      </c>
      <c r="M398" s="23">
        <v>2.49087175822095E-2</v>
      </c>
      <c r="N398" s="23">
        <v>7.9419356802151203E-2</v>
      </c>
    </row>
    <row r="399" spans="1:14" x14ac:dyDescent="0.2">
      <c r="A399" s="22">
        <v>4.8391500000000001</v>
      </c>
      <c r="B399" s="23">
        <v>7.2816720008850098</v>
      </c>
      <c r="C399" s="23">
        <v>7.71992588043212</v>
      </c>
      <c r="D399" s="23">
        <v>0.42094724753719998</v>
      </c>
      <c r="E399" s="23">
        <v>8.4697208404540998</v>
      </c>
      <c r="F399" s="23">
        <v>9.8361358642578107</v>
      </c>
      <c r="G399" s="23" t="s">
        <v>41</v>
      </c>
      <c r="H399" s="23">
        <v>1.3856818643607201</v>
      </c>
      <c r="I399" s="23">
        <v>1.1853588029598301</v>
      </c>
      <c r="J399" s="23">
        <v>2.4367339741301501E-2</v>
      </c>
      <c r="K399" s="23">
        <v>5.0857679805917801E-2</v>
      </c>
      <c r="L399" s="23">
        <v>7.9862616683042995E-2</v>
      </c>
      <c r="M399" s="23">
        <v>2.4864854815574201E-2</v>
      </c>
      <c r="N399" s="23">
        <v>7.9283456445058298E-2</v>
      </c>
    </row>
    <row r="400" spans="1:14" s="15" customFormat="1" x14ac:dyDescent="0.2">
      <c r="A400" s="22">
        <v>4.8472299999999997</v>
      </c>
      <c r="B400" s="23">
        <v>7.2937383651733398</v>
      </c>
      <c r="C400" s="23">
        <v>7.4355554580688397</v>
      </c>
      <c r="D400" s="23">
        <v>0.42118947666927697</v>
      </c>
      <c r="E400" s="23">
        <v>8.4792995452880806</v>
      </c>
      <c r="F400" s="23">
        <v>9.8459701538085902</v>
      </c>
      <c r="G400" s="23" t="s">
        <v>41</v>
      </c>
      <c r="H400" s="23">
        <v>1.3856829286416501</v>
      </c>
      <c r="I400" s="23">
        <v>1.1853426846000701</v>
      </c>
      <c r="J400" s="23">
        <v>2.4325617562156E-2</v>
      </c>
      <c r="K400" s="23">
        <v>5.0865602454252902E-2</v>
      </c>
      <c r="L400" s="23">
        <v>7.9706514799971803E-2</v>
      </c>
      <c r="M400" s="23">
        <v>2.4825392802096401E-2</v>
      </c>
      <c r="N400" s="23">
        <v>7.9145229060516603E-2</v>
      </c>
    </row>
    <row r="401" spans="1:14" x14ac:dyDescent="0.2">
      <c r="A401" s="22">
        <v>4.8553100000000002</v>
      </c>
      <c r="B401" s="23">
        <v>7.30547666549682</v>
      </c>
      <c r="C401" s="23">
        <v>7.7345471382141104</v>
      </c>
      <c r="D401" s="23">
        <v>0.42093394102805298</v>
      </c>
      <c r="E401" s="23">
        <v>8.4888734817504794</v>
      </c>
      <c r="F401" s="23">
        <v>9.8557672500610298</v>
      </c>
      <c r="G401" s="23" t="s">
        <v>41</v>
      </c>
      <c r="H401" s="23">
        <v>1.3856902410860501</v>
      </c>
      <c r="I401" s="23">
        <v>1.18531837071538</v>
      </c>
      <c r="J401" s="23">
        <v>2.4272207177969501E-2</v>
      </c>
      <c r="K401" s="23">
        <v>5.0876633983777897E-2</v>
      </c>
      <c r="L401" s="23">
        <v>7.9585848842481197E-2</v>
      </c>
      <c r="M401" s="23">
        <v>2.4792321909272799E-2</v>
      </c>
      <c r="N401" s="23">
        <v>7.9031716933313401E-2</v>
      </c>
    </row>
    <row r="402" spans="1:14" x14ac:dyDescent="0.2">
      <c r="A402" s="22">
        <v>4.8633899999999999</v>
      </c>
      <c r="B402" s="23">
        <v>7.3151745796203604</v>
      </c>
      <c r="C402" s="23">
        <v>7.7443127632141104</v>
      </c>
      <c r="D402" s="23">
        <v>0.42109782119434302</v>
      </c>
      <c r="E402" s="23">
        <v>8.4984531402587802</v>
      </c>
      <c r="F402" s="23">
        <v>9.8654050827026296</v>
      </c>
      <c r="G402" s="23" t="s">
        <v>41</v>
      </c>
      <c r="H402" s="23">
        <v>1.3856929717214499</v>
      </c>
      <c r="I402" s="23">
        <v>1.1853317263021701</v>
      </c>
      <c r="J402" s="23">
        <v>2.4217465143451501E-2</v>
      </c>
      <c r="K402" s="23">
        <v>5.0890206695076302E-2</v>
      </c>
      <c r="L402" s="23">
        <v>7.9446902072280001E-2</v>
      </c>
      <c r="M402" s="23">
        <v>2.4754468693840698E-2</v>
      </c>
      <c r="N402" s="23">
        <v>7.8901085348783595E-2</v>
      </c>
    </row>
    <row r="403" spans="1:14" x14ac:dyDescent="0.2">
      <c r="A403" s="22">
        <v>4.8714700000000004</v>
      </c>
      <c r="B403" s="23">
        <v>7.3267192840576101</v>
      </c>
      <c r="C403" s="23">
        <v>7.7491798400878897</v>
      </c>
      <c r="D403" s="23">
        <v>0.42098169843216998</v>
      </c>
      <c r="E403" s="23">
        <v>8.5080337524413991</v>
      </c>
      <c r="F403" s="23">
        <v>9.8752708435058594</v>
      </c>
      <c r="G403" s="23" t="s">
        <v>41</v>
      </c>
      <c r="H403" s="23">
        <v>1.3856905863796301</v>
      </c>
      <c r="I403" s="23">
        <v>1.1853247702151499</v>
      </c>
      <c r="J403" s="23">
        <v>2.4121648167196301E-2</v>
      </c>
      <c r="K403" s="23">
        <v>5.07688275569919E-2</v>
      </c>
      <c r="L403" s="23">
        <v>7.9326123012341598E-2</v>
      </c>
      <c r="M403" s="23">
        <v>2.4582807548583201E-2</v>
      </c>
      <c r="N403" s="23">
        <v>7.8789834399346406E-2</v>
      </c>
    </row>
    <row r="404" spans="1:14" x14ac:dyDescent="0.2">
      <c r="A404" s="22">
        <v>4.8795500000000001</v>
      </c>
      <c r="B404" s="23">
        <v>7.3382673263549796</v>
      </c>
      <c r="C404" s="23">
        <v>7.7589454650878897</v>
      </c>
      <c r="D404" s="23">
        <v>0.42110388586320502</v>
      </c>
      <c r="E404" s="23">
        <v>8.5176210403442294</v>
      </c>
      <c r="F404" s="23">
        <v>9.8829307556152308</v>
      </c>
      <c r="G404" s="23" t="s">
        <v>41</v>
      </c>
      <c r="H404" s="23">
        <v>1.3856837032665701</v>
      </c>
      <c r="I404" s="23">
        <v>1.1852986576648801</v>
      </c>
      <c r="J404" s="23">
        <v>2.3989801912838199E-2</v>
      </c>
      <c r="K404" s="23">
        <v>5.07875295677346E-2</v>
      </c>
      <c r="L404" s="23">
        <v>7.9196746984475999E-2</v>
      </c>
      <c r="M404" s="23">
        <v>2.4500210323669201E-2</v>
      </c>
      <c r="N404" s="23">
        <v>7.8677714897206305E-2</v>
      </c>
    </row>
    <row r="405" spans="1:14" x14ac:dyDescent="0.2">
      <c r="A405" s="22">
        <v>4.8876299999999997</v>
      </c>
      <c r="B405" s="23">
        <v>7.3495192527770996</v>
      </c>
      <c r="C405" s="23">
        <v>7.7678093910217196</v>
      </c>
      <c r="D405" s="23">
        <v>0.42118947666927697</v>
      </c>
      <c r="E405" s="23">
        <v>8.5271959304809499</v>
      </c>
      <c r="F405" s="23">
        <v>9.8946847915649396</v>
      </c>
      <c r="G405" s="23" t="s">
        <v>41</v>
      </c>
      <c r="H405" s="23">
        <v>1.3856908791016</v>
      </c>
      <c r="I405" s="23">
        <v>1.18526197774746</v>
      </c>
      <c r="J405" s="23">
        <v>2.3852802470351701E-2</v>
      </c>
      <c r="K405" s="23">
        <v>5.0807180857314602E-2</v>
      </c>
      <c r="L405" s="23">
        <v>7.9060555917506103E-2</v>
      </c>
      <c r="M405" s="23">
        <v>2.4442086531912301E-2</v>
      </c>
      <c r="N405" s="23">
        <v>7.8581035285413298E-2</v>
      </c>
    </row>
    <row r="406" spans="1:14" x14ac:dyDescent="0.2">
      <c r="A406" s="22">
        <v>4.8957100000000002</v>
      </c>
      <c r="B406" s="23">
        <v>8.2654104232787997</v>
      </c>
      <c r="C406" s="23">
        <v>8.7209482192993093</v>
      </c>
      <c r="D406" s="23">
        <v>0.42066797475809897</v>
      </c>
      <c r="E406" s="23">
        <v>9.4644441604614205</v>
      </c>
      <c r="F406" s="23">
        <v>10.8337345123291</v>
      </c>
      <c r="G406" s="23" t="s">
        <v>41</v>
      </c>
      <c r="H406" s="23">
        <v>1.38571092654902</v>
      </c>
      <c r="I406" s="23">
        <v>1.1853016115255199</v>
      </c>
      <c r="J406" s="23">
        <v>2.3852802470351701E-2</v>
      </c>
      <c r="K406" s="23">
        <v>5.0807180857314602E-2</v>
      </c>
      <c r="L406" s="23">
        <v>7.9060555917506103E-2</v>
      </c>
      <c r="M406" s="23">
        <v>2.4442086531912301E-2</v>
      </c>
      <c r="N406" s="23">
        <v>8.0824125036080996E-2</v>
      </c>
    </row>
    <row r="407" spans="1:14" x14ac:dyDescent="0.2">
      <c r="A407" s="22">
        <v>4.9037899999999999</v>
      </c>
      <c r="B407" s="23">
        <v>7.37190341949462</v>
      </c>
      <c r="C407" s="23">
        <v>7.8323044776916504</v>
      </c>
      <c r="D407" s="23">
        <v>0.426097806402849</v>
      </c>
      <c r="E407" s="23">
        <v>8.5463562011718697</v>
      </c>
      <c r="F407" s="23">
        <v>9.9140157699584908</v>
      </c>
      <c r="G407" s="23" t="s">
        <v>41</v>
      </c>
      <c r="H407" s="23">
        <v>1.38568882657586</v>
      </c>
      <c r="I407" s="23">
        <v>1.1852266423745399</v>
      </c>
      <c r="J407" s="23">
        <v>2.3600290769483601E-2</v>
      </c>
      <c r="K407" s="23">
        <v>5.0851629020542098E-2</v>
      </c>
      <c r="L407" s="23">
        <v>7.8861154937008404E-2</v>
      </c>
      <c r="M407" s="23">
        <v>2.42944122137204E-2</v>
      </c>
      <c r="N407" s="23">
        <v>7.8379470649282801E-2</v>
      </c>
    </row>
    <row r="408" spans="1:14" x14ac:dyDescent="0.2">
      <c r="A408" s="22">
        <v>4.9118700000000004</v>
      </c>
      <c r="B408" s="23">
        <v>7.3830771446228001</v>
      </c>
      <c r="C408" s="23">
        <v>7.8371720314025799</v>
      </c>
      <c r="D408" s="23">
        <v>0.42526474112964902</v>
      </c>
      <c r="E408" s="23">
        <v>8.5559434890746999</v>
      </c>
      <c r="F408" s="23">
        <v>9.9235239028930593</v>
      </c>
      <c r="G408" s="23" t="s">
        <v>41</v>
      </c>
      <c r="H408" s="23">
        <v>1.38567961249246</v>
      </c>
      <c r="I408" s="23">
        <v>1.1851876781754001</v>
      </c>
      <c r="J408" s="23">
        <v>2.3481083072798999E-2</v>
      </c>
      <c r="K408" s="23">
        <v>5.0878937506614597E-2</v>
      </c>
      <c r="L408" s="23">
        <v>7.88555341424068E-2</v>
      </c>
      <c r="M408" s="23">
        <v>2.42257808949807E-2</v>
      </c>
      <c r="N408" s="23">
        <v>7.8271308126371397E-2</v>
      </c>
    </row>
    <row r="409" spans="1:14" x14ac:dyDescent="0.2">
      <c r="A409" s="22">
        <v>4.91995</v>
      </c>
      <c r="B409" s="23">
        <v>7.3941392898559499</v>
      </c>
      <c r="C409" s="23">
        <v>7.8469376564025799</v>
      </c>
      <c r="D409" s="23">
        <v>0.42531796718478498</v>
      </c>
      <c r="E409" s="23">
        <v>8.5655145645141602</v>
      </c>
      <c r="F409" s="23">
        <v>9.9332923889160103</v>
      </c>
      <c r="G409" s="23" t="s">
        <v>41</v>
      </c>
      <c r="H409" s="23">
        <v>1.38568853726896</v>
      </c>
      <c r="I409" s="23">
        <v>1.18515624738713</v>
      </c>
      <c r="J409" s="23">
        <v>2.3414863196946401E-2</v>
      </c>
      <c r="K409" s="23">
        <v>5.0764617158599298E-2</v>
      </c>
      <c r="L409" s="23">
        <v>7.9645599898897398E-2</v>
      </c>
      <c r="M409" s="23">
        <v>2.41162516903639E-2</v>
      </c>
      <c r="N409" s="23">
        <v>7.8180631741558995E-2</v>
      </c>
    </row>
    <row r="410" spans="1:14" x14ac:dyDescent="0.2">
      <c r="A410" s="22">
        <v>4.9280299999999997</v>
      </c>
      <c r="B410" s="23">
        <v>7.4052605628967196</v>
      </c>
      <c r="C410" s="23">
        <v>7.5284056663513104</v>
      </c>
      <c r="D410" s="23">
        <v>0.42611547888477502</v>
      </c>
      <c r="E410" s="23">
        <v>8.5751028060912997</v>
      </c>
      <c r="F410" s="23">
        <v>9.9429206848144496</v>
      </c>
      <c r="G410" s="23" t="s">
        <v>41</v>
      </c>
      <c r="H410" s="23">
        <v>1.38568429795157</v>
      </c>
      <c r="I410" s="23">
        <v>1.18513265808575</v>
      </c>
      <c r="J410" s="23">
        <v>2.3278966421249801E-2</v>
      </c>
      <c r="K410" s="23">
        <v>5.0793677341322202E-2</v>
      </c>
      <c r="L410" s="23">
        <v>7.8680778891335207E-2</v>
      </c>
      <c r="M410" s="23">
        <v>2.4026892516677001E-2</v>
      </c>
      <c r="N410" s="23">
        <v>7.8081001229226094E-2</v>
      </c>
    </row>
    <row r="411" spans="1:14" x14ac:dyDescent="0.2">
      <c r="A411" s="22">
        <v>4.9361100000000002</v>
      </c>
      <c r="B411" s="23">
        <v>7.4162969589233398</v>
      </c>
      <c r="C411" s="23">
        <v>7.8664689064025799</v>
      </c>
      <c r="D411" s="23">
        <v>0.425465009378581</v>
      </c>
      <c r="E411" s="23">
        <v>8.5846824645996094</v>
      </c>
      <c r="F411" s="23">
        <v>9.9525346755981392</v>
      </c>
      <c r="G411" s="23" t="s">
        <v>41</v>
      </c>
      <c r="H411" s="23">
        <v>1.3856878013301399</v>
      </c>
      <c r="I411" s="23">
        <v>1.18509172533939</v>
      </c>
      <c r="J411" s="23">
        <v>2.31416689540518E-2</v>
      </c>
      <c r="K411" s="23">
        <v>5.0823915568971999E-2</v>
      </c>
      <c r="L411" s="23">
        <v>7.9592203190753302E-2</v>
      </c>
      <c r="M411" s="23">
        <v>2.3929848153627E-2</v>
      </c>
      <c r="N411" s="23">
        <v>7.79956120575441E-2</v>
      </c>
    </row>
    <row r="412" spans="1:14" x14ac:dyDescent="0.2">
      <c r="A412" s="22">
        <v>4.9441899999999999</v>
      </c>
      <c r="B412" s="23">
        <v>7.4271645545959402</v>
      </c>
      <c r="C412" s="23">
        <v>7.8762226104736301</v>
      </c>
      <c r="D412" s="23">
        <v>0.42553961824266301</v>
      </c>
      <c r="E412" s="23">
        <v>8.59425544738769</v>
      </c>
      <c r="F412" s="23">
        <v>9.9618110656738192</v>
      </c>
      <c r="G412" s="23" t="s">
        <v>41</v>
      </c>
      <c r="H412" s="23">
        <v>1.38569511541403</v>
      </c>
      <c r="I412" s="23">
        <v>1.18503607203665</v>
      </c>
      <c r="J412" s="23">
        <v>2.3009169595734201E-2</v>
      </c>
      <c r="K412" s="23">
        <v>5.0856595575422797E-2</v>
      </c>
      <c r="L412" s="23">
        <v>7.9527316511356805E-2</v>
      </c>
      <c r="M412" s="23">
        <v>2.3838347202343499E-2</v>
      </c>
      <c r="N412" s="23">
        <v>7.7901966633852598E-2</v>
      </c>
    </row>
    <row r="413" spans="1:14" x14ac:dyDescent="0.2">
      <c r="A413" s="22">
        <v>4.9522700000000004</v>
      </c>
      <c r="B413" s="23">
        <v>7.43807029724121</v>
      </c>
      <c r="C413" s="23">
        <v>7.54799461364746</v>
      </c>
      <c r="D413" s="23">
        <v>0.41782650646731101</v>
      </c>
      <c r="E413" s="23">
        <v>8.6038360595703107</v>
      </c>
      <c r="F413" s="23">
        <v>9.9717016220092702</v>
      </c>
      <c r="G413" s="23" t="s">
        <v>41</v>
      </c>
      <c r="H413" s="23">
        <v>1.38569881614485</v>
      </c>
      <c r="I413" s="23">
        <v>1.18498736276175</v>
      </c>
      <c r="J413" s="23">
        <v>2.2910798868107402E-2</v>
      </c>
      <c r="K413" s="23">
        <v>5.0890157982424501E-2</v>
      </c>
      <c r="L413" s="23">
        <v>7.9480849904831896E-2</v>
      </c>
      <c r="M413" s="23">
        <v>2.37794212285827E-2</v>
      </c>
      <c r="N413" s="23">
        <v>7.7820386542863496E-2</v>
      </c>
    </row>
    <row r="414" spans="1:14" x14ac:dyDescent="0.2">
      <c r="A414" s="22">
        <v>4.96035</v>
      </c>
      <c r="B414" s="23">
        <v>7.4490499496459899</v>
      </c>
      <c r="C414" s="23">
        <v>7.8957424163818297</v>
      </c>
      <c r="D414" s="23">
        <v>0.42565262675661902</v>
      </c>
      <c r="E414" s="23">
        <v>8.6133995056152308</v>
      </c>
      <c r="F414" s="23">
        <v>9.9807538986206001</v>
      </c>
      <c r="G414" s="23" t="s">
        <v>41</v>
      </c>
      <c r="H414" s="23">
        <v>1.38571560112869</v>
      </c>
      <c r="I414" s="23">
        <v>1.1849487647191299</v>
      </c>
      <c r="J414" s="23">
        <v>2.2794573336368602E-2</v>
      </c>
      <c r="K414" s="23">
        <v>5.0783993165524698E-2</v>
      </c>
      <c r="L414" s="23">
        <v>7.9337323882594402E-2</v>
      </c>
      <c r="M414" s="23">
        <v>2.3622106983426101E-2</v>
      </c>
      <c r="N414" s="23">
        <v>7.7724577635671796E-2</v>
      </c>
    </row>
    <row r="415" spans="1:14" x14ac:dyDescent="0.2">
      <c r="A415" s="22">
        <v>4.9684299999999997</v>
      </c>
      <c r="B415" s="23">
        <v>7.4594864845275799</v>
      </c>
      <c r="C415" s="23">
        <v>7.5721616744995099</v>
      </c>
      <c r="D415" s="23">
        <v>0.42611547888477502</v>
      </c>
      <c r="E415" s="23">
        <v>8.6229887008666992</v>
      </c>
      <c r="F415" s="23">
        <v>9.9908542633056605</v>
      </c>
      <c r="G415" s="23" t="s">
        <v>41</v>
      </c>
      <c r="H415" s="23">
        <v>1.3857086457222301</v>
      </c>
      <c r="I415" s="23">
        <v>1.18490414747302</v>
      </c>
      <c r="J415" s="23">
        <v>2.2666704359200599E-2</v>
      </c>
      <c r="K415" s="23">
        <v>5.08186237602452E-2</v>
      </c>
      <c r="L415" s="23">
        <v>7.8151515653446996E-2</v>
      </c>
      <c r="M415" s="23">
        <v>2.3519062326840499E-2</v>
      </c>
      <c r="N415" s="23">
        <v>7.7655549954115E-2</v>
      </c>
    </row>
    <row r="416" spans="1:14" x14ac:dyDescent="0.2">
      <c r="A416" s="22">
        <v>4.9765100000000002</v>
      </c>
      <c r="B416" s="23">
        <v>7.4702935218811</v>
      </c>
      <c r="C416" s="23">
        <v>7.9152736663818297</v>
      </c>
      <c r="D416" s="23">
        <v>0.42580089082906297</v>
      </c>
      <c r="E416" s="23">
        <v>8.6325540542602504</v>
      </c>
      <c r="F416" s="23">
        <v>10.0005111694335</v>
      </c>
      <c r="G416" s="23" t="s">
        <v>41</v>
      </c>
      <c r="H416" s="23">
        <v>1.38572205781779</v>
      </c>
      <c r="I416" s="23">
        <v>1.18483688254446</v>
      </c>
      <c r="J416" s="23">
        <v>2.25245799459475E-2</v>
      </c>
      <c r="K416" s="23">
        <v>5.0859219832492197E-2</v>
      </c>
      <c r="L416" s="23">
        <v>7.9369009289964196E-2</v>
      </c>
      <c r="M416" s="23">
        <v>2.3400983605153799E-2</v>
      </c>
      <c r="N416" s="23">
        <v>7.7578405804825501E-2</v>
      </c>
    </row>
    <row r="417" spans="1:14" x14ac:dyDescent="0.2">
      <c r="A417" s="22">
        <v>4.9845899999999999</v>
      </c>
      <c r="B417" s="23">
        <v>7.4806489944457999</v>
      </c>
      <c r="C417" s="23">
        <v>7.9250392913818297</v>
      </c>
      <c r="D417" s="23">
        <v>0.42590510780724999</v>
      </c>
      <c r="E417" s="23">
        <v>8.6421451568603498</v>
      </c>
      <c r="F417" s="23">
        <v>10.009955406188899</v>
      </c>
      <c r="G417" s="23" t="s">
        <v>41</v>
      </c>
      <c r="H417" s="23">
        <v>1.3857068946148401</v>
      </c>
      <c r="I417" s="23">
        <v>1.1848066946024101</v>
      </c>
      <c r="J417" s="23">
        <v>2.2423861412365499E-2</v>
      </c>
      <c r="K417" s="23">
        <v>5.0897726207319298E-2</v>
      </c>
      <c r="L417" s="23">
        <v>7.8138395294212001E-2</v>
      </c>
      <c r="M417" s="23">
        <v>2.3287464159805801E-2</v>
      </c>
      <c r="N417" s="23">
        <v>7.7507266871859298E-2</v>
      </c>
    </row>
    <row r="418" spans="1:14" x14ac:dyDescent="0.2">
      <c r="A418" s="22">
        <v>4.9926700000000004</v>
      </c>
      <c r="B418" s="23">
        <v>7.4914422035217196</v>
      </c>
      <c r="C418" s="23">
        <v>7.9348049163818297</v>
      </c>
      <c r="D418" s="23">
        <v>0.42597067182027198</v>
      </c>
      <c r="E418" s="23">
        <v>8.6517114639282209</v>
      </c>
      <c r="F418" s="23">
        <v>10.0195875167846</v>
      </c>
      <c r="G418" s="23" t="s">
        <v>41</v>
      </c>
      <c r="H418" s="23">
        <v>1.38572454445794</v>
      </c>
      <c r="I418" s="23">
        <v>1.18475654436514</v>
      </c>
      <c r="J418" s="23">
        <v>2.23169863669824E-2</v>
      </c>
      <c r="K418" s="23">
        <v>5.0938673432410202E-2</v>
      </c>
      <c r="L418" s="23">
        <v>7.9245696430391005E-2</v>
      </c>
      <c r="M418" s="23">
        <v>2.3205014936184699E-2</v>
      </c>
      <c r="N418" s="23">
        <v>7.7435276925794203E-2</v>
      </c>
    </row>
    <row r="419" spans="1:14" x14ac:dyDescent="0.2">
      <c r="A419" s="22">
        <v>5.00075</v>
      </c>
      <c r="B419" s="23">
        <v>7.5019731521606401</v>
      </c>
      <c r="C419" s="23">
        <v>7.9445705413818297</v>
      </c>
      <c r="D419" s="23">
        <v>0.42605751433622302</v>
      </c>
      <c r="E419" s="23">
        <v>8.6613082885742099</v>
      </c>
      <c r="F419" s="23">
        <v>10.0291624069213</v>
      </c>
      <c r="G419" s="23" t="s">
        <v>41</v>
      </c>
      <c r="H419" s="23">
        <v>1.3856977670132999</v>
      </c>
      <c r="I419" s="23">
        <v>1.1846996998764601</v>
      </c>
      <c r="J419" s="23">
        <v>2.2136901609178701E-2</v>
      </c>
      <c r="K419" s="23">
        <v>5.0839108462520301E-2</v>
      </c>
      <c r="L419" s="23">
        <v>7.7965806997227605E-2</v>
      </c>
      <c r="M419" s="23">
        <v>2.30398943440745E-2</v>
      </c>
      <c r="N419" s="23">
        <v>7.7376547863799605E-2</v>
      </c>
    </row>
    <row r="420" spans="1:14" x14ac:dyDescent="0.2">
      <c r="A420" s="22">
        <v>5.0084299999999997</v>
      </c>
      <c r="B420" s="23">
        <v>7.5118985176086399</v>
      </c>
      <c r="C420" s="23">
        <v>7.6157493591308496</v>
      </c>
      <c r="D420" s="23">
        <v>0.42611547888477502</v>
      </c>
      <c r="E420" s="23">
        <v>8.6703910827636701</v>
      </c>
      <c r="F420" s="23">
        <v>10.038280487060501</v>
      </c>
      <c r="G420" s="23" t="s">
        <v>41</v>
      </c>
      <c r="H420" s="23">
        <v>1.38571368979325</v>
      </c>
      <c r="I420" s="23">
        <v>1.1846302210324</v>
      </c>
      <c r="J420" s="23">
        <v>2.1991729905264799E-2</v>
      </c>
      <c r="K420" s="23">
        <v>5.0897726810718601E-2</v>
      </c>
      <c r="L420" s="23">
        <v>7.7984647953269204E-2</v>
      </c>
      <c r="M420" s="23">
        <v>2.2920118354428799E-2</v>
      </c>
      <c r="N420" s="23">
        <v>7.7319571187773203E-2</v>
      </c>
    </row>
    <row r="421" spans="1:14" x14ac:dyDescent="0.2">
      <c r="A421" s="22">
        <v>5.0165100000000002</v>
      </c>
      <c r="B421" s="23">
        <v>7.5221576690673801</v>
      </c>
      <c r="C421" s="23">
        <v>7.9592032432556099</v>
      </c>
      <c r="D421" s="23">
        <v>0.42547220651883599</v>
      </c>
      <c r="E421" s="23">
        <v>8.6799802780151296</v>
      </c>
      <c r="F421" s="23">
        <v>10.047746658325099</v>
      </c>
      <c r="G421" s="23" t="s">
        <v>41</v>
      </c>
      <c r="H421" s="23">
        <v>1.3856943378576101</v>
      </c>
      <c r="I421" s="23">
        <v>1.18459025147078</v>
      </c>
      <c r="J421" s="23">
        <v>2.19080763275845E-2</v>
      </c>
      <c r="K421" s="23">
        <v>5.09417018080369E-2</v>
      </c>
      <c r="L421" s="23">
        <v>7.83200562308871E-2</v>
      </c>
      <c r="M421" s="23">
        <v>2.2830576370325002E-2</v>
      </c>
      <c r="N421" s="23">
        <v>7.7278148200171606E-2</v>
      </c>
    </row>
    <row r="422" spans="1:14" x14ac:dyDescent="0.2">
      <c r="A422" s="22">
        <v>5.0245899999999999</v>
      </c>
      <c r="B422" s="23">
        <v>7.53264904022216</v>
      </c>
      <c r="C422" s="23">
        <v>7.9689688682556099</v>
      </c>
      <c r="D422" s="23">
        <v>0.42556088184351099</v>
      </c>
      <c r="E422" s="23">
        <v>8.6895523071288991</v>
      </c>
      <c r="F422" s="23">
        <v>10.057176589965801</v>
      </c>
      <c r="G422" s="23" t="s">
        <v>41</v>
      </c>
      <c r="H422" s="23">
        <v>1.38570557128635</v>
      </c>
      <c r="I422" s="23">
        <v>1.18454951869488</v>
      </c>
      <c r="J422" s="23">
        <v>2.1829485615246599E-2</v>
      </c>
      <c r="K422" s="23">
        <v>5.0843954350583601E-2</v>
      </c>
      <c r="L422" s="23">
        <v>7.8002749456252504E-2</v>
      </c>
      <c r="M422" s="23">
        <v>2.2700850798117098E-2</v>
      </c>
      <c r="N422" s="23">
        <v>7.7208410327967797E-2</v>
      </c>
    </row>
    <row r="423" spans="1:14" x14ac:dyDescent="0.2">
      <c r="A423" s="22">
        <v>5.0326700000000004</v>
      </c>
      <c r="B423" s="23">
        <v>7.5428729057312003</v>
      </c>
      <c r="C423" s="23">
        <v>7.6162462234496999</v>
      </c>
      <c r="D423" s="23">
        <v>0.38575575803682699</v>
      </c>
      <c r="E423" s="23">
        <v>8.6991319656371999</v>
      </c>
      <c r="F423" s="23">
        <v>10.0664958953857</v>
      </c>
      <c r="G423" s="23" t="s">
        <v>41</v>
      </c>
      <c r="H423" s="23">
        <v>1.3857010828152201</v>
      </c>
      <c r="I423" s="23">
        <v>1.18449408542265</v>
      </c>
      <c r="J423" s="23">
        <v>2.1641395085869899E-2</v>
      </c>
      <c r="K423" s="23">
        <v>5.0889894801641598E-2</v>
      </c>
      <c r="L423" s="23">
        <v>7.8094677814735003E-2</v>
      </c>
      <c r="M423" s="23">
        <v>2.2568243706895901E-2</v>
      </c>
      <c r="N423" s="23">
        <v>7.7149590444117899E-2</v>
      </c>
    </row>
    <row r="424" spans="1:14" x14ac:dyDescent="0.2">
      <c r="A424" s="22">
        <v>5.0407500000000001</v>
      </c>
      <c r="B424" s="23">
        <v>7.5529818534851003</v>
      </c>
      <c r="C424" s="23">
        <v>7.6309103965759197</v>
      </c>
      <c r="D424" s="23">
        <v>0.395207570232042</v>
      </c>
      <c r="E424" s="23">
        <v>8.7087011337280202</v>
      </c>
      <c r="F424" s="23">
        <v>10.075943946838301</v>
      </c>
      <c r="G424" s="23" t="s">
        <v>41</v>
      </c>
      <c r="H424" s="23">
        <v>1.3857095914740001</v>
      </c>
      <c r="I424" s="23">
        <v>1.1844210079414199</v>
      </c>
      <c r="J424" s="23">
        <v>2.14832013123844E-2</v>
      </c>
      <c r="K424" s="23">
        <v>5.0938841942457999E-2</v>
      </c>
      <c r="L424" s="23">
        <v>7.8552685246214907E-2</v>
      </c>
      <c r="M424" s="23">
        <v>2.2421447201315201E-2</v>
      </c>
      <c r="N424" s="23">
        <v>7.7071308811353101E-2</v>
      </c>
    </row>
    <row r="425" spans="1:14" x14ac:dyDescent="0.2">
      <c r="A425" s="22">
        <v>5.0488299999999997</v>
      </c>
      <c r="B425" s="23">
        <v>7.5630364418029696</v>
      </c>
      <c r="C425" s="23">
        <v>7.9982657432556099</v>
      </c>
      <c r="D425" s="23">
        <v>0.42593347914375301</v>
      </c>
      <c r="E425" s="23">
        <v>8.7182760238647408</v>
      </c>
      <c r="F425" s="23">
        <v>10.084968566894499</v>
      </c>
      <c r="G425" s="23" t="s">
        <v>41</v>
      </c>
      <c r="H425" s="23">
        <v>1.3857065796246</v>
      </c>
      <c r="I425" s="23">
        <v>1.1843860405504201</v>
      </c>
      <c r="J425" s="23">
        <v>2.1387464808007201E-2</v>
      </c>
      <c r="K425" s="23">
        <v>5.0989027356468299E-2</v>
      </c>
      <c r="L425" s="23">
        <v>7.9786257725380505E-2</v>
      </c>
      <c r="M425" s="23">
        <v>2.23139282039585E-2</v>
      </c>
      <c r="N425" s="23">
        <v>7.7024774246785693E-2</v>
      </c>
    </row>
    <row r="426" spans="1:14" x14ac:dyDescent="0.2">
      <c r="A426" s="22">
        <v>5.0569100000000002</v>
      </c>
      <c r="B426" s="23">
        <v>7.5730452537536603</v>
      </c>
      <c r="C426" s="23">
        <v>7.6693634986877397</v>
      </c>
      <c r="D426" s="23">
        <v>0.42611547888477502</v>
      </c>
      <c r="E426" s="23">
        <v>8.7278480529785103</v>
      </c>
      <c r="F426" s="23">
        <v>10.0945177078247</v>
      </c>
      <c r="G426" s="23" t="s">
        <v>41</v>
      </c>
      <c r="H426" s="23">
        <v>1.3857110314807699</v>
      </c>
      <c r="I426" s="23">
        <v>1.1843448853894101</v>
      </c>
      <c r="J426" s="23">
        <v>2.13010508214946E-2</v>
      </c>
      <c r="K426" s="23">
        <v>5.0891697510551198E-2</v>
      </c>
      <c r="L426" s="23">
        <v>7.96674994232828E-2</v>
      </c>
      <c r="M426" s="23">
        <v>2.21596520132121E-2</v>
      </c>
      <c r="N426" s="23">
        <v>7.6974495836995602E-2</v>
      </c>
    </row>
    <row r="427" spans="1:14" x14ac:dyDescent="0.2">
      <c r="A427" s="22">
        <v>5.0649899999999999</v>
      </c>
      <c r="B427" s="23">
        <v>7.5829901695251403</v>
      </c>
      <c r="C427" s="23">
        <v>7.6784377098083496</v>
      </c>
      <c r="D427" s="23">
        <v>0.42611547888477502</v>
      </c>
      <c r="E427" s="23">
        <v>8.7374267578125</v>
      </c>
      <c r="F427" s="23">
        <v>10.1036739349365</v>
      </c>
      <c r="G427" s="23" t="s">
        <v>41</v>
      </c>
      <c r="H427" s="23">
        <v>1.38570703835794</v>
      </c>
      <c r="I427" s="23">
        <v>1.18427842256031</v>
      </c>
      <c r="J427" s="23">
        <v>2.1100388669968901E-2</v>
      </c>
      <c r="K427" s="23">
        <v>5.0945194334726197E-2</v>
      </c>
      <c r="L427" s="23">
        <v>7.8324586757591103E-2</v>
      </c>
      <c r="M427" s="23">
        <v>2.2007928240837998E-2</v>
      </c>
      <c r="N427" s="23">
        <v>7.6940647229576498E-2</v>
      </c>
    </row>
    <row r="428" spans="1:14" x14ac:dyDescent="0.2">
      <c r="A428" s="22">
        <v>5.0730700000000004</v>
      </c>
      <c r="B428" s="23">
        <v>7.5928559303283603</v>
      </c>
      <c r="C428" s="23">
        <v>8.0226564407348597</v>
      </c>
      <c r="D428" s="23">
        <v>0.42557994010947298</v>
      </c>
      <c r="E428" s="23">
        <v>8.7470006942749006</v>
      </c>
      <c r="F428" s="23">
        <v>10.113151550292899</v>
      </c>
      <c r="G428" s="23" t="s">
        <v>41</v>
      </c>
      <c r="H428" s="23">
        <v>1.38570529588424</v>
      </c>
      <c r="I428" s="23">
        <v>1.1842203498802399</v>
      </c>
      <c r="J428" s="23">
        <v>2.0958894595943099E-2</v>
      </c>
      <c r="K428" s="23">
        <v>5.0997148616330298E-2</v>
      </c>
      <c r="L428" s="23">
        <v>7.83295209556579E-2</v>
      </c>
      <c r="M428" s="23">
        <v>2.1875709569609901E-2</v>
      </c>
      <c r="N428" s="23">
        <v>7.6900860965757406E-2</v>
      </c>
    </row>
    <row r="429" spans="1:14" x14ac:dyDescent="0.2">
      <c r="A429" s="22">
        <v>5.0811500000000001</v>
      </c>
      <c r="B429" s="23">
        <v>7.6026687622070304</v>
      </c>
      <c r="C429" s="23">
        <v>7.6748261451721103</v>
      </c>
      <c r="D429" s="23">
        <v>0.391014018755314</v>
      </c>
      <c r="E429" s="23">
        <v>8.7565746307372994</v>
      </c>
      <c r="F429" s="23">
        <v>10.122488975524901</v>
      </c>
      <c r="G429" s="23" t="s">
        <v>41</v>
      </c>
      <c r="H429" s="23">
        <v>1.38570825738459</v>
      </c>
      <c r="I429" s="23">
        <v>1.18421109899792</v>
      </c>
      <c r="J429" s="23">
        <v>2.0866655780283801E-2</v>
      </c>
      <c r="K429" s="23">
        <v>5.1051947028539199E-2</v>
      </c>
      <c r="L429" s="23">
        <v>7.8294381649044203E-2</v>
      </c>
      <c r="M429" s="23">
        <v>2.1765526022299201E-2</v>
      </c>
      <c r="N429" s="23">
        <v>7.6869193714775297E-2</v>
      </c>
    </row>
    <row r="430" spans="1:14" x14ac:dyDescent="0.2">
      <c r="A430" s="22">
        <v>5.0892299999999997</v>
      </c>
      <c r="B430" s="23">
        <v>7.6124305725097603</v>
      </c>
      <c r="C430" s="23">
        <v>8.0421876907348597</v>
      </c>
      <c r="D430" s="23">
        <v>0.42589880472147001</v>
      </c>
      <c r="E430" s="23">
        <v>8.7661581039428693</v>
      </c>
      <c r="F430" s="23">
        <v>10.131938934326101</v>
      </c>
      <c r="G430" s="23" t="s">
        <v>41</v>
      </c>
      <c r="H430" s="23">
        <v>1.3856956633188</v>
      </c>
      <c r="I430" s="23">
        <v>1.1841539332673401</v>
      </c>
      <c r="J430" s="23">
        <v>2.0773078939264899E-2</v>
      </c>
      <c r="K430" s="23">
        <v>5.0958657323416499E-2</v>
      </c>
      <c r="L430" s="23">
        <v>7.9147842453713493E-2</v>
      </c>
      <c r="M430" s="23">
        <v>2.1655620941607698E-2</v>
      </c>
      <c r="N430" s="23">
        <v>7.6850345413892102E-2</v>
      </c>
    </row>
    <row r="431" spans="1:14" x14ac:dyDescent="0.2">
      <c r="A431" s="22">
        <v>5.0973100000000002</v>
      </c>
      <c r="B431" s="23">
        <v>7.62213039398193</v>
      </c>
      <c r="C431" s="23">
        <v>8.0519533157348597</v>
      </c>
      <c r="D431" s="23">
        <v>0.42608499161833102</v>
      </c>
      <c r="E431" s="23">
        <v>8.7757177352905202</v>
      </c>
      <c r="F431" s="23">
        <v>10.138420104980399</v>
      </c>
      <c r="G431" s="23" t="s">
        <v>41</v>
      </c>
      <c r="H431" s="23">
        <v>1.38571016762064</v>
      </c>
      <c r="I431" s="23">
        <v>1.18411404933696</v>
      </c>
      <c r="J431" s="23">
        <v>2.0602771603219501E-2</v>
      </c>
      <c r="K431" s="23">
        <v>5.1010313189649603E-2</v>
      </c>
      <c r="L431" s="23">
        <v>7.7900647359637504E-2</v>
      </c>
      <c r="M431" s="23">
        <v>2.1545606556940301E-2</v>
      </c>
      <c r="N431" s="23">
        <v>7.6846212382750301E-2</v>
      </c>
    </row>
    <row r="432" spans="1:14" x14ac:dyDescent="0.2">
      <c r="A432" s="22">
        <v>5.1053899999999999</v>
      </c>
      <c r="B432" s="23">
        <v>7.6317949295043901</v>
      </c>
      <c r="C432" s="23">
        <v>7.72373294830322</v>
      </c>
      <c r="D432" s="23">
        <v>0.42556368321489402</v>
      </c>
      <c r="E432" s="23">
        <v>8.7852926254272408</v>
      </c>
      <c r="F432" s="23">
        <v>10.1507472991943</v>
      </c>
      <c r="G432" s="23" t="s">
        <v>41</v>
      </c>
      <c r="H432" s="23">
        <v>1.3857137777787001</v>
      </c>
      <c r="I432" s="23">
        <v>1.1840630836182799</v>
      </c>
      <c r="J432" s="23">
        <v>2.0495194725738301E-2</v>
      </c>
      <c r="K432" s="23">
        <v>5.1063157458757197E-2</v>
      </c>
      <c r="L432" s="23">
        <v>7.8209466596969202E-2</v>
      </c>
      <c r="M432" s="23">
        <v>2.14588998259931E-2</v>
      </c>
      <c r="N432" s="23">
        <v>7.6841489449200107E-2</v>
      </c>
    </row>
    <row r="433" spans="1:14" x14ac:dyDescent="0.2">
      <c r="A433" s="22">
        <v>5.1134700000000004</v>
      </c>
      <c r="B433" s="23">
        <v>7.6414232254028303</v>
      </c>
      <c r="C433" s="23">
        <v>7.7332892417907697</v>
      </c>
      <c r="D433" s="23">
        <v>0.42611547888477502</v>
      </c>
      <c r="E433" s="23">
        <v>8.79486083984375</v>
      </c>
      <c r="F433" s="23">
        <v>10.1572303771972</v>
      </c>
      <c r="G433" s="23" t="s">
        <v>41</v>
      </c>
      <c r="H433" s="23">
        <v>1.3857041511807899</v>
      </c>
      <c r="I433" s="23">
        <v>1.1840507448787001</v>
      </c>
      <c r="J433" s="23">
        <v>2.0406481443711402E-2</v>
      </c>
      <c r="K433" s="23">
        <v>5.1120243053811999E-2</v>
      </c>
      <c r="L433" s="23">
        <v>7.8313104989151103E-2</v>
      </c>
      <c r="M433" s="23">
        <v>2.1379255286311301E-2</v>
      </c>
      <c r="N433" s="23">
        <v>7.6853027019128606E-2</v>
      </c>
    </row>
    <row r="434" spans="1:14" x14ac:dyDescent="0.2">
      <c r="A434" s="22">
        <v>5.12155</v>
      </c>
      <c r="B434" s="23">
        <v>7.6510081291198704</v>
      </c>
      <c r="C434" s="23">
        <v>7.7425189018249503</v>
      </c>
      <c r="D434" s="23">
        <v>0.42611547888477502</v>
      </c>
      <c r="E434" s="23">
        <v>8.8044347763061506</v>
      </c>
      <c r="F434" s="23">
        <v>10.169405937194799</v>
      </c>
      <c r="G434" s="23" t="s">
        <v>41</v>
      </c>
      <c r="H434" s="23">
        <v>1.38571206298023</v>
      </c>
      <c r="I434" s="23">
        <v>1.1840190765837</v>
      </c>
      <c r="J434" s="23">
        <v>2.0338174757162601E-2</v>
      </c>
      <c r="K434" s="23">
        <v>5.1172453189103899E-2</v>
      </c>
      <c r="L434" s="23">
        <v>7.8609651148772997E-2</v>
      </c>
      <c r="M434" s="23">
        <v>2.1315244585166999E-2</v>
      </c>
      <c r="N434" s="23">
        <v>7.6878461629464698E-2</v>
      </c>
    </row>
    <row r="435" spans="1:14" x14ac:dyDescent="0.2">
      <c r="A435" s="22">
        <v>5.1296299999999997</v>
      </c>
      <c r="B435" s="23">
        <v>7.6605448722839302</v>
      </c>
      <c r="C435" s="23">
        <v>7.7518396377563397</v>
      </c>
      <c r="D435" s="23">
        <v>0.42611547888477502</v>
      </c>
      <c r="E435" s="23">
        <v>8.8140039443969709</v>
      </c>
      <c r="F435" s="23">
        <v>10.176173210144</v>
      </c>
      <c r="G435" s="23" t="s">
        <v>41</v>
      </c>
      <c r="H435" s="23">
        <v>1.3857025209029901</v>
      </c>
      <c r="I435" s="23">
        <v>1.1839999568011901</v>
      </c>
      <c r="J435" s="23">
        <v>2.0316220002714099E-2</v>
      </c>
      <c r="K435" s="23">
        <v>5.1227943498681303E-2</v>
      </c>
      <c r="L435" s="23">
        <v>7.8085773681745504E-2</v>
      </c>
      <c r="M435" s="23">
        <v>2.1309294117664902E-2</v>
      </c>
      <c r="N435" s="23">
        <v>7.6895959416194898E-2</v>
      </c>
    </row>
    <row r="436" spans="1:14" x14ac:dyDescent="0.2">
      <c r="A436" s="22">
        <v>5.1377100000000002</v>
      </c>
      <c r="B436" s="23">
        <v>7.67003917694091</v>
      </c>
      <c r="C436" s="23">
        <v>7.7611999511718697</v>
      </c>
      <c r="D436" s="23">
        <v>0.42611547888477502</v>
      </c>
      <c r="E436" s="23">
        <v>8.8235731124877894</v>
      </c>
      <c r="F436" s="23">
        <v>10.1878099441528</v>
      </c>
      <c r="G436" s="23" t="s">
        <v>41</v>
      </c>
      <c r="H436" s="23">
        <v>1.3857174720427801</v>
      </c>
      <c r="I436" s="23">
        <v>1.18398049530386</v>
      </c>
      <c r="J436" s="23">
        <v>2.0214268012401601E-2</v>
      </c>
      <c r="K436" s="23">
        <v>5.1127855026951698E-2</v>
      </c>
      <c r="L436" s="23">
        <v>7.8600087041482705E-2</v>
      </c>
      <c r="M436" s="23">
        <v>2.1220120503741498E-2</v>
      </c>
      <c r="N436" s="23">
        <v>7.6930847244647202E-2</v>
      </c>
    </row>
    <row r="437" spans="1:14" x14ac:dyDescent="0.2">
      <c r="A437" s="22">
        <v>5.1457899999999999</v>
      </c>
      <c r="B437" s="23">
        <v>7.6794800758361799</v>
      </c>
      <c r="C437" s="23">
        <v>8.1056642532348597</v>
      </c>
      <c r="D437" s="23">
        <v>0.426094796418578</v>
      </c>
      <c r="E437" s="23">
        <v>8.8331480026245099</v>
      </c>
      <c r="F437" s="23">
        <v>10.1969785690307</v>
      </c>
      <c r="G437" s="23" t="s">
        <v>41</v>
      </c>
      <c r="H437" s="23">
        <v>1.38569877970273</v>
      </c>
      <c r="I437" s="23">
        <v>1.1839824971396</v>
      </c>
      <c r="J437" s="23">
        <v>2.0173380481760799E-2</v>
      </c>
      <c r="K437" s="23">
        <v>5.1181866941941302E-2</v>
      </c>
      <c r="L437" s="23">
        <v>7.9176680812909905E-2</v>
      </c>
      <c r="M437" s="23">
        <v>2.1193743509322401E-2</v>
      </c>
      <c r="N437" s="23">
        <v>7.6974359708895101E-2</v>
      </c>
    </row>
    <row r="438" spans="1:14" x14ac:dyDescent="0.2">
      <c r="A438" s="22">
        <v>5.1538700000000004</v>
      </c>
      <c r="B438" s="23">
        <v>7.6888313293456996</v>
      </c>
      <c r="C438" s="23">
        <v>8.1105308532714808</v>
      </c>
      <c r="D438" s="23">
        <v>0.425477168522368</v>
      </c>
      <c r="E438" s="23">
        <v>8.8427162170410103</v>
      </c>
      <c r="F438" s="23">
        <v>10.2062015533447</v>
      </c>
      <c r="G438" s="23" t="s">
        <v>41</v>
      </c>
      <c r="H438" s="23">
        <v>1.3857169043195801</v>
      </c>
      <c r="I438" s="23">
        <v>1.1839595891405199</v>
      </c>
      <c r="J438" s="23">
        <v>2.0120404402882201E-2</v>
      </c>
      <c r="K438" s="23">
        <v>5.1232036039558802E-2</v>
      </c>
      <c r="L438" s="23">
        <v>7.8941473248634902E-2</v>
      </c>
      <c r="M438" s="23">
        <v>2.11707090043197E-2</v>
      </c>
      <c r="N438" s="23">
        <v>7.7025920698025496E-2</v>
      </c>
    </row>
    <row r="439" spans="1:14" x14ac:dyDescent="0.2">
      <c r="A439" s="22">
        <v>5.16195</v>
      </c>
      <c r="B439" s="23">
        <v>7.6981492042541504</v>
      </c>
      <c r="C439" s="23">
        <v>8.1202964782714808</v>
      </c>
      <c r="D439" s="23">
        <v>0.42560722367870002</v>
      </c>
      <c r="E439" s="23">
        <v>8.8522891998290998</v>
      </c>
      <c r="F439" s="23">
        <v>10.215274810791</v>
      </c>
      <c r="G439" s="23" t="s">
        <v>41</v>
      </c>
      <c r="H439" s="23">
        <v>1.3857013119327</v>
      </c>
      <c r="I439" s="23">
        <v>1.1839513711929099</v>
      </c>
      <c r="J439" s="23">
        <v>2.0101382773893499E-2</v>
      </c>
      <c r="K439" s="23">
        <v>5.1283946436389602E-2</v>
      </c>
      <c r="L439" s="23">
        <v>7.9218031101387504E-2</v>
      </c>
      <c r="M439" s="23">
        <v>2.116798806181E-2</v>
      </c>
      <c r="N439" s="23">
        <v>7.7097316304482605E-2</v>
      </c>
    </row>
    <row r="440" spans="1:14" x14ac:dyDescent="0.2">
      <c r="A440" s="22">
        <v>5.1700299999999997</v>
      </c>
      <c r="B440" s="23">
        <v>7.7074565887451101</v>
      </c>
      <c r="C440" s="23">
        <v>8.1300621032714808</v>
      </c>
      <c r="D440" s="23">
        <v>0.42569779142011199</v>
      </c>
      <c r="E440" s="23">
        <v>8.8618478775024396</v>
      </c>
      <c r="F440" s="23">
        <v>10.224864959716699</v>
      </c>
      <c r="G440" s="23" t="s">
        <v>41</v>
      </c>
      <c r="H440" s="23">
        <v>1.38572435921217</v>
      </c>
      <c r="I440" s="23">
        <v>1.18392531554639</v>
      </c>
      <c r="J440" s="23">
        <v>2.0115189751580099E-2</v>
      </c>
      <c r="K440" s="23">
        <v>5.1333861520848102E-2</v>
      </c>
      <c r="L440" s="23">
        <v>7.9094727921096397E-2</v>
      </c>
      <c r="M440" s="23">
        <v>2.11702546829447E-2</v>
      </c>
      <c r="N440" s="23">
        <v>7.7186767239879897E-2</v>
      </c>
    </row>
    <row r="441" spans="1:14" x14ac:dyDescent="0.2">
      <c r="A441" s="22">
        <v>5.1781100000000002</v>
      </c>
      <c r="B441" s="23">
        <v>7.7167577743530202</v>
      </c>
      <c r="C441" s="23">
        <v>8.1398277282714808</v>
      </c>
      <c r="D441" s="23">
        <v>0.425791741669165</v>
      </c>
      <c r="E441" s="23">
        <v>8.8714256286621094</v>
      </c>
      <c r="F441" s="23">
        <v>10.234264373779199</v>
      </c>
      <c r="G441" s="23" t="s">
        <v>41</v>
      </c>
      <c r="H441" s="23">
        <v>1.38571115900991</v>
      </c>
      <c r="I441" s="23">
        <v>1.1839267351837199</v>
      </c>
      <c r="J441" s="23">
        <v>2.0126922716073099E-2</v>
      </c>
      <c r="K441" s="23">
        <v>5.1383254875299697E-2</v>
      </c>
      <c r="L441" s="23">
        <v>7.8890793513940793E-2</v>
      </c>
      <c r="M441" s="23">
        <v>2.1208972837075801E-2</v>
      </c>
      <c r="N441" s="23">
        <v>7.7288973870940803E-2</v>
      </c>
    </row>
    <row r="442" spans="1:14" x14ac:dyDescent="0.2">
      <c r="A442" s="22">
        <v>5.1861899999999999</v>
      </c>
      <c r="B442" s="23">
        <v>7.72599124908447</v>
      </c>
      <c r="C442" s="23">
        <v>8.1495933532714808</v>
      </c>
      <c r="D442" s="23">
        <v>0.42592155841412199</v>
      </c>
      <c r="E442" s="23">
        <v>8.8809823989868093</v>
      </c>
      <c r="F442" s="23">
        <v>10.243659019470201</v>
      </c>
      <c r="G442" s="23" t="s">
        <v>41</v>
      </c>
      <c r="H442" s="23">
        <v>1.38573869115757</v>
      </c>
      <c r="I442" s="23">
        <v>1.18394990815645</v>
      </c>
      <c r="J442" s="23">
        <v>2.0187661493495299E-2</v>
      </c>
      <c r="K442" s="23">
        <v>5.1429244492203798E-2</v>
      </c>
      <c r="L442" s="23">
        <v>7.9840255550182093E-2</v>
      </c>
      <c r="M442" s="23">
        <v>2.12704338995202E-2</v>
      </c>
      <c r="N442" s="23">
        <v>7.7406825501152299E-2</v>
      </c>
    </row>
    <row r="443" spans="1:14" x14ac:dyDescent="0.2">
      <c r="A443" s="22">
        <v>5.1942700000000004</v>
      </c>
      <c r="B443" s="23">
        <v>7.7351818084716797</v>
      </c>
      <c r="C443" s="23">
        <v>8.1593589782714808</v>
      </c>
      <c r="D443" s="23">
        <v>0.426043850199751</v>
      </c>
      <c r="E443" s="23">
        <v>8.89056301116943</v>
      </c>
      <c r="F443" s="23">
        <v>10.253041267395</v>
      </c>
      <c r="G443" s="23" t="s">
        <v>41</v>
      </c>
      <c r="H443" s="23">
        <v>1.3857135887135601</v>
      </c>
      <c r="I443" s="23">
        <v>1.1839527815844</v>
      </c>
      <c r="J443" s="23">
        <v>2.0250000125194699E-2</v>
      </c>
      <c r="K443" s="23">
        <v>5.1477151399068201E-2</v>
      </c>
      <c r="L443" s="23">
        <v>7.9780291854962396E-2</v>
      </c>
      <c r="M443" s="23">
        <v>2.1330407718606201E-2</v>
      </c>
      <c r="N443" s="23">
        <v>7.7538800885091894E-2</v>
      </c>
    </row>
    <row r="444" spans="1:14" x14ac:dyDescent="0.2">
      <c r="A444" s="22">
        <v>5.20235</v>
      </c>
      <c r="B444" s="23">
        <v>7.7443351745605398</v>
      </c>
      <c r="C444" s="23">
        <v>8.1642265319824201</v>
      </c>
      <c r="D444" s="23">
        <v>0.42541124689001603</v>
      </c>
      <c r="E444" s="23">
        <v>8.9001188278198207</v>
      </c>
      <c r="F444" s="23">
        <v>10.262183189391999</v>
      </c>
      <c r="G444" s="23" t="s">
        <v>41</v>
      </c>
      <c r="H444" s="23">
        <v>1.3857381714503501</v>
      </c>
      <c r="I444" s="23">
        <v>1.1839628933449999</v>
      </c>
      <c r="J444" s="23">
        <v>2.0326175196479598E-2</v>
      </c>
      <c r="K444" s="23">
        <v>5.1519545034794799E-2</v>
      </c>
      <c r="L444" s="23">
        <v>7.9150006774228898E-2</v>
      </c>
      <c r="M444" s="23">
        <v>2.1406805892385802E-2</v>
      </c>
      <c r="N444" s="23">
        <v>7.7681848038078205E-2</v>
      </c>
    </row>
    <row r="445" spans="1:14" x14ac:dyDescent="0.2">
      <c r="A445" s="22">
        <v>5.2104299999999997</v>
      </c>
      <c r="B445" s="23">
        <v>7.7531504631042401</v>
      </c>
      <c r="C445" s="23">
        <v>8.1739921569824201</v>
      </c>
      <c r="D445" s="23">
        <v>0.42547564862939402</v>
      </c>
      <c r="E445" s="23">
        <v>8.9096965789794904</v>
      </c>
      <c r="F445" s="23">
        <v>10.2717065811157</v>
      </c>
      <c r="G445" s="23" t="s">
        <v>41</v>
      </c>
      <c r="H445" s="23">
        <v>1.3857252461815099</v>
      </c>
      <c r="I445" s="23">
        <v>1.18398901950858</v>
      </c>
      <c r="J445" s="23">
        <v>2.04140447687929E-2</v>
      </c>
      <c r="K445" s="23">
        <v>5.1560587908918001E-2</v>
      </c>
      <c r="L445" s="23">
        <v>7.9215131532290498E-2</v>
      </c>
      <c r="M445" s="23">
        <v>2.1497845734482501E-2</v>
      </c>
      <c r="N445" s="23">
        <v>7.7838984649217999E-2</v>
      </c>
    </row>
    <row r="446" spans="1:14" x14ac:dyDescent="0.2">
      <c r="A446" s="22">
        <v>5.2185100000000002</v>
      </c>
      <c r="B446" s="23">
        <v>7.7624216079711896</v>
      </c>
      <c r="C446" s="23">
        <v>8.1837577819824201</v>
      </c>
      <c r="D446" s="23">
        <v>0.42556806408290898</v>
      </c>
      <c r="E446" s="23">
        <v>8.91926670074462</v>
      </c>
      <c r="F446" s="23">
        <v>10.2809858322143</v>
      </c>
      <c r="G446" s="23" t="s">
        <v>41</v>
      </c>
      <c r="H446" s="23">
        <v>1.3857270395513499</v>
      </c>
      <c r="I446" s="23">
        <v>1.18402007741056</v>
      </c>
      <c r="J446" s="23">
        <v>2.05040630792571E-2</v>
      </c>
      <c r="K446" s="23">
        <v>5.16022660165842E-2</v>
      </c>
      <c r="L446" s="23">
        <v>7.9773731517514199E-2</v>
      </c>
      <c r="M446" s="23">
        <v>2.1610361604002599E-2</v>
      </c>
      <c r="N446" s="23">
        <v>7.8022484118412894E-2</v>
      </c>
    </row>
    <row r="447" spans="1:14" x14ac:dyDescent="0.2">
      <c r="A447" s="22">
        <v>5.2265899999999998</v>
      </c>
      <c r="B447" s="23">
        <v>7.7712669372558496</v>
      </c>
      <c r="C447" s="23">
        <v>8.1935272216796804</v>
      </c>
      <c r="D447" s="23">
        <v>0.42563744272758902</v>
      </c>
      <c r="E447" s="23">
        <v>8.9288425445556605</v>
      </c>
      <c r="F447" s="23">
        <v>10.290249824523899</v>
      </c>
      <c r="G447" s="23" t="s">
        <v>41</v>
      </c>
      <c r="H447" s="23">
        <v>1.38572201407385</v>
      </c>
      <c r="I447" s="23">
        <v>1.18405872998668</v>
      </c>
      <c r="J447" s="23">
        <v>2.0612351777078201E-2</v>
      </c>
      <c r="K447" s="23">
        <v>5.1637380867898999E-2</v>
      </c>
      <c r="L447" s="23">
        <v>7.8858655012333703E-2</v>
      </c>
      <c r="M447" s="23">
        <v>2.1719851662889499E-2</v>
      </c>
      <c r="N447" s="23">
        <v>7.8220159603340195E-2</v>
      </c>
    </row>
    <row r="448" spans="1:14" x14ac:dyDescent="0.2">
      <c r="A448" s="22">
        <v>5.2346700000000004</v>
      </c>
      <c r="B448" s="23">
        <v>7.78029012680053</v>
      </c>
      <c r="C448" s="23">
        <v>7.8735694885253897</v>
      </c>
      <c r="D448" s="23">
        <v>0.42118947666927697</v>
      </c>
      <c r="E448" s="23">
        <v>8.9384136199951101</v>
      </c>
      <c r="F448" s="23">
        <v>10.299327850341699</v>
      </c>
      <c r="G448" s="23" t="s">
        <v>41</v>
      </c>
      <c r="H448" s="23">
        <v>1.3857167293566199</v>
      </c>
      <c r="I448" s="23">
        <v>1.18298090079591</v>
      </c>
      <c r="J448" s="23">
        <v>2.0734550737105902E-2</v>
      </c>
      <c r="K448" s="23">
        <v>5.1674135616958099E-2</v>
      </c>
      <c r="L448" s="23">
        <v>7.9087563938727803E-2</v>
      </c>
      <c r="M448" s="23">
        <v>2.1846326754319901E-2</v>
      </c>
      <c r="N448" s="23">
        <v>7.8427283708916995E-2</v>
      </c>
    </row>
    <row r="449" spans="1:14" x14ac:dyDescent="0.2">
      <c r="A449" s="22">
        <v>5.24275</v>
      </c>
      <c r="B449" s="23">
        <v>7.7891297340393004</v>
      </c>
      <c r="C449" s="23">
        <v>7.8834552764892498</v>
      </c>
      <c r="D449" s="23">
        <v>0.42118947666927697</v>
      </c>
      <c r="E449" s="23">
        <v>8.9479827880859304</v>
      </c>
      <c r="F449" s="23">
        <v>10.308810234069799</v>
      </c>
      <c r="G449" s="23" t="s">
        <v>41</v>
      </c>
      <c r="H449" s="23">
        <v>1.38571644174925</v>
      </c>
      <c r="I449" s="23">
        <v>1.1830365633476501</v>
      </c>
      <c r="J449" s="23">
        <v>2.0871225109974401E-2</v>
      </c>
      <c r="K449" s="23">
        <v>5.1704702739922101E-2</v>
      </c>
      <c r="L449" s="23">
        <v>7.9340399550940299E-2</v>
      </c>
      <c r="M449" s="23">
        <v>2.1976375575479198E-2</v>
      </c>
      <c r="N449" s="23">
        <v>7.8638093532752196E-2</v>
      </c>
    </row>
    <row r="450" spans="1:14" x14ac:dyDescent="0.2">
      <c r="A450" s="22">
        <v>5.2508299999999997</v>
      </c>
      <c r="B450" s="23">
        <v>7.7980437278747496</v>
      </c>
      <c r="C450" s="23">
        <v>7.8425545692443803</v>
      </c>
      <c r="D450" s="23">
        <v>0.32266948937232198</v>
      </c>
      <c r="E450" s="23">
        <v>8.9575462341308594</v>
      </c>
      <c r="F450" s="23">
        <v>10.318147659301699</v>
      </c>
      <c r="G450" s="23" t="s">
        <v>41</v>
      </c>
      <c r="H450" s="23">
        <v>1.3857132703833701</v>
      </c>
      <c r="I450" s="23">
        <v>1.1830910047249801</v>
      </c>
      <c r="J450" s="23">
        <v>2.10146194302002E-2</v>
      </c>
      <c r="K450" s="23">
        <v>5.1734525497707302E-2</v>
      </c>
      <c r="L450" s="23">
        <v>7.9593625540793994E-2</v>
      </c>
      <c r="M450" s="23">
        <v>2.2119303717903601E-2</v>
      </c>
      <c r="N450" s="23">
        <v>7.8858684695887596E-2</v>
      </c>
    </row>
    <row r="451" spans="1:14" x14ac:dyDescent="0.2">
      <c r="A451" s="22">
        <v>5.2589100000000002</v>
      </c>
      <c r="B451" s="23">
        <v>7.8069310188293404</v>
      </c>
      <c r="C451" s="23">
        <v>7.9033908843994096</v>
      </c>
      <c r="D451" s="23">
        <v>0.42118947666927697</v>
      </c>
      <c r="E451" s="23">
        <v>8.9671134948730398</v>
      </c>
      <c r="F451" s="23">
        <v>10.327658653259199</v>
      </c>
      <c r="G451" s="23" t="s">
        <v>41</v>
      </c>
      <c r="H451" s="23">
        <v>1.38571058179355</v>
      </c>
      <c r="I451" s="23">
        <v>1.18312854140264</v>
      </c>
      <c r="J451" s="23">
        <v>2.1171046521763201E-2</v>
      </c>
      <c r="K451" s="23">
        <v>5.1763355898228502E-2</v>
      </c>
      <c r="L451" s="23">
        <v>7.9800003079553303E-2</v>
      </c>
      <c r="M451" s="23">
        <v>2.2258408143675201E-2</v>
      </c>
      <c r="N451" s="23">
        <v>7.9097079677493104E-2</v>
      </c>
    </row>
    <row r="452" spans="1:14" x14ac:dyDescent="0.2">
      <c r="A452" s="22">
        <v>5.2669899999999998</v>
      </c>
      <c r="B452" s="23">
        <v>7.8157835006713796</v>
      </c>
      <c r="C452" s="23">
        <v>7.9134531021118102</v>
      </c>
      <c r="D452" s="23">
        <v>0.42118947666927697</v>
      </c>
      <c r="E452" s="23">
        <v>8.9766788482665998</v>
      </c>
      <c r="F452" s="23">
        <v>10.3377933502197</v>
      </c>
      <c r="G452" s="23" t="s">
        <v>41</v>
      </c>
      <c r="H452" s="23">
        <v>1.38571409608506</v>
      </c>
      <c r="I452" s="23">
        <v>1.1831604908547499</v>
      </c>
      <c r="J452" s="23">
        <v>2.13227787187995E-2</v>
      </c>
      <c r="K452" s="23">
        <v>5.1787744617538399E-2</v>
      </c>
      <c r="L452" s="23">
        <v>8.0034185703431696E-2</v>
      </c>
      <c r="M452" s="23">
        <v>2.2409482317533199E-2</v>
      </c>
      <c r="N452" s="23">
        <v>7.9362971617763303E-2</v>
      </c>
    </row>
    <row r="453" spans="1:14" x14ac:dyDescent="0.2">
      <c r="A453" s="22">
        <v>5.2750700000000004</v>
      </c>
      <c r="B453" s="23">
        <v>7.8245639801025302</v>
      </c>
      <c r="C453" s="23">
        <v>7.8669524192809996</v>
      </c>
      <c r="D453" s="23">
        <v>0.31281758470549498</v>
      </c>
      <c r="E453" s="23">
        <v>8.9862375259399396</v>
      </c>
      <c r="F453" s="23">
        <v>10.3466939926147</v>
      </c>
      <c r="G453" s="23" t="s">
        <v>41</v>
      </c>
      <c r="H453" s="23">
        <v>1.3857201349452</v>
      </c>
      <c r="I453" s="23">
        <v>1.18319497267356</v>
      </c>
      <c r="J453" s="23">
        <v>2.1479279148725602E-2</v>
      </c>
      <c r="K453" s="23">
        <v>5.1809858146350599E-2</v>
      </c>
      <c r="L453" s="23">
        <v>8.0325420406349199E-2</v>
      </c>
      <c r="M453" s="23">
        <v>2.2567938845661301E-2</v>
      </c>
      <c r="N453" s="23">
        <v>7.9634884263832403E-2</v>
      </c>
    </row>
    <row r="454" spans="1:14" x14ac:dyDescent="0.2">
      <c r="A454" s="22">
        <v>5.28315</v>
      </c>
      <c r="B454" s="23">
        <v>7.8333373069763104</v>
      </c>
      <c r="C454" s="23">
        <v>7.93365383148193</v>
      </c>
      <c r="D454" s="23">
        <v>0.42118947666927697</v>
      </c>
      <c r="E454" s="23">
        <v>8.9957990646362305</v>
      </c>
      <c r="F454" s="23">
        <v>10.3533163070678</v>
      </c>
      <c r="G454" s="23" t="s">
        <v>41</v>
      </c>
      <c r="H454" s="23">
        <v>1.3857167471273599</v>
      </c>
      <c r="I454" s="23">
        <v>1.1832496327104101</v>
      </c>
      <c r="J454" s="23">
        <v>2.1652827278812702E-2</v>
      </c>
      <c r="K454" s="23">
        <v>5.18293082154756E-2</v>
      </c>
      <c r="L454" s="23">
        <v>8.0640026108711196E-2</v>
      </c>
      <c r="M454" s="23">
        <v>2.2735850407117002E-2</v>
      </c>
      <c r="N454" s="23">
        <v>7.9905825853147594E-2</v>
      </c>
    </row>
    <row r="455" spans="1:14" x14ac:dyDescent="0.2">
      <c r="A455" s="22">
        <v>5.2912299999999997</v>
      </c>
      <c r="B455" s="23">
        <v>7.8421244621276802</v>
      </c>
      <c r="C455" s="23">
        <v>8.2373857498168892</v>
      </c>
      <c r="D455" s="23">
        <v>0.42072856184110602</v>
      </c>
      <c r="E455" s="23">
        <v>9.0053577423095703</v>
      </c>
      <c r="F455" s="23">
        <v>10.3657684326171</v>
      </c>
      <c r="G455" s="23" t="s">
        <v>41</v>
      </c>
      <c r="H455" s="23">
        <v>1.3857291923694099</v>
      </c>
      <c r="I455" s="23">
        <v>1.1832779709577099</v>
      </c>
      <c r="J455" s="23">
        <v>2.18107820281426E-2</v>
      </c>
      <c r="K455" s="23">
        <v>5.1845952760574E-2</v>
      </c>
      <c r="L455" s="23">
        <v>8.0955500995324697E-2</v>
      </c>
      <c r="M455" s="23">
        <v>2.2912797276693E-2</v>
      </c>
      <c r="N455" s="23">
        <v>8.0172534430941397E-2</v>
      </c>
    </row>
    <row r="456" spans="1:14" x14ac:dyDescent="0.2">
      <c r="A456" s="22">
        <v>5.2993100000000002</v>
      </c>
      <c r="B456" s="23">
        <v>8.7822036743163991</v>
      </c>
      <c r="C456" s="23">
        <v>8.8759555816650302</v>
      </c>
      <c r="D456" s="23">
        <v>0.42118947666927697</v>
      </c>
      <c r="E456" s="23">
        <v>9.94281005859375</v>
      </c>
      <c r="F456" s="23">
        <v>11.308001518249499</v>
      </c>
      <c r="G456" s="23" t="s">
        <v>41</v>
      </c>
      <c r="H456" s="23">
        <v>1.38571433765088</v>
      </c>
      <c r="I456" s="23">
        <v>1.18390314260295</v>
      </c>
      <c r="J456" s="23">
        <v>2.18107820281426E-2</v>
      </c>
      <c r="K456" s="23">
        <v>5.1845952760574E-2</v>
      </c>
      <c r="L456" s="23">
        <v>8.0344026285795997E-2</v>
      </c>
      <c r="M456" s="23">
        <v>2.2912797276693E-2</v>
      </c>
      <c r="N456" s="23">
        <v>8.0172534430941397E-2</v>
      </c>
    </row>
    <row r="457" spans="1:14" x14ac:dyDescent="0.2">
      <c r="A457" s="22">
        <v>5.3073899999999998</v>
      </c>
      <c r="B457" s="23">
        <v>7.8603100776672301</v>
      </c>
      <c r="C457" s="23">
        <v>8.2618160247802699</v>
      </c>
      <c r="D457" s="23">
        <v>0.420933151280031</v>
      </c>
      <c r="E457" s="23">
        <v>9.0245037078857404</v>
      </c>
      <c r="F457" s="23">
        <v>10.384843826293899</v>
      </c>
      <c r="G457" s="23" t="s">
        <v>41</v>
      </c>
      <c r="H457" s="23">
        <v>1.3857238965207599</v>
      </c>
      <c r="I457" s="23">
        <v>1.1833622328695601</v>
      </c>
      <c r="J457" s="23">
        <v>2.21895400406695E-2</v>
      </c>
      <c r="K457" s="23">
        <v>5.1866007778155997E-2</v>
      </c>
      <c r="L457" s="23">
        <v>8.1519564731049099E-2</v>
      </c>
      <c r="M457" s="23">
        <v>2.3277692755223501E-2</v>
      </c>
      <c r="N457" s="23">
        <v>8.0719154132751103E-2</v>
      </c>
    </row>
    <row r="458" spans="1:14" x14ac:dyDescent="0.2">
      <c r="A458" s="22">
        <v>5.3154700000000004</v>
      </c>
      <c r="B458" s="23">
        <v>7.8688268661498997</v>
      </c>
      <c r="C458" s="23">
        <v>8.2715930938720703</v>
      </c>
      <c r="D458" s="23">
        <v>0.420733643049999</v>
      </c>
      <c r="E458" s="23">
        <v>9.03407382965087</v>
      </c>
      <c r="F458" s="23">
        <v>10.394405364990201</v>
      </c>
      <c r="G458" s="23" t="s">
        <v>41</v>
      </c>
      <c r="H458" s="23">
        <v>1.3857093179370501</v>
      </c>
      <c r="I458" s="23">
        <v>1.1834081188388099</v>
      </c>
      <c r="J458" s="23">
        <v>2.2389306050319399E-2</v>
      </c>
      <c r="K458" s="23">
        <v>5.1873005218419199E-2</v>
      </c>
      <c r="L458" s="23">
        <v>8.1800732028167497E-2</v>
      </c>
      <c r="M458" s="23">
        <v>2.3441521546304502E-2</v>
      </c>
      <c r="N458" s="23">
        <v>8.0994697225325596E-2</v>
      </c>
    </row>
    <row r="459" spans="1:14" x14ac:dyDescent="0.2">
      <c r="A459" s="22">
        <v>5.32355</v>
      </c>
      <c r="B459" s="23">
        <v>7.8767361640930096</v>
      </c>
      <c r="C459" s="23">
        <v>8.2813587188720703</v>
      </c>
      <c r="D459" s="23">
        <v>0.42053961835647502</v>
      </c>
      <c r="E459" s="23">
        <v>9.0436477661132795</v>
      </c>
      <c r="F459" s="23">
        <v>10.403974533081</v>
      </c>
      <c r="G459" s="23" t="s">
        <v>41</v>
      </c>
      <c r="H459" s="23">
        <v>1.3857024648563101</v>
      </c>
      <c r="I459" s="23">
        <v>1.1834558217651401</v>
      </c>
      <c r="J459" s="23">
        <v>2.2589061763119402E-2</v>
      </c>
      <c r="K459" s="23">
        <v>5.1880725159331002E-2</v>
      </c>
      <c r="L459" s="23">
        <v>8.2087885480124606E-2</v>
      </c>
      <c r="M459" s="23">
        <v>2.3611294287394301E-2</v>
      </c>
      <c r="N459" s="23">
        <v>8.1254591898249906E-2</v>
      </c>
    </row>
    <row r="460" spans="1:14" x14ac:dyDescent="0.2">
      <c r="A460" s="22">
        <v>5.3316299999999996</v>
      </c>
      <c r="B460" s="23">
        <v>7.8851652145385698</v>
      </c>
      <c r="C460" s="23">
        <v>8.2960348129272408</v>
      </c>
      <c r="D460" s="23">
        <v>0.42105916824348699</v>
      </c>
      <c r="E460" s="23">
        <v>9.0531959533691406</v>
      </c>
      <c r="F460" s="23">
        <v>10.413546562194799</v>
      </c>
      <c r="G460" s="23" t="s">
        <v>41</v>
      </c>
      <c r="H460" s="23">
        <v>1.3857157936500399</v>
      </c>
      <c r="I460" s="23">
        <v>1.18350382237459</v>
      </c>
      <c r="J460" s="23">
        <v>2.2780064439128798E-2</v>
      </c>
      <c r="K460" s="23">
        <v>5.1883079676349302E-2</v>
      </c>
      <c r="L460" s="23">
        <v>8.23423019204505E-2</v>
      </c>
      <c r="M460" s="23">
        <v>2.3771453108218599E-2</v>
      </c>
      <c r="N460" s="23">
        <v>8.1507391812427499E-2</v>
      </c>
    </row>
    <row r="461" spans="1:14" x14ac:dyDescent="0.2">
      <c r="A461" s="22">
        <v>5.3397100000000002</v>
      </c>
      <c r="B461" s="23">
        <v>7.8936567306518501</v>
      </c>
      <c r="C461" s="23">
        <v>7.9776034355163503</v>
      </c>
      <c r="D461" s="23">
        <v>0.38030212031125299</v>
      </c>
      <c r="E461" s="23">
        <v>9.0627708435058594</v>
      </c>
      <c r="F461" s="23">
        <v>10.423153877258301</v>
      </c>
      <c r="G461" s="23" t="s">
        <v>41</v>
      </c>
      <c r="H461" s="23">
        <v>1.3857222287431501</v>
      </c>
      <c r="I461" s="23">
        <v>1.1835451272972799</v>
      </c>
      <c r="J461" s="23">
        <v>2.2954036850557899E-2</v>
      </c>
      <c r="K461" s="23">
        <v>5.2028382965936398E-2</v>
      </c>
      <c r="L461" s="23">
        <v>8.2631992263174803E-2</v>
      </c>
      <c r="M461" s="23">
        <v>2.4074830766792E-2</v>
      </c>
      <c r="N461" s="23">
        <v>8.1757269057227799E-2</v>
      </c>
    </row>
    <row r="462" spans="1:14" x14ac:dyDescent="0.2">
      <c r="A462" s="22">
        <v>5.3477899999999998</v>
      </c>
      <c r="B462" s="23">
        <v>7.9013361930847097</v>
      </c>
      <c r="C462" s="23">
        <v>8.3155660629272408</v>
      </c>
      <c r="D462" s="23">
        <v>0.42060667243191802</v>
      </c>
      <c r="E462" s="23">
        <v>9.0723247528076101</v>
      </c>
      <c r="F462" s="23">
        <v>10.432725906371999</v>
      </c>
      <c r="G462" s="23" t="s">
        <v>41</v>
      </c>
      <c r="H462" s="23">
        <v>1.3857233525667001</v>
      </c>
      <c r="I462" s="23">
        <v>1.1835964834211401</v>
      </c>
      <c r="J462" s="23">
        <v>2.3109482875198501E-2</v>
      </c>
      <c r="K462" s="23">
        <v>5.2025189363414902E-2</v>
      </c>
      <c r="L462" s="23">
        <v>8.2879329835783E-2</v>
      </c>
      <c r="M462" s="23">
        <v>2.4193828118963898E-2</v>
      </c>
      <c r="N462" s="23">
        <v>8.2000672980717004E-2</v>
      </c>
    </row>
    <row r="463" spans="1:14" x14ac:dyDescent="0.2">
      <c r="A463" s="22">
        <v>5.3558700000000004</v>
      </c>
      <c r="B463" s="23">
        <v>7.9094562530517498</v>
      </c>
      <c r="C463" s="23">
        <v>8.3253316879272408</v>
      </c>
      <c r="D463" s="23">
        <v>0.42041021889281299</v>
      </c>
      <c r="E463" s="23">
        <v>9.0819044113159109</v>
      </c>
      <c r="F463" s="23">
        <v>10.4423561096191</v>
      </c>
      <c r="G463" s="23" t="s">
        <v>41</v>
      </c>
      <c r="H463" s="23">
        <v>1.38572126009555</v>
      </c>
      <c r="I463" s="23">
        <v>1.1836401960715099</v>
      </c>
      <c r="J463" s="23">
        <v>2.3315801600027702E-2</v>
      </c>
      <c r="K463" s="23">
        <v>5.20199906816168E-2</v>
      </c>
      <c r="L463" s="23">
        <v>8.3127197477977505E-2</v>
      </c>
      <c r="M463" s="23">
        <v>2.4328015115124502E-2</v>
      </c>
      <c r="N463" s="23">
        <v>8.2229540984300603E-2</v>
      </c>
    </row>
    <row r="464" spans="1:14" x14ac:dyDescent="0.2">
      <c r="A464" s="22">
        <v>5.36395</v>
      </c>
      <c r="B464" s="23">
        <v>7.9194955825805602</v>
      </c>
      <c r="C464" s="23">
        <v>8.0020017623901296</v>
      </c>
      <c r="D464" s="23">
        <v>0.37056018923698097</v>
      </c>
      <c r="E464" s="23">
        <v>9.0914793014526296</v>
      </c>
      <c r="F464" s="23">
        <v>10.451942443847599</v>
      </c>
      <c r="G464" s="23" t="s">
        <v>41</v>
      </c>
      <c r="H464" s="23">
        <v>1.38569905558525</v>
      </c>
      <c r="I464" s="23">
        <v>1.1836902277959001</v>
      </c>
      <c r="J464" s="23">
        <v>2.3497503933064601E-2</v>
      </c>
      <c r="K464" s="23">
        <v>5.2011741177506697E-2</v>
      </c>
      <c r="L464" s="23">
        <v>8.3326991251733498E-2</v>
      </c>
      <c r="M464" s="23">
        <v>2.44564799499866E-2</v>
      </c>
      <c r="N464" s="23">
        <v>8.2447341122692502E-2</v>
      </c>
    </row>
    <row r="465" spans="1:14" x14ac:dyDescent="0.2">
      <c r="A465" s="22">
        <v>5.3720299999999996</v>
      </c>
      <c r="B465" s="23">
        <v>7.9278979301452601</v>
      </c>
      <c r="C465" s="23">
        <v>8.0455665588378906</v>
      </c>
      <c r="D465" s="23">
        <v>0.42118947666927697</v>
      </c>
      <c r="E465" s="23">
        <v>9.1010627746581996</v>
      </c>
      <c r="F465" s="23">
        <v>10.461621284484799</v>
      </c>
      <c r="G465" s="23" t="s">
        <v>41</v>
      </c>
      <c r="H465" s="23">
        <v>1.38569493767709</v>
      </c>
      <c r="I465" s="23">
        <v>1.1837338069010299</v>
      </c>
      <c r="J465" s="23">
        <v>2.3710319472815801E-2</v>
      </c>
      <c r="K465" s="23">
        <v>5.20037773422189E-2</v>
      </c>
      <c r="L465" s="23">
        <v>8.3556862472650095E-2</v>
      </c>
      <c r="M465" s="23">
        <v>2.45875463854896E-2</v>
      </c>
      <c r="N465" s="23">
        <v>8.2649616977145096E-2</v>
      </c>
    </row>
    <row r="466" spans="1:14" x14ac:dyDescent="0.2">
      <c r="A466" s="22">
        <v>5.3796999999999997</v>
      </c>
      <c r="B466" s="23">
        <v>7.93450832366943</v>
      </c>
      <c r="C466" s="23">
        <v>8.0552692413330007</v>
      </c>
      <c r="D466" s="23">
        <v>0.42118947666927697</v>
      </c>
      <c r="E466" s="23">
        <v>9.1101341247558594</v>
      </c>
      <c r="F466" s="23">
        <v>10.4706315994262</v>
      </c>
      <c r="G466" s="23" t="s">
        <v>41</v>
      </c>
      <c r="H466" s="23">
        <v>1.3857027793982599</v>
      </c>
      <c r="I466" s="23">
        <v>1.1837743280002699</v>
      </c>
      <c r="J466" s="23">
        <v>2.38717862957059E-2</v>
      </c>
      <c r="K466" s="23">
        <v>5.2006011919695699E-2</v>
      </c>
      <c r="L466" s="23">
        <v>8.3715126440285406E-2</v>
      </c>
      <c r="M466" s="23">
        <v>2.4713837156372102E-2</v>
      </c>
      <c r="N466" s="23">
        <v>8.28328713639956E-2</v>
      </c>
    </row>
    <row r="467" spans="1:14" x14ac:dyDescent="0.2">
      <c r="A467" s="22">
        <v>5.3877800000000002</v>
      </c>
      <c r="B467" s="23">
        <v>7.9430904388427699</v>
      </c>
      <c r="C467" s="23">
        <v>8.03132820129394</v>
      </c>
      <c r="D467" s="23">
        <v>0.370348463317481</v>
      </c>
      <c r="E467" s="23">
        <v>9.1197032928466797</v>
      </c>
      <c r="F467" s="23">
        <v>10.4803667068481</v>
      </c>
      <c r="G467" s="23" t="s">
        <v>41</v>
      </c>
      <c r="H467" s="23">
        <v>1.3857088675339899</v>
      </c>
      <c r="I467" s="23">
        <v>1.1838314913065899</v>
      </c>
      <c r="J467" s="23">
        <v>2.4099264377220399E-2</v>
      </c>
      <c r="K467" s="23">
        <v>5.1993094388723203E-2</v>
      </c>
      <c r="L467" s="23">
        <v>8.3895599870212098E-2</v>
      </c>
      <c r="M467" s="23">
        <v>2.4845323291849401E-2</v>
      </c>
      <c r="N467" s="23">
        <v>8.3013377477316297E-2</v>
      </c>
    </row>
    <row r="468" spans="1:14" x14ac:dyDescent="0.2">
      <c r="A468" s="22">
        <v>5.3958599999999999</v>
      </c>
      <c r="B468" s="23">
        <v>7.9508080482482901</v>
      </c>
      <c r="C468" s="23">
        <v>8.3398981094360298</v>
      </c>
      <c r="D468" s="23">
        <v>0.41625328420846303</v>
      </c>
      <c r="E468" s="23">
        <v>9.1292648315429599</v>
      </c>
      <c r="F468" s="23">
        <v>10.48921585083</v>
      </c>
      <c r="G468" s="23" t="s">
        <v>41</v>
      </c>
      <c r="H468" s="23">
        <v>1.38570618539519</v>
      </c>
      <c r="I468" s="23">
        <v>1.18387525887874</v>
      </c>
      <c r="J468" s="23">
        <v>2.4286629067615601E-2</v>
      </c>
      <c r="K468" s="23">
        <v>5.1979937981589702E-2</v>
      </c>
      <c r="L468" s="23">
        <v>8.4043751763090202E-2</v>
      </c>
      <c r="M468" s="23">
        <v>2.49711196342743E-2</v>
      </c>
      <c r="N468" s="23">
        <v>8.3175340359808905E-2</v>
      </c>
    </row>
    <row r="469" spans="1:14" x14ac:dyDescent="0.2">
      <c r="A469" s="22">
        <v>5.4039400000000004</v>
      </c>
      <c r="B469" s="23">
        <v>7.9584589004516602</v>
      </c>
      <c r="C469" s="23">
        <v>8.3496637344360298</v>
      </c>
      <c r="D469" s="23">
        <v>0.41603225915603598</v>
      </c>
      <c r="E469" s="23">
        <v>9.1388406753540004</v>
      </c>
      <c r="F469" s="23">
        <v>10.499838829040501</v>
      </c>
      <c r="G469" s="23" t="s">
        <v>41</v>
      </c>
      <c r="H469" s="23">
        <v>1.38570590777532</v>
      </c>
      <c r="I469" s="23">
        <v>1.18393411290816</v>
      </c>
      <c r="J469" s="23">
        <v>2.4472887742306802E-2</v>
      </c>
      <c r="K469" s="23">
        <v>5.19618356294341E-2</v>
      </c>
      <c r="L469" s="23">
        <v>8.4216261321484104E-2</v>
      </c>
      <c r="M469" s="23">
        <v>2.5090201825321901E-2</v>
      </c>
      <c r="N469" s="23">
        <v>8.3320472018817995E-2</v>
      </c>
    </row>
    <row r="470" spans="1:14" x14ac:dyDescent="0.2">
      <c r="A470" s="22">
        <v>5.4120200000000001</v>
      </c>
      <c r="B470" s="23">
        <v>7.9665389060974103</v>
      </c>
      <c r="C470" s="23">
        <v>8.3643283843994105</v>
      </c>
      <c r="D470" s="23">
        <v>0.41613506046589299</v>
      </c>
      <c r="E470" s="23">
        <v>9.1484241485595703</v>
      </c>
      <c r="F470" s="23">
        <v>10.508446693420399</v>
      </c>
      <c r="G470" s="23" t="s">
        <v>41</v>
      </c>
      <c r="H470" s="23">
        <v>1.3856819920438099</v>
      </c>
      <c r="I470" s="23">
        <v>1.1839736873775599</v>
      </c>
      <c r="J470" s="23">
        <v>2.45977872539501E-2</v>
      </c>
      <c r="K470" s="23">
        <v>5.1945245824830101E-2</v>
      </c>
      <c r="L470" s="23">
        <v>8.4320579250884195E-2</v>
      </c>
      <c r="M470" s="23">
        <v>2.51970275716401E-2</v>
      </c>
      <c r="N470" s="23">
        <v>8.3447893261724804E-2</v>
      </c>
    </row>
    <row r="471" spans="1:14" x14ac:dyDescent="0.2">
      <c r="A471" s="22">
        <v>5.4200999999999997</v>
      </c>
      <c r="B471" s="23">
        <v>7.9746751785278303</v>
      </c>
      <c r="C471" s="23">
        <v>8.3741054534912092</v>
      </c>
      <c r="D471" s="23">
        <v>0.415981298077991</v>
      </c>
      <c r="E471" s="23">
        <v>9.1579961776733398</v>
      </c>
      <c r="F471" s="23">
        <v>10.5193634033203</v>
      </c>
      <c r="G471" s="23" t="s">
        <v>41</v>
      </c>
      <c r="H471" s="23">
        <v>1.3856909572587199</v>
      </c>
      <c r="I471" s="23">
        <v>1.1840071386784401</v>
      </c>
      <c r="J471" s="23">
        <v>2.4709755521217399E-2</v>
      </c>
      <c r="K471" s="23">
        <v>5.20616871416828E-2</v>
      </c>
      <c r="L471" s="23">
        <v>8.4422486682055806E-2</v>
      </c>
      <c r="M471" s="23">
        <v>2.53728576184384E-2</v>
      </c>
      <c r="N471" s="23">
        <v>8.3560187885218198E-2</v>
      </c>
    </row>
    <row r="472" spans="1:14" x14ac:dyDescent="0.2">
      <c r="A472" s="22">
        <v>5.4281800000000002</v>
      </c>
      <c r="B472" s="23">
        <v>7.9827213287353498</v>
      </c>
      <c r="C472" s="23">
        <v>8.3887815475463796</v>
      </c>
      <c r="D472" s="23">
        <v>0.41620463276900999</v>
      </c>
      <c r="E472" s="23">
        <v>9.1675615310668892</v>
      </c>
      <c r="F472" s="23">
        <v>10.528937339782701</v>
      </c>
      <c r="G472" s="23" t="s">
        <v>41</v>
      </c>
      <c r="H472" s="23">
        <v>1.3856870591736199</v>
      </c>
      <c r="I472" s="23">
        <v>1.1840583473170101</v>
      </c>
      <c r="J472" s="23">
        <v>2.4802785948880701E-2</v>
      </c>
      <c r="K472" s="23">
        <v>5.2042256672566803E-2</v>
      </c>
      <c r="L472" s="23">
        <v>8.4488721000794603E-2</v>
      </c>
      <c r="M472" s="23">
        <v>2.5540409662085199E-2</v>
      </c>
      <c r="N472" s="23">
        <v>8.3641406808001903E-2</v>
      </c>
    </row>
    <row r="473" spans="1:14" x14ac:dyDescent="0.2">
      <c r="A473" s="22">
        <v>5.4362599999999999</v>
      </c>
      <c r="B473" s="23">
        <v>7.9904394149780202</v>
      </c>
      <c r="C473" s="23">
        <v>8.3985471725463796</v>
      </c>
      <c r="D473" s="23">
        <v>0.41607696185625598</v>
      </c>
      <c r="E473" s="23">
        <v>9.1771278381347603</v>
      </c>
      <c r="F473" s="23">
        <v>10.538916587829499</v>
      </c>
      <c r="G473" s="23" t="s">
        <v>41</v>
      </c>
      <c r="H473" s="23">
        <v>1.3857063199886701</v>
      </c>
      <c r="I473" s="23">
        <v>1.1840797128023199</v>
      </c>
      <c r="J473" s="23">
        <v>2.4869747573207399E-2</v>
      </c>
      <c r="K473" s="23">
        <v>5.20169242347744E-2</v>
      </c>
      <c r="L473" s="23">
        <v>8.4538340995658795E-2</v>
      </c>
      <c r="M473" s="23">
        <v>2.55700991772181E-2</v>
      </c>
      <c r="N473" s="23">
        <v>8.3717329178056604E-2</v>
      </c>
    </row>
    <row r="474" spans="1:14" x14ac:dyDescent="0.2">
      <c r="A474" s="22">
        <v>5.4443400000000004</v>
      </c>
      <c r="B474" s="23">
        <v>7.9988441467285103</v>
      </c>
      <c r="C474" s="23">
        <v>8.1330642700195295</v>
      </c>
      <c r="D474" s="23">
        <v>0.41626344662248699</v>
      </c>
      <c r="E474" s="23">
        <v>9.1866979598999006</v>
      </c>
      <c r="F474" s="23">
        <v>10.547949790954499</v>
      </c>
      <c r="G474" s="23" t="s">
        <v>41</v>
      </c>
      <c r="H474" s="23">
        <v>1.3857014817041999</v>
      </c>
      <c r="I474" s="23">
        <v>1.18412606306819</v>
      </c>
      <c r="J474" s="23">
        <v>2.4958036898525202E-2</v>
      </c>
      <c r="K474" s="23">
        <v>5.1993179897723597E-2</v>
      </c>
      <c r="L474" s="23">
        <v>8.4593414719444399E-2</v>
      </c>
      <c r="M474" s="23">
        <v>2.56110354837332E-2</v>
      </c>
      <c r="N474" s="23">
        <v>8.3767992985546796E-2</v>
      </c>
    </row>
    <row r="475" spans="1:14" x14ac:dyDescent="0.2">
      <c r="A475" s="22">
        <v>5.45242</v>
      </c>
      <c r="B475" s="23">
        <v>8.00665187835693</v>
      </c>
      <c r="C475" s="23">
        <v>8.1431779861450195</v>
      </c>
      <c r="D475" s="23">
        <v>0.41626344662248699</v>
      </c>
      <c r="E475" s="23">
        <v>9.1962757110595703</v>
      </c>
      <c r="F475" s="23">
        <v>10.5585479736328</v>
      </c>
      <c r="G475" s="23" t="s">
        <v>41</v>
      </c>
      <c r="H475" s="23">
        <v>1.3857020674164799</v>
      </c>
      <c r="I475" s="23">
        <v>1.18415833723557</v>
      </c>
      <c r="J475" s="23">
        <v>2.5027537401480001E-2</v>
      </c>
      <c r="K475" s="23">
        <v>5.1967735115172803E-2</v>
      </c>
      <c r="L475" s="23">
        <v>8.46232761215195E-2</v>
      </c>
      <c r="M475" s="23">
        <v>2.5645462746922899E-2</v>
      </c>
      <c r="N475" s="23">
        <v>8.3808690796770793E-2</v>
      </c>
    </row>
    <row r="476" spans="1:14" x14ac:dyDescent="0.2">
      <c r="A476" s="22">
        <v>5.4604999999999997</v>
      </c>
      <c r="B476" s="23">
        <v>8.0144796371459908</v>
      </c>
      <c r="C476" s="23">
        <v>8.1073474884033203</v>
      </c>
      <c r="D476" s="23">
        <v>0.34729936923365701</v>
      </c>
      <c r="E476" s="23">
        <v>9.2058534622192294</v>
      </c>
      <c r="F476" s="23">
        <v>10.568369865417401</v>
      </c>
      <c r="G476" s="23" t="s">
        <v>41</v>
      </c>
      <c r="H476" s="23">
        <v>1.38569029252534</v>
      </c>
      <c r="I476" s="23">
        <v>1.1842134929758299</v>
      </c>
      <c r="J476" s="23">
        <v>2.51305436768746E-2</v>
      </c>
      <c r="K476" s="23">
        <v>5.1942380857668703E-2</v>
      </c>
      <c r="L476" s="23">
        <v>8.4655104442210999E-2</v>
      </c>
      <c r="M476" s="23">
        <v>2.5692462600901501E-2</v>
      </c>
      <c r="N476" s="23">
        <v>8.38243773284853E-2</v>
      </c>
    </row>
    <row r="477" spans="1:14" x14ac:dyDescent="0.2">
      <c r="A477" s="22">
        <v>5.4685800000000002</v>
      </c>
      <c r="B477" s="23">
        <v>8.0226831436157209</v>
      </c>
      <c r="C477" s="23">
        <v>8.4425201416015607</v>
      </c>
      <c r="D477" s="23">
        <v>0.41617240212178802</v>
      </c>
      <c r="E477" s="23">
        <v>9.2154226303100497</v>
      </c>
      <c r="F477" s="23">
        <v>10.578208923339799</v>
      </c>
      <c r="G477" s="23" t="s">
        <v>41</v>
      </c>
      <c r="H477" s="23">
        <v>1.38569745628854</v>
      </c>
      <c r="I477" s="23">
        <v>1.1842606719833599</v>
      </c>
      <c r="J477" s="23">
        <v>2.5209494235545499E-2</v>
      </c>
      <c r="K477" s="23">
        <v>5.1917465497694201E-2</v>
      </c>
      <c r="L477" s="23">
        <v>8.46369253451974E-2</v>
      </c>
      <c r="M477" s="23">
        <v>2.5735964266555601E-2</v>
      </c>
      <c r="N477" s="23">
        <v>8.3834171264214594E-2</v>
      </c>
    </row>
    <row r="478" spans="1:14" x14ac:dyDescent="0.2">
      <c r="A478" s="22">
        <v>5.4766599999999999</v>
      </c>
      <c r="B478" s="23">
        <v>8.0307092666625906</v>
      </c>
      <c r="C478" s="23">
        <v>8.4522972106933594</v>
      </c>
      <c r="D478" s="23">
        <v>0.41613884529453798</v>
      </c>
      <c r="E478" s="23">
        <v>9.2249908447265607</v>
      </c>
      <c r="F478" s="23">
        <v>10.5880422592163</v>
      </c>
      <c r="G478" s="23" t="s">
        <v>41</v>
      </c>
      <c r="H478" s="23">
        <v>1.3857083541120501</v>
      </c>
      <c r="I478" s="23">
        <v>1.1842845598046201</v>
      </c>
      <c r="J478" s="23">
        <v>2.5303969143142299E-2</v>
      </c>
      <c r="K478" s="23">
        <v>5.1890835630060098E-2</v>
      </c>
      <c r="L478" s="23">
        <v>8.4642140659917306E-2</v>
      </c>
      <c r="M478" s="23">
        <v>2.57785841628707E-2</v>
      </c>
      <c r="N478" s="23">
        <v>8.3823777956733195E-2</v>
      </c>
    </row>
    <row r="479" spans="1:14" x14ac:dyDescent="0.2">
      <c r="A479" s="22">
        <v>5.4847400000000004</v>
      </c>
      <c r="B479" s="23">
        <v>8.0387248992919904</v>
      </c>
      <c r="C479" s="23">
        <v>8.4620628356933594</v>
      </c>
      <c r="D479" s="23">
        <v>0.41610347055756602</v>
      </c>
      <c r="E479" s="23">
        <v>9.2345619201660103</v>
      </c>
      <c r="F479" s="23">
        <v>10.597912788391101</v>
      </c>
      <c r="G479" s="23" t="s">
        <v>41</v>
      </c>
      <c r="H479" s="23">
        <v>1.3857087753511099</v>
      </c>
      <c r="I479" s="23">
        <v>1.1843412425712101</v>
      </c>
      <c r="J479" s="23">
        <v>2.5367388826036001E-2</v>
      </c>
      <c r="K479" s="23">
        <v>5.1864504222306998E-2</v>
      </c>
      <c r="L479" s="23">
        <v>8.4606140087403803E-2</v>
      </c>
      <c r="M479" s="23">
        <v>2.5819135743195901E-2</v>
      </c>
      <c r="N479" s="23">
        <v>8.3799029357919094E-2</v>
      </c>
    </row>
    <row r="480" spans="1:14" x14ac:dyDescent="0.2">
      <c r="A480" s="22">
        <v>5.49282</v>
      </c>
      <c r="B480" s="23">
        <v>8.0470466613769496</v>
      </c>
      <c r="C480" s="23">
        <v>8.4718284606933594</v>
      </c>
      <c r="D480" s="23">
        <v>0.41611394589036499</v>
      </c>
      <c r="E480" s="23">
        <v>9.2441387176513601</v>
      </c>
      <c r="F480" s="23">
        <v>10.607611656188899</v>
      </c>
      <c r="G480" s="23" t="s">
        <v>41</v>
      </c>
      <c r="H480" s="23">
        <v>1.38570442321502</v>
      </c>
      <c r="I480" s="23">
        <v>1.1843853001909701</v>
      </c>
      <c r="J480" s="23">
        <v>2.5418646460203299E-2</v>
      </c>
      <c r="K480" s="23">
        <v>5.1840015007234702E-2</v>
      </c>
      <c r="L480" s="23">
        <v>8.4582596666578205E-2</v>
      </c>
      <c r="M480" s="23">
        <v>2.58579979213753E-2</v>
      </c>
      <c r="N480" s="23">
        <v>8.3758567844360199E-2</v>
      </c>
    </row>
    <row r="481" spans="1:14" x14ac:dyDescent="0.2">
      <c r="A481" s="22">
        <v>5.5008999999999997</v>
      </c>
      <c r="B481" s="23">
        <v>8.0552673339843697</v>
      </c>
      <c r="C481" s="23">
        <v>8.4815940856933594</v>
      </c>
      <c r="D481" s="23">
        <v>0.41613011336703598</v>
      </c>
      <c r="E481" s="23">
        <v>9.2537155151367099</v>
      </c>
      <c r="F481" s="23">
        <v>10.6176137924194</v>
      </c>
      <c r="G481" s="23" t="s">
        <v>41</v>
      </c>
      <c r="H481" s="23">
        <v>1.38570081481647</v>
      </c>
      <c r="I481" s="23">
        <v>1.1844277067285001</v>
      </c>
      <c r="J481" s="23">
        <v>2.5451909460163E-2</v>
      </c>
      <c r="K481" s="23">
        <v>5.1812664499864901E-2</v>
      </c>
      <c r="L481" s="23">
        <v>8.4533602509671804E-2</v>
      </c>
      <c r="M481" s="23">
        <v>2.5885914279690999E-2</v>
      </c>
      <c r="N481" s="23">
        <v>8.3704158867641695E-2</v>
      </c>
    </row>
    <row r="482" spans="1:14" x14ac:dyDescent="0.2">
      <c r="A482" s="22">
        <v>5.5089800000000002</v>
      </c>
      <c r="B482" s="23">
        <v>8.0634613037109304</v>
      </c>
      <c r="C482" s="23">
        <v>8.4913711547851491</v>
      </c>
      <c r="D482" s="23">
        <v>0.41614867988866</v>
      </c>
      <c r="E482" s="23">
        <v>9.2632913589477504</v>
      </c>
      <c r="F482" s="23">
        <v>10.6263275146484</v>
      </c>
      <c r="G482" s="23" t="s">
        <v>41</v>
      </c>
      <c r="H482" s="23">
        <v>1.3856945110132699</v>
      </c>
      <c r="I482" s="23">
        <v>1.184475415354</v>
      </c>
      <c r="J482" s="23">
        <v>2.5484176114721702E-2</v>
      </c>
      <c r="K482" s="23">
        <v>5.1786937479762499E-2</v>
      </c>
      <c r="L482" s="23">
        <v>8.44599920667361E-2</v>
      </c>
      <c r="M482" s="23">
        <v>2.58918199426523E-2</v>
      </c>
      <c r="N482" s="23">
        <v>8.3636836640256604E-2</v>
      </c>
    </row>
    <row r="483" spans="1:14" x14ac:dyDescent="0.2">
      <c r="A483" s="22">
        <v>5.5170599999999999</v>
      </c>
      <c r="B483" s="23">
        <v>8.0719556808471609</v>
      </c>
      <c r="C483" s="23">
        <v>8.5011329650878906</v>
      </c>
      <c r="D483" s="23">
        <v>0.41621340939926699</v>
      </c>
      <c r="E483" s="23">
        <v>9.2728652954101491</v>
      </c>
      <c r="F483" s="23">
        <v>10.6373901367187</v>
      </c>
      <c r="G483" s="23" t="s">
        <v>41</v>
      </c>
      <c r="H483" s="23">
        <v>1.38569974761461</v>
      </c>
      <c r="I483" s="23">
        <v>1.18452200567766</v>
      </c>
      <c r="J483" s="23">
        <v>2.5503764635512099E-2</v>
      </c>
      <c r="K483" s="23">
        <v>5.1760167778770197E-2</v>
      </c>
      <c r="L483" s="23">
        <v>8.4378394741197404E-2</v>
      </c>
      <c r="M483" s="23">
        <v>2.5897901118452998E-2</v>
      </c>
      <c r="N483" s="23">
        <v>8.3563647177434405E-2</v>
      </c>
    </row>
    <row r="484" spans="1:14" x14ac:dyDescent="0.2">
      <c r="A484" s="22">
        <v>5.5251400000000004</v>
      </c>
      <c r="B484" s="23">
        <v>8.0806856155395508</v>
      </c>
      <c r="C484" s="23">
        <v>8.5060005187988192</v>
      </c>
      <c r="D484" s="23">
        <v>0.41599995400478201</v>
      </c>
      <c r="E484" s="23">
        <v>9.2824344635009695</v>
      </c>
      <c r="F484" s="23">
        <v>10.646986007690399</v>
      </c>
      <c r="G484" s="23" t="s">
        <v>41</v>
      </c>
      <c r="H484" s="23">
        <v>1.3857029400451899</v>
      </c>
      <c r="I484" s="23">
        <v>1.1845547609762701</v>
      </c>
      <c r="J484" s="23">
        <v>2.55251004611841E-2</v>
      </c>
      <c r="K484" s="23">
        <v>5.1731843466799599E-2</v>
      </c>
      <c r="L484" s="23">
        <v>8.4279756117199997E-2</v>
      </c>
      <c r="M484" s="23">
        <v>2.58944775536562E-2</v>
      </c>
      <c r="N484" s="23">
        <v>8.3482145702061805E-2</v>
      </c>
    </row>
    <row r="485" spans="1:14" x14ac:dyDescent="0.2">
      <c r="A485" s="22">
        <v>5.53322</v>
      </c>
      <c r="B485" s="23">
        <v>8.0892410278320295</v>
      </c>
      <c r="C485" s="23">
        <v>8.2071743011474592</v>
      </c>
      <c r="D485" s="23">
        <v>0.364937183378232</v>
      </c>
      <c r="E485" s="23">
        <v>9.2920122146606392</v>
      </c>
      <c r="F485" s="23">
        <v>10.6571893692016</v>
      </c>
      <c r="G485" s="23" t="s">
        <v>41</v>
      </c>
      <c r="H485" s="23">
        <v>1.38570806197666</v>
      </c>
      <c r="I485" s="23">
        <v>1.18460849969763</v>
      </c>
      <c r="J485" s="23">
        <v>2.5505275258015301E-2</v>
      </c>
      <c r="K485" s="23">
        <v>5.1841163771078398E-2</v>
      </c>
      <c r="L485" s="23">
        <v>8.4167794214807606E-2</v>
      </c>
      <c r="M485" s="23">
        <v>2.5944183441988001E-2</v>
      </c>
      <c r="N485" s="23">
        <v>8.3399873309488601E-2</v>
      </c>
    </row>
    <row r="486" spans="1:14" x14ac:dyDescent="0.2">
      <c r="A486" s="22">
        <v>5.5412999999999997</v>
      </c>
      <c r="B486" s="23">
        <v>8.0979261398315394</v>
      </c>
      <c r="C486" s="23">
        <v>8.2169532775878906</v>
      </c>
      <c r="D486" s="23">
        <v>0.36490447607445198</v>
      </c>
      <c r="E486" s="23">
        <v>9.3015785217285103</v>
      </c>
      <c r="F486" s="23">
        <v>10.665701866149901</v>
      </c>
      <c r="G486" s="23" t="s">
        <v>41</v>
      </c>
      <c r="H486" s="23">
        <v>1.3857248639914701</v>
      </c>
      <c r="I486" s="23">
        <v>1.1846483597625801</v>
      </c>
      <c r="J486" s="23">
        <v>2.54934300983625E-2</v>
      </c>
      <c r="K486" s="23">
        <v>5.1809212832914703E-2</v>
      </c>
      <c r="L486" s="23">
        <v>8.4044407126753304E-2</v>
      </c>
      <c r="M486" s="23">
        <v>2.6024144160601299E-2</v>
      </c>
      <c r="N486" s="23">
        <v>8.3303075360277007E-2</v>
      </c>
    </row>
    <row r="487" spans="1:14" x14ac:dyDescent="0.2">
      <c r="A487" s="22">
        <v>5.5493800000000002</v>
      </c>
      <c r="B487" s="23">
        <v>8.1067914962768501</v>
      </c>
      <c r="C487" s="23">
        <v>8.2267189025878906</v>
      </c>
      <c r="D487" s="23">
        <v>0.36487997912355402</v>
      </c>
      <c r="E487" s="23">
        <v>9.3111610412597603</v>
      </c>
      <c r="F487" s="23">
        <v>10.6769905090332</v>
      </c>
      <c r="G487" s="23" t="s">
        <v>41</v>
      </c>
      <c r="H487" s="23">
        <v>1.3857212471803999</v>
      </c>
      <c r="I487" s="23">
        <v>1.1847099531374301</v>
      </c>
      <c r="J487" s="23">
        <v>2.5465581889083801E-2</v>
      </c>
      <c r="K487" s="23">
        <v>5.1787331737989398E-2</v>
      </c>
      <c r="L487" s="23">
        <v>8.3901882759722393E-2</v>
      </c>
      <c r="M487" s="23">
        <v>2.59827494468148E-2</v>
      </c>
      <c r="N487" s="23">
        <v>8.3189958938075695E-2</v>
      </c>
    </row>
    <row r="488" spans="1:14" x14ac:dyDescent="0.2">
      <c r="A488" s="22">
        <v>5.5574599999999998</v>
      </c>
      <c r="B488" s="23">
        <v>8.1158323287963796</v>
      </c>
      <c r="C488" s="23">
        <v>8.2364845275878906</v>
      </c>
      <c r="D488" s="23">
        <v>0.36490103398463197</v>
      </c>
      <c r="E488" s="23">
        <v>9.3207292556762695</v>
      </c>
      <c r="F488" s="23">
        <v>10.6868362426757</v>
      </c>
      <c r="G488" s="23" t="s">
        <v>41</v>
      </c>
      <c r="H488" s="23">
        <v>1.3857339496410599</v>
      </c>
      <c r="I488" s="23">
        <v>1.18474273439378</v>
      </c>
      <c r="J488" s="23">
        <v>2.54459817339967E-2</v>
      </c>
      <c r="K488" s="23">
        <v>5.1759237512411599E-2</v>
      </c>
      <c r="L488" s="23">
        <v>8.3771938341813401E-2</v>
      </c>
      <c r="M488" s="23">
        <v>2.5929150771307599E-2</v>
      </c>
      <c r="N488" s="23">
        <v>8.3072460007306198E-2</v>
      </c>
    </row>
    <row r="489" spans="1:14" x14ac:dyDescent="0.2">
      <c r="A489" s="22">
        <v>5.5655400000000004</v>
      </c>
      <c r="B489" s="23">
        <v>8.1250076293945295</v>
      </c>
      <c r="C489" s="23">
        <v>8.5940265655517507</v>
      </c>
      <c r="D489" s="23">
        <v>0.42078104283159601</v>
      </c>
      <c r="E489" s="23">
        <v>9.3303155899047798</v>
      </c>
      <c r="F489" s="23">
        <v>10.696719169616699</v>
      </c>
      <c r="G489" s="23" t="s">
        <v>41</v>
      </c>
      <c r="H489" s="23">
        <v>1.38572172847988</v>
      </c>
      <c r="I489" s="23">
        <v>1.1847776690207501</v>
      </c>
      <c r="J489" s="23">
        <v>2.54113220729229E-2</v>
      </c>
      <c r="K489" s="23">
        <v>5.1741522119093497E-2</v>
      </c>
      <c r="L489" s="23">
        <v>8.3624417816345498E-2</v>
      </c>
      <c r="M489" s="23">
        <v>2.5882294213108802E-2</v>
      </c>
      <c r="N489" s="23">
        <v>8.2926501698265404E-2</v>
      </c>
    </row>
    <row r="490" spans="1:14" x14ac:dyDescent="0.2">
      <c r="A490" s="22">
        <v>5.57362</v>
      </c>
      <c r="B490" s="23">
        <v>8.1343126296996999</v>
      </c>
      <c r="C490" s="23">
        <v>8.6037921905517507</v>
      </c>
      <c r="D490" s="23">
        <v>0.42084474420451101</v>
      </c>
      <c r="E490" s="23">
        <v>9.3398914337158203</v>
      </c>
      <c r="F490" s="23">
        <v>10.706569671630801</v>
      </c>
      <c r="G490" s="23" t="s">
        <v>41</v>
      </c>
      <c r="H490" s="23">
        <v>1.3857263563525499</v>
      </c>
      <c r="I490" s="23">
        <v>1.1848308486977599</v>
      </c>
      <c r="J490" s="23">
        <v>2.5387295860962601E-2</v>
      </c>
      <c r="K490" s="23">
        <v>5.1715239403608303E-2</v>
      </c>
      <c r="L490" s="23">
        <v>8.34715536513152E-2</v>
      </c>
      <c r="M490" s="23">
        <v>2.5829451524807999E-2</v>
      </c>
      <c r="N490" s="23">
        <v>8.2786072938890606E-2</v>
      </c>
    </row>
    <row r="491" spans="1:14" x14ac:dyDescent="0.2">
      <c r="A491" s="22">
        <v>5.5816999999999997</v>
      </c>
      <c r="B491" s="23">
        <v>8.1441354751586896</v>
      </c>
      <c r="C491" s="23">
        <v>8.6135578155517507</v>
      </c>
      <c r="D491" s="23">
        <v>0.42092535810614701</v>
      </c>
      <c r="E491" s="23">
        <v>9.3494758605956996</v>
      </c>
      <c r="F491" s="23">
        <v>10.716462135314901</v>
      </c>
      <c r="G491" s="23" t="s">
        <v>41</v>
      </c>
      <c r="H491" s="23">
        <v>1.3857179314578201</v>
      </c>
      <c r="I491" s="23">
        <v>1.1848769769473799</v>
      </c>
      <c r="J491" s="23">
        <v>2.5354676395465799E-2</v>
      </c>
      <c r="K491" s="23">
        <v>5.1698976082996E-2</v>
      </c>
      <c r="L491" s="23">
        <v>8.3314054676070504E-2</v>
      </c>
      <c r="M491" s="23">
        <v>2.5782218440151401E-2</v>
      </c>
      <c r="N491" s="23">
        <v>8.2626129757636502E-2</v>
      </c>
    </row>
    <row r="492" spans="1:14" x14ac:dyDescent="0.2">
      <c r="A492" s="22">
        <v>5.5897800000000002</v>
      </c>
      <c r="B492" s="23">
        <v>8.1529684066772408</v>
      </c>
      <c r="C492" s="23">
        <v>8.2461576461791992</v>
      </c>
      <c r="D492" s="23">
        <v>0.31687601527639597</v>
      </c>
      <c r="E492" s="23">
        <v>9.3590488433837802</v>
      </c>
      <c r="F492" s="23">
        <v>10.726305007934499</v>
      </c>
      <c r="G492" s="23" t="s">
        <v>41</v>
      </c>
      <c r="H492" s="23">
        <v>1.38572469588008</v>
      </c>
      <c r="I492" s="23">
        <v>1.1849046304842801</v>
      </c>
      <c r="J492" s="23">
        <v>2.53030596980649E-2</v>
      </c>
      <c r="K492" s="23">
        <v>5.1675345508559498E-2</v>
      </c>
      <c r="L492" s="23">
        <v>8.3124909478345693E-2</v>
      </c>
      <c r="M492" s="23">
        <v>2.5736261199779498E-2</v>
      </c>
      <c r="N492" s="23">
        <v>8.2475333415061594E-2</v>
      </c>
    </row>
    <row r="493" spans="1:14" x14ac:dyDescent="0.2">
      <c r="A493" s="22">
        <v>5.5978599999999998</v>
      </c>
      <c r="B493" s="23">
        <v>8.1625204086303693</v>
      </c>
      <c r="C493" s="23">
        <v>8.6330890655517507</v>
      </c>
      <c r="D493" s="23">
        <v>0.42112885978218501</v>
      </c>
      <c r="E493" s="23">
        <v>9.3686313629150302</v>
      </c>
      <c r="F493" s="23">
        <v>10.7361803054809</v>
      </c>
      <c r="G493" s="23" t="s">
        <v>41</v>
      </c>
      <c r="H493" s="23">
        <v>1.3857217889436599</v>
      </c>
      <c r="I493" s="23">
        <v>1.1849473282524301</v>
      </c>
      <c r="J493" s="23">
        <v>2.5266837429424399E-2</v>
      </c>
      <c r="K493" s="23">
        <v>5.1659441329109802E-2</v>
      </c>
      <c r="L493" s="23">
        <v>8.2943889842817295E-2</v>
      </c>
      <c r="M493" s="23">
        <v>2.5687078129860399E-2</v>
      </c>
      <c r="N493" s="23">
        <v>8.2315072411826395E-2</v>
      </c>
    </row>
    <row r="494" spans="1:14" x14ac:dyDescent="0.2">
      <c r="A494" s="22">
        <v>5.6059400000000004</v>
      </c>
      <c r="B494" s="23">
        <v>8.1727504730224592</v>
      </c>
      <c r="C494" s="23">
        <v>8.63795661926269</v>
      </c>
      <c r="D494" s="23">
        <v>0.42036681255529601</v>
      </c>
      <c r="E494" s="23">
        <v>9.3782100677490199</v>
      </c>
      <c r="F494" s="23">
        <v>10.745989799499499</v>
      </c>
      <c r="G494" s="23" t="s">
        <v>41</v>
      </c>
      <c r="H494" s="23">
        <v>1.38572403018118</v>
      </c>
      <c r="I494" s="23">
        <v>1.18500981955503</v>
      </c>
      <c r="J494" s="23">
        <v>2.5225016509361198E-2</v>
      </c>
      <c r="K494" s="23">
        <v>5.1640262040332299E-2</v>
      </c>
      <c r="L494" s="23">
        <v>8.2762518488548903E-2</v>
      </c>
      <c r="M494" s="23">
        <v>2.5641315652561801E-2</v>
      </c>
      <c r="N494" s="23">
        <v>8.2157173578985304E-2</v>
      </c>
    </row>
    <row r="495" spans="1:14" x14ac:dyDescent="0.2">
      <c r="A495" s="22">
        <v>5.61402</v>
      </c>
      <c r="B495" s="23">
        <v>8.1822118759155202</v>
      </c>
      <c r="C495" s="23">
        <v>8.3440303802490199</v>
      </c>
      <c r="D495" s="23">
        <v>0.420469315883993</v>
      </c>
      <c r="E495" s="23">
        <v>9.3877906799316406</v>
      </c>
      <c r="F495" s="23">
        <v>10.7558479309082</v>
      </c>
      <c r="G495" s="23" t="s">
        <v>41</v>
      </c>
      <c r="H495" s="23">
        <v>1.38572363127068</v>
      </c>
      <c r="I495" s="23">
        <v>1.18505635992404</v>
      </c>
      <c r="J495" s="23">
        <v>2.51843091301771E-2</v>
      </c>
      <c r="K495" s="23">
        <v>5.1626437304424698E-2</v>
      </c>
      <c r="L495" s="23">
        <v>8.2579152353161905E-2</v>
      </c>
      <c r="M495" s="23">
        <v>2.5595169817885399E-2</v>
      </c>
      <c r="N495" s="23">
        <v>8.2001397871715495E-2</v>
      </c>
    </row>
    <row r="496" spans="1:14" x14ac:dyDescent="0.2">
      <c r="A496" s="22">
        <v>5.6220999999999997</v>
      </c>
      <c r="B496" s="23">
        <v>8.1927928924560494</v>
      </c>
      <c r="C496" s="23">
        <v>8.3537960052490199</v>
      </c>
      <c r="D496" s="23">
        <v>0.42077336886505701</v>
      </c>
      <c r="E496" s="23">
        <v>9.3973655700683594</v>
      </c>
      <c r="F496" s="23">
        <v>10.765692710876399</v>
      </c>
      <c r="G496" s="23" t="s">
        <v>41</v>
      </c>
      <c r="H496" s="23">
        <v>1.38572779753197</v>
      </c>
      <c r="I496" s="23">
        <v>1.1851194807882801</v>
      </c>
      <c r="J496" s="23">
        <v>2.5139930817934E-2</v>
      </c>
      <c r="K496" s="23">
        <v>5.1609924556177598E-2</v>
      </c>
      <c r="L496" s="23">
        <v>8.2397010145344105E-2</v>
      </c>
      <c r="M496" s="23">
        <v>2.5556968583422799E-2</v>
      </c>
      <c r="N496" s="23">
        <v>8.18443254272435E-2</v>
      </c>
    </row>
    <row r="497" spans="1:14" x14ac:dyDescent="0.2">
      <c r="A497" s="22">
        <v>5.6301800000000002</v>
      </c>
      <c r="B497" s="23">
        <v>8.2029914855956996</v>
      </c>
      <c r="C497" s="23">
        <v>8.3635616302490199</v>
      </c>
      <c r="D497" s="23">
        <v>0.42106730413829901</v>
      </c>
      <c r="E497" s="23">
        <v>9.4069538116455007</v>
      </c>
      <c r="F497" s="23">
        <v>10.775570869445801</v>
      </c>
      <c r="G497" s="23" t="s">
        <v>41</v>
      </c>
      <c r="H497" s="23">
        <v>1.38571793272222</v>
      </c>
      <c r="I497" s="23">
        <v>1.1851452502122299</v>
      </c>
      <c r="J497" s="23">
        <v>2.5089512630974101E-2</v>
      </c>
      <c r="K497" s="23">
        <v>5.1600705250837098E-2</v>
      </c>
      <c r="L497" s="23">
        <v>8.2249431206253498E-2</v>
      </c>
      <c r="M497" s="23">
        <v>2.55116533231276E-2</v>
      </c>
      <c r="N497" s="23">
        <v>8.1688403527894096E-2</v>
      </c>
    </row>
    <row r="498" spans="1:14" x14ac:dyDescent="0.2">
      <c r="A498" s="22">
        <v>5.6382599999999998</v>
      </c>
      <c r="B498" s="23">
        <v>8.2126998901367099</v>
      </c>
      <c r="C498" s="23">
        <v>8.3731193542480398</v>
      </c>
      <c r="D498" s="23">
        <v>0.42118947666927697</v>
      </c>
      <c r="E498" s="23">
        <v>9.4165277481079102</v>
      </c>
      <c r="F498" s="23">
        <v>10.7853736877441</v>
      </c>
      <c r="G498" s="23" t="s">
        <v>41</v>
      </c>
      <c r="H498" s="23">
        <v>1.38571986104097</v>
      </c>
      <c r="I498" s="23">
        <v>1.1851735536568</v>
      </c>
      <c r="J498" s="23">
        <v>2.5031882530791999E-2</v>
      </c>
      <c r="K498" s="23">
        <v>5.1586597465517602E-2</v>
      </c>
      <c r="L498" s="23">
        <v>8.2074215741116993E-2</v>
      </c>
      <c r="M498" s="23">
        <v>2.5461273523272598E-2</v>
      </c>
      <c r="N498" s="23">
        <v>8.1534980397144102E-2</v>
      </c>
    </row>
    <row r="499" spans="1:14" x14ac:dyDescent="0.2">
      <c r="A499" s="22">
        <v>5.6463400000000004</v>
      </c>
      <c r="B499" s="23">
        <v>8.2236766815185494</v>
      </c>
      <c r="C499" s="23">
        <v>8.38258552551269</v>
      </c>
      <c r="D499" s="23">
        <v>0.42118947666927697</v>
      </c>
      <c r="E499" s="23">
        <v>9.4261140823364205</v>
      </c>
      <c r="F499" s="23">
        <v>10.7952413558959</v>
      </c>
      <c r="G499" s="23" t="s">
        <v>41</v>
      </c>
      <c r="H499" s="23">
        <v>1.3857132486077299</v>
      </c>
      <c r="I499" s="23">
        <v>1.18519036706707</v>
      </c>
      <c r="J499" s="23">
        <v>2.4967592175430198E-2</v>
      </c>
      <c r="K499" s="23">
        <v>5.1578525133267099E-2</v>
      </c>
      <c r="L499" s="23">
        <v>8.1917060076377002E-2</v>
      </c>
      <c r="M499" s="23">
        <v>2.5414775908687699E-2</v>
      </c>
      <c r="N499" s="23">
        <v>8.1391204321508398E-2</v>
      </c>
    </row>
    <row r="500" spans="1:14" x14ac:dyDescent="0.2">
      <c r="A500" s="22">
        <v>5.65442</v>
      </c>
      <c r="B500" s="23">
        <v>8.2347507476806605</v>
      </c>
      <c r="C500" s="23">
        <v>8.3920116424560494</v>
      </c>
      <c r="D500" s="23">
        <v>0.42118947666927697</v>
      </c>
      <c r="E500" s="23">
        <v>9.43568515777587</v>
      </c>
      <c r="F500" s="23">
        <v>10.802522659301699</v>
      </c>
      <c r="G500" s="23" t="s">
        <v>41</v>
      </c>
      <c r="H500" s="23">
        <v>1.38571804733041</v>
      </c>
      <c r="I500" s="23">
        <v>1.1852152806768199</v>
      </c>
      <c r="J500" s="23">
        <v>2.4913747651624699E-2</v>
      </c>
      <c r="K500" s="23">
        <v>5.1566957149653897E-2</v>
      </c>
      <c r="L500" s="23">
        <v>8.1777158371642303E-2</v>
      </c>
      <c r="M500" s="23">
        <v>2.5364244332151099E-2</v>
      </c>
      <c r="N500" s="23">
        <v>8.1242427775142498E-2</v>
      </c>
    </row>
    <row r="501" spans="1:14" x14ac:dyDescent="0.2">
      <c r="A501" s="22">
        <v>5.6624999999999996</v>
      </c>
      <c r="B501" s="23">
        <v>8.2437067031860298</v>
      </c>
      <c r="C501" s="23">
        <v>8.7014169692993093</v>
      </c>
      <c r="D501" s="23">
        <v>0.420487256574262</v>
      </c>
      <c r="E501" s="23">
        <v>9.4452772140502894</v>
      </c>
      <c r="F501" s="23">
        <v>10.814953804016101</v>
      </c>
      <c r="G501" s="23" t="s">
        <v>41</v>
      </c>
      <c r="H501" s="23">
        <v>1.38572047750117</v>
      </c>
      <c r="I501" s="23">
        <v>1.18524796331771</v>
      </c>
      <c r="J501" s="23">
        <v>2.4857497426782501E-2</v>
      </c>
      <c r="K501" s="23">
        <v>5.1560175734095097E-2</v>
      </c>
      <c r="L501" s="23">
        <v>8.1615607294879294E-2</v>
      </c>
      <c r="M501" s="23">
        <v>2.5238440270867302E-2</v>
      </c>
      <c r="N501" s="23">
        <v>8.1097769937446801E-2</v>
      </c>
    </row>
    <row r="502" spans="1:14" x14ac:dyDescent="0.2">
      <c r="A502" s="22">
        <v>5.6705800000000002</v>
      </c>
      <c r="B502" s="23">
        <v>8.2546615600585902</v>
      </c>
      <c r="C502" s="23">
        <v>8.7111825942993093</v>
      </c>
      <c r="D502" s="23">
        <v>0.420554042433117</v>
      </c>
      <c r="E502" s="23">
        <v>9.4548530578613192</v>
      </c>
      <c r="F502" s="23">
        <v>10.8232870101928</v>
      </c>
      <c r="G502" s="23" t="s">
        <v>41</v>
      </c>
      <c r="H502" s="23">
        <v>1.3857178170801201</v>
      </c>
      <c r="I502" s="23">
        <v>1.1852964872553</v>
      </c>
      <c r="J502" s="23">
        <v>2.48013198459987E-2</v>
      </c>
      <c r="K502" s="23">
        <v>5.1555417496856902E-2</v>
      </c>
      <c r="L502" s="23">
        <v>8.1432613837373796E-2</v>
      </c>
      <c r="M502" s="23">
        <v>2.5186370902960501E-2</v>
      </c>
      <c r="N502" s="23">
        <v>8.0953753547167301E-2</v>
      </c>
    </row>
    <row r="503" spans="1:14" x14ac:dyDescent="0.2">
      <c r="A503" s="22">
        <v>5.6786599999999998</v>
      </c>
      <c r="B503" s="23">
        <v>8.2654104232787997</v>
      </c>
      <c r="C503" s="23">
        <v>8.7209482192993093</v>
      </c>
      <c r="D503" s="23">
        <v>0.42066797475809897</v>
      </c>
      <c r="E503" s="23">
        <v>9.4644441604614205</v>
      </c>
      <c r="F503" s="23">
        <v>10.8337345123291</v>
      </c>
      <c r="G503" s="23" t="s">
        <v>41</v>
      </c>
      <c r="H503" s="23">
        <v>1.38571092654902</v>
      </c>
      <c r="I503" s="23">
        <v>1.1853016115255199</v>
      </c>
      <c r="J503" s="23">
        <v>2.47515164412167E-2</v>
      </c>
      <c r="K503" s="23">
        <v>5.15532664666025E-2</v>
      </c>
      <c r="L503" s="23">
        <v>8.1518586142840299E-2</v>
      </c>
      <c r="M503" s="23">
        <v>2.51443372115027E-2</v>
      </c>
      <c r="N503" s="23">
        <v>8.0824125036080996E-2</v>
      </c>
    </row>
    <row r="504" spans="1:14" x14ac:dyDescent="0.2">
      <c r="A504" s="22">
        <v>5.6867400000000004</v>
      </c>
      <c r="B504" s="23">
        <v>8.2760086059570295</v>
      </c>
      <c r="C504" s="23">
        <v>8.7307024002075195</v>
      </c>
      <c r="D504" s="23">
        <v>0.42079203970015999</v>
      </c>
      <c r="E504" s="23">
        <v>9.4740209579467702</v>
      </c>
      <c r="F504" s="23">
        <v>10.8435354232788</v>
      </c>
      <c r="G504" s="23" t="s">
        <v>41</v>
      </c>
      <c r="H504" s="23">
        <v>1.3857074315969899</v>
      </c>
      <c r="I504" s="23">
        <v>1.1853239601918399</v>
      </c>
      <c r="J504" s="23">
        <v>2.4699517423769999E-2</v>
      </c>
      <c r="K504" s="23">
        <v>5.1551107907326803E-2</v>
      </c>
      <c r="L504" s="23">
        <v>8.1186062186682298E-2</v>
      </c>
      <c r="M504" s="23">
        <v>2.51040393987026E-2</v>
      </c>
      <c r="N504" s="23">
        <v>8.0697707603164803E-2</v>
      </c>
    </row>
    <row r="505" spans="1:14" x14ac:dyDescent="0.2">
      <c r="A505" s="22">
        <v>5.69482</v>
      </c>
      <c r="B505" s="23">
        <v>8.2874832153320295</v>
      </c>
      <c r="C505" s="23">
        <v>8.7404680252075195</v>
      </c>
      <c r="D505" s="23">
        <v>0.420921305059694</v>
      </c>
      <c r="E505" s="23">
        <v>9.4836120605468697</v>
      </c>
      <c r="F505" s="23">
        <v>10.854250907897899</v>
      </c>
      <c r="G505" s="23" t="s">
        <v>41</v>
      </c>
      <c r="H505" s="23">
        <v>1.38569722993433</v>
      </c>
      <c r="I505" s="23">
        <v>1.18534529266513</v>
      </c>
      <c r="J505" s="23">
        <v>2.4635987886782201E-2</v>
      </c>
      <c r="K505" s="23">
        <v>5.1551422538708702E-2</v>
      </c>
      <c r="L505" s="23">
        <v>8.1026272488347803E-2</v>
      </c>
      <c r="M505" s="23">
        <v>2.5064599826999299E-2</v>
      </c>
      <c r="N505" s="23">
        <v>8.0574037439189103E-2</v>
      </c>
    </row>
    <row r="506" spans="1:14" x14ac:dyDescent="0.2">
      <c r="A506" s="22">
        <v>5.7109800000000002</v>
      </c>
      <c r="B506" s="23">
        <v>8.3109598159790004</v>
      </c>
      <c r="C506" s="23">
        <v>8.7599878311157209</v>
      </c>
      <c r="D506" s="23">
        <v>0.421166797489755</v>
      </c>
      <c r="E506" s="23">
        <v>9.5027780532836896</v>
      </c>
      <c r="F506" s="23">
        <v>10.873863220214799</v>
      </c>
      <c r="G506" s="23" t="s">
        <v>41</v>
      </c>
      <c r="H506" s="23">
        <v>1.3856960898938</v>
      </c>
      <c r="I506" s="23">
        <v>1.1853324076907701</v>
      </c>
      <c r="J506" s="23">
        <v>2.4502270683421899E-2</v>
      </c>
      <c r="K506" s="23">
        <v>5.15572453688714E-2</v>
      </c>
      <c r="L506" s="23">
        <v>8.0921594162381094E-2</v>
      </c>
      <c r="M506" s="23">
        <v>2.50029421632035E-2</v>
      </c>
      <c r="N506" s="23">
        <v>8.0324278950126796E-2</v>
      </c>
    </row>
    <row r="507" spans="1:14" x14ac:dyDescent="0.2">
      <c r="A507" s="22">
        <v>5.7190599999999998</v>
      </c>
      <c r="B507" s="23">
        <v>8.3215684890746999</v>
      </c>
      <c r="C507" s="23">
        <v>8.4415674209594709</v>
      </c>
      <c r="D507" s="23">
        <v>0.38885230572470703</v>
      </c>
      <c r="E507" s="23">
        <v>9.5123500823974592</v>
      </c>
      <c r="F507" s="23">
        <v>10.882701873779199</v>
      </c>
      <c r="G507" s="23" t="s">
        <v>41</v>
      </c>
      <c r="H507" s="23">
        <v>1.3857032396148199</v>
      </c>
      <c r="I507" s="23">
        <v>1.1853178828940401</v>
      </c>
      <c r="J507" s="23">
        <v>2.4437734702885201E-2</v>
      </c>
      <c r="K507" s="23">
        <v>5.1423143392256697E-2</v>
      </c>
      <c r="L507" s="23">
        <v>8.0585603828901994E-2</v>
      </c>
      <c r="M507" s="23">
        <v>2.4826871433183201E-2</v>
      </c>
      <c r="N507" s="23">
        <v>8.0201573539091603E-2</v>
      </c>
    </row>
    <row r="508" spans="1:14" x14ac:dyDescent="0.2">
      <c r="A508" s="22">
        <v>5.7271400000000003</v>
      </c>
      <c r="B508" s="23">
        <v>8.3311891555786097</v>
      </c>
      <c r="C508" s="23">
        <v>8.4072475433349592</v>
      </c>
      <c r="D508" s="23">
        <v>0.31750454220556801</v>
      </c>
      <c r="E508" s="23">
        <v>9.5219364166259695</v>
      </c>
      <c r="F508" s="23">
        <v>10.8924703598022</v>
      </c>
      <c r="G508" s="23" t="s">
        <v>41</v>
      </c>
      <c r="H508" s="23">
        <v>1.3857044135376799</v>
      </c>
      <c r="I508" s="23">
        <v>1.1853243176299499</v>
      </c>
      <c r="J508" s="23">
        <v>2.4366096953747401E-2</v>
      </c>
      <c r="K508" s="23">
        <v>5.1428070803398999E-2</v>
      </c>
      <c r="L508" s="23">
        <v>8.0463470660402298E-2</v>
      </c>
      <c r="M508" s="23">
        <v>2.4766002575598099E-2</v>
      </c>
      <c r="N508" s="23">
        <v>8.0090293907818799E-2</v>
      </c>
    </row>
    <row r="509" spans="1:14" x14ac:dyDescent="0.2">
      <c r="A509" s="22">
        <v>5.73522</v>
      </c>
      <c r="B509" s="23">
        <v>8.3398265838622994</v>
      </c>
      <c r="C509" s="23">
        <v>8.7843866348266602</v>
      </c>
      <c r="D509" s="23">
        <v>0.420902172296307</v>
      </c>
      <c r="E509" s="23">
        <v>9.5315151214599592</v>
      </c>
      <c r="F509" s="23">
        <v>10.90221118927</v>
      </c>
      <c r="G509" s="23" t="s">
        <v>41</v>
      </c>
      <c r="H509" s="23">
        <v>1.3856991697602301</v>
      </c>
      <c r="I509" s="23">
        <v>1.18533621091365</v>
      </c>
      <c r="J509" s="23">
        <v>2.4293609431185501E-2</v>
      </c>
      <c r="K509" s="23">
        <v>5.1439587053885599E-2</v>
      </c>
      <c r="L509" s="23">
        <v>8.0349752747629399E-2</v>
      </c>
      <c r="M509" s="23">
        <v>2.4707057930411599E-2</v>
      </c>
      <c r="N509" s="23">
        <v>7.9982042342357701E-2</v>
      </c>
    </row>
    <row r="510" spans="1:14" x14ac:dyDescent="0.2">
      <c r="A510" s="22">
        <v>5.7432999999999996</v>
      </c>
      <c r="B510" s="23">
        <v>8.3537836074829102</v>
      </c>
      <c r="C510" s="23">
        <v>8.7941522598266602</v>
      </c>
      <c r="D510" s="23">
        <v>0.420993827769782</v>
      </c>
      <c r="E510" s="23">
        <v>9.5410985946655202</v>
      </c>
      <c r="F510" s="23">
        <v>10.9119720458984</v>
      </c>
      <c r="G510" s="23" t="s">
        <v>41</v>
      </c>
      <c r="H510" s="23">
        <v>1.3857078166810901</v>
      </c>
      <c r="I510" s="23">
        <v>1.1853217238709</v>
      </c>
      <c r="J510" s="23">
        <v>2.4212963010441301E-2</v>
      </c>
      <c r="K510" s="23">
        <v>5.1447729585599997E-2</v>
      </c>
      <c r="L510" s="23">
        <v>8.0235768495808102E-2</v>
      </c>
      <c r="M510" s="23">
        <v>2.46602560370121E-2</v>
      </c>
      <c r="N510" s="23">
        <v>7.9885145478122796E-2</v>
      </c>
    </row>
    <row r="511" spans="1:14" x14ac:dyDescent="0.2">
      <c r="A511" s="22">
        <v>5.7513800000000002</v>
      </c>
      <c r="B511" s="23">
        <v>8.3647556304931605</v>
      </c>
      <c r="C511" s="23">
        <v>8.5785827636718697</v>
      </c>
      <c r="D511" s="23">
        <v>0.47571335603142201</v>
      </c>
      <c r="E511" s="23">
        <v>9.5506782531738192</v>
      </c>
      <c r="F511" s="23">
        <v>10.9211206436157</v>
      </c>
      <c r="G511" s="23" t="s">
        <v>41</v>
      </c>
      <c r="H511" s="23">
        <v>1.3856969579980301</v>
      </c>
      <c r="I511" s="23">
        <v>1.18532326837632</v>
      </c>
      <c r="J511" s="23">
        <v>2.4158972037246498E-2</v>
      </c>
      <c r="K511" s="23">
        <v>5.1463215314156298E-2</v>
      </c>
      <c r="L511" s="23">
        <v>8.0296635762956203E-2</v>
      </c>
      <c r="M511" s="23">
        <v>2.4620523254524102E-2</v>
      </c>
      <c r="N511" s="23">
        <v>7.9791608908624995E-2</v>
      </c>
    </row>
    <row r="512" spans="1:14" x14ac:dyDescent="0.2">
      <c r="A512" s="22">
        <v>5.7590599999999998</v>
      </c>
      <c r="B512" s="23">
        <v>8.3749895095825195</v>
      </c>
      <c r="C512" s="23">
        <v>8.5883483886718697</v>
      </c>
      <c r="D512" s="23">
        <v>0.47582626061676903</v>
      </c>
      <c r="E512" s="23">
        <v>9.5597810745239205</v>
      </c>
      <c r="F512" s="23">
        <v>10.931912422180099</v>
      </c>
      <c r="G512" s="23" t="s">
        <v>41</v>
      </c>
      <c r="H512" s="23">
        <v>1.3856956548892301</v>
      </c>
      <c r="I512" s="23">
        <v>1.1853307886518001</v>
      </c>
      <c r="J512" s="23">
        <v>2.4095731246316501E-2</v>
      </c>
      <c r="K512" s="23">
        <v>5.1491133028162002E-2</v>
      </c>
      <c r="L512" s="23">
        <v>8.0028970386710502E-2</v>
      </c>
      <c r="M512" s="23">
        <v>2.4607112023001899E-2</v>
      </c>
      <c r="N512" s="23">
        <v>7.9703393592543095E-2</v>
      </c>
    </row>
    <row r="513" spans="1:14" x14ac:dyDescent="0.2">
      <c r="A513" s="22">
        <v>5.7671400000000004</v>
      </c>
      <c r="B513" s="23">
        <v>8.38799953460693</v>
      </c>
      <c r="C513" s="23">
        <v>8.5981140136718697</v>
      </c>
      <c r="D513" s="23">
        <v>0.47587969546498698</v>
      </c>
      <c r="E513" s="23">
        <v>9.5693550109863192</v>
      </c>
      <c r="F513" s="23">
        <v>10.9407844543457</v>
      </c>
      <c r="G513" s="23" t="s">
        <v>41</v>
      </c>
      <c r="H513" s="23">
        <v>1.3856996622198201</v>
      </c>
      <c r="I513" s="23">
        <v>1.18531046171009</v>
      </c>
      <c r="J513" s="23">
        <v>2.4019544232385798E-2</v>
      </c>
      <c r="K513" s="23">
        <v>5.1505078397062698E-2</v>
      </c>
      <c r="L513" s="23">
        <v>7.9947075012991795E-2</v>
      </c>
      <c r="M513" s="23">
        <v>2.45349082469641E-2</v>
      </c>
      <c r="N513" s="23">
        <v>7.9615538671513997E-2</v>
      </c>
    </row>
    <row r="514" spans="1:14" x14ac:dyDescent="0.2">
      <c r="A514" s="22">
        <v>5.77522</v>
      </c>
      <c r="B514" s="23">
        <v>8.3978691101074201</v>
      </c>
      <c r="C514" s="23">
        <v>8.4756107330322195</v>
      </c>
      <c r="D514" s="23">
        <v>0.34167246208136698</v>
      </c>
      <c r="E514" s="23">
        <v>9.5789365768432599</v>
      </c>
      <c r="F514" s="23">
        <v>10.951265335083001</v>
      </c>
      <c r="G514" s="23" t="s">
        <v>41</v>
      </c>
      <c r="H514" s="23">
        <v>1.38569742633941</v>
      </c>
      <c r="I514" s="23">
        <v>1.1852786921346801</v>
      </c>
      <c r="J514" s="23">
        <v>2.3957675439363099E-2</v>
      </c>
      <c r="K514" s="23">
        <v>5.1522693514046501E-2</v>
      </c>
      <c r="L514" s="23">
        <v>7.98744181998952E-2</v>
      </c>
      <c r="M514" s="23">
        <v>2.44990831679621E-2</v>
      </c>
      <c r="N514" s="23">
        <v>7.9534324287803299E-2</v>
      </c>
    </row>
    <row r="515" spans="1:14" x14ac:dyDescent="0.2">
      <c r="A515" s="22">
        <v>5.7832999999999997</v>
      </c>
      <c r="B515" s="23">
        <v>8.4085588455200195</v>
      </c>
      <c r="C515" s="23">
        <v>8.4679183959960902</v>
      </c>
      <c r="D515" s="23">
        <v>0.30789162457696501</v>
      </c>
      <c r="E515" s="23">
        <v>9.5885152816772408</v>
      </c>
      <c r="F515" s="23">
        <v>10.9609565734863</v>
      </c>
      <c r="G515" s="23" t="s">
        <v>41</v>
      </c>
      <c r="H515" s="23">
        <v>1.3857022374460299</v>
      </c>
      <c r="I515" s="23">
        <v>1.1852691925438299</v>
      </c>
      <c r="J515" s="23">
        <v>2.3914909679127599E-2</v>
      </c>
      <c r="K515" s="23">
        <v>5.1541481611047102E-2</v>
      </c>
      <c r="L515" s="23">
        <v>7.9808317784652E-2</v>
      </c>
      <c r="M515" s="23">
        <v>2.4476567399949401E-2</v>
      </c>
      <c r="N515" s="23">
        <v>7.9457454243318903E-2</v>
      </c>
    </row>
    <row r="516" spans="1:14" x14ac:dyDescent="0.2">
      <c r="A516" s="22">
        <v>5.7913800000000002</v>
      </c>
      <c r="B516" s="23">
        <v>8.4202327728271396</v>
      </c>
      <c r="C516" s="23">
        <v>8.5049390792846609</v>
      </c>
      <c r="D516" s="23">
        <v>0.36070401004526198</v>
      </c>
      <c r="E516" s="23">
        <v>9.5980939865112305</v>
      </c>
      <c r="F516" s="23">
        <v>10.9706315994262</v>
      </c>
      <c r="G516" s="23" t="s">
        <v>41</v>
      </c>
      <c r="H516" s="23">
        <v>1.3856993710344301</v>
      </c>
      <c r="I516" s="23">
        <v>1.18525930991664</v>
      </c>
      <c r="J516" s="23">
        <v>2.3883200432447599E-2</v>
      </c>
      <c r="K516" s="23">
        <v>5.1422461533336399E-2</v>
      </c>
      <c r="L516" s="23">
        <v>7.97250515261681E-2</v>
      </c>
      <c r="M516" s="23">
        <v>2.4365821559330501E-2</v>
      </c>
      <c r="N516" s="23">
        <v>7.9384060384869601E-2</v>
      </c>
    </row>
    <row r="517" spans="1:14" x14ac:dyDescent="0.2">
      <c r="A517" s="22">
        <v>5.7994599999999998</v>
      </c>
      <c r="B517" s="23">
        <v>8.4303112030029297</v>
      </c>
      <c r="C517" s="23">
        <v>8.8526916503906197</v>
      </c>
      <c r="D517" s="23">
        <v>0.42085304400914703</v>
      </c>
      <c r="E517" s="23">
        <v>9.6076784133911097</v>
      </c>
      <c r="F517" s="23">
        <v>10.9786834716796</v>
      </c>
      <c r="G517" s="23" t="s">
        <v>41</v>
      </c>
      <c r="H517" s="23">
        <v>1.38569894229099</v>
      </c>
      <c r="I517" s="23">
        <v>1.18521214265056</v>
      </c>
      <c r="J517" s="23">
        <v>2.3735710711949898E-2</v>
      </c>
      <c r="K517" s="23">
        <v>5.1439058125548498E-2</v>
      </c>
      <c r="L517" s="23">
        <v>7.9644080006547796E-2</v>
      </c>
      <c r="M517" s="23">
        <v>2.4305677564464001E-2</v>
      </c>
      <c r="N517" s="23">
        <v>7.9326412131680901E-2</v>
      </c>
    </row>
    <row r="518" spans="1:14" x14ac:dyDescent="0.2">
      <c r="A518" s="22">
        <v>5.8075400000000004</v>
      </c>
      <c r="B518" s="23">
        <v>8.4403362274169904</v>
      </c>
      <c r="C518" s="23">
        <v>8.8624572753906197</v>
      </c>
      <c r="D518" s="23">
        <v>0.420951524097254</v>
      </c>
      <c r="E518" s="23">
        <v>9.6172609329223597</v>
      </c>
      <c r="F518" s="23">
        <v>10.989824295043899</v>
      </c>
      <c r="G518" s="23" t="s">
        <v>41</v>
      </c>
      <c r="H518" s="23">
        <v>1.3857004640403501</v>
      </c>
      <c r="I518" s="23">
        <v>1.1851821644137901</v>
      </c>
      <c r="J518" s="23">
        <v>2.3597608596316901E-2</v>
      </c>
      <c r="K518" s="23">
        <v>5.1465680375531703E-2</v>
      </c>
      <c r="L518" s="23">
        <v>7.9848239843471697E-2</v>
      </c>
      <c r="M518" s="23">
        <v>2.4238112076982399E-2</v>
      </c>
      <c r="N518" s="23">
        <v>7.9267069168050097E-2</v>
      </c>
    </row>
    <row r="519" spans="1:14" x14ac:dyDescent="0.2">
      <c r="A519" s="22">
        <v>5.81562</v>
      </c>
      <c r="B519" s="23">
        <v>8.4525146484375</v>
      </c>
      <c r="C519" s="23">
        <v>8.8722114562988192</v>
      </c>
      <c r="D519" s="23">
        <v>0.42099467712143401</v>
      </c>
      <c r="E519" s="23">
        <v>9.6268453598022408</v>
      </c>
      <c r="F519" s="23">
        <v>10.998831748962401</v>
      </c>
      <c r="G519" s="23" t="s">
        <v>41</v>
      </c>
      <c r="H519" s="23">
        <v>1.38569580532402</v>
      </c>
      <c r="I519" s="23">
        <v>1.18516333624672</v>
      </c>
      <c r="J519" s="23">
        <v>2.3534666932557301E-2</v>
      </c>
      <c r="K519" s="23">
        <v>5.1487791867645301E-2</v>
      </c>
      <c r="L519" s="23">
        <v>7.9574105354637395E-2</v>
      </c>
      <c r="M519" s="23">
        <v>2.4194417234006501E-2</v>
      </c>
      <c r="N519" s="23">
        <v>7.9225031313710698E-2</v>
      </c>
    </row>
    <row r="520" spans="1:14" x14ac:dyDescent="0.2">
      <c r="A520" s="22">
        <v>5.8236999999999997</v>
      </c>
      <c r="B520" s="23">
        <v>8.4630670547485298</v>
      </c>
      <c r="C520" s="23">
        <v>8.5828208923339808</v>
      </c>
      <c r="D520" s="23">
        <v>0.42118947666927697</v>
      </c>
      <c r="E520" s="23">
        <v>9.6364212036132795</v>
      </c>
      <c r="F520" s="23">
        <v>11.0088710784912</v>
      </c>
      <c r="G520" s="23" t="s">
        <v>41</v>
      </c>
      <c r="H520" s="23">
        <v>1.38570493448121</v>
      </c>
      <c r="I520" s="23">
        <v>1.1851426936462599</v>
      </c>
      <c r="J520" s="23">
        <v>2.3461831029709699E-2</v>
      </c>
      <c r="K520" s="23">
        <v>5.1515519419971602E-2</v>
      </c>
      <c r="L520" s="23">
        <v>7.9961195858481396E-2</v>
      </c>
      <c r="M520" s="23">
        <v>2.4151655894508399E-2</v>
      </c>
      <c r="N520" s="23">
        <v>7.9164320681651995E-2</v>
      </c>
    </row>
    <row r="521" spans="1:14" x14ac:dyDescent="0.2">
      <c r="A521" s="22">
        <v>5.8317800000000002</v>
      </c>
      <c r="B521" s="23">
        <v>8.4743919372558594</v>
      </c>
      <c r="C521" s="23">
        <v>8.8917303085327095</v>
      </c>
      <c r="D521" s="23">
        <v>0.42113787483051701</v>
      </c>
      <c r="E521" s="23">
        <v>9.6460008621215803</v>
      </c>
      <c r="F521" s="23">
        <v>11.018347740173301</v>
      </c>
      <c r="G521" s="23" t="s">
        <v>41</v>
      </c>
      <c r="H521" s="23">
        <v>1.3857029280244799</v>
      </c>
      <c r="I521" s="23">
        <v>1.18509588219221</v>
      </c>
      <c r="J521" s="23">
        <v>2.3348315499678599E-2</v>
      </c>
      <c r="K521" s="23">
        <v>5.1539794965206699E-2</v>
      </c>
      <c r="L521" s="23">
        <v>7.9446604095060699E-2</v>
      </c>
      <c r="M521" s="23">
        <v>2.4108547364008401E-2</v>
      </c>
      <c r="N521" s="23">
        <v>7.9104947208914103E-2</v>
      </c>
    </row>
    <row r="522" spans="1:14" x14ac:dyDescent="0.2">
      <c r="A522" s="22">
        <v>5.8398599999999998</v>
      </c>
      <c r="B522" s="23">
        <v>8.4857006072997994</v>
      </c>
      <c r="C522" s="23">
        <v>8.6810703277587802</v>
      </c>
      <c r="D522" s="23">
        <v>0.47668080098057403</v>
      </c>
      <c r="E522" s="23">
        <v>9.6555709838867099</v>
      </c>
      <c r="F522" s="23">
        <v>11.0277910232543</v>
      </c>
      <c r="G522" s="23" t="s">
        <v>41</v>
      </c>
      <c r="H522" s="23">
        <v>1.38571610891504</v>
      </c>
      <c r="I522" s="23">
        <v>1.1850464623249699</v>
      </c>
      <c r="J522" s="23">
        <v>2.3293241543131501E-2</v>
      </c>
      <c r="K522" s="23">
        <v>5.1570874409040499E-2</v>
      </c>
      <c r="L522" s="23">
        <v>7.9370866912725102E-2</v>
      </c>
      <c r="M522" s="23">
        <v>2.4070829593032299E-2</v>
      </c>
      <c r="N522" s="23">
        <v>7.9029345033973797E-2</v>
      </c>
    </row>
    <row r="523" spans="1:14" x14ac:dyDescent="0.2">
      <c r="A523" s="22">
        <v>5.8479400000000004</v>
      </c>
      <c r="B523" s="23">
        <v>8.4955091476440394</v>
      </c>
      <c r="C523" s="23">
        <v>8.6859378814697195</v>
      </c>
      <c r="D523" s="23">
        <v>0.476850403733943</v>
      </c>
      <c r="E523" s="23">
        <v>9.6651592254638601</v>
      </c>
      <c r="F523" s="23">
        <v>11.037168502807599</v>
      </c>
      <c r="G523" s="23" t="s">
        <v>41</v>
      </c>
      <c r="H523" s="23">
        <v>1.3857021985811799</v>
      </c>
      <c r="I523" s="23">
        <v>1.1850266462276</v>
      </c>
      <c r="J523" s="23">
        <v>2.3146357954759299E-2</v>
      </c>
      <c r="K523" s="23">
        <v>5.1457092825932797E-2</v>
      </c>
      <c r="L523" s="23">
        <v>7.9945915122887498E-2</v>
      </c>
      <c r="M523" s="23">
        <v>2.3898423696162598E-2</v>
      </c>
      <c r="N523" s="23">
        <v>7.8971534957997302E-2</v>
      </c>
    </row>
    <row r="524" spans="1:14" x14ac:dyDescent="0.2">
      <c r="A524" s="22">
        <v>5.85602</v>
      </c>
      <c r="B524" s="23">
        <v>8.5062761306762695</v>
      </c>
      <c r="C524" s="23">
        <v>8.5559139251708896</v>
      </c>
      <c r="D524" s="23">
        <v>0.31281758470549498</v>
      </c>
      <c r="E524" s="23">
        <v>9.6747293472290004</v>
      </c>
      <c r="F524" s="23">
        <v>11.046532630920399</v>
      </c>
      <c r="G524" s="23" t="s">
        <v>41</v>
      </c>
      <c r="H524" s="23">
        <v>1.38570808270909</v>
      </c>
      <c r="I524" s="23">
        <v>1.18498778879863</v>
      </c>
      <c r="J524" s="23">
        <v>2.3081290254229499E-2</v>
      </c>
      <c r="K524" s="23">
        <v>5.1491631951171499E-2</v>
      </c>
      <c r="L524" s="23">
        <v>7.9383828530978501E-2</v>
      </c>
      <c r="M524" s="23">
        <v>2.38015907839908E-2</v>
      </c>
      <c r="N524" s="23">
        <v>7.8903655003974102E-2</v>
      </c>
    </row>
    <row r="525" spans="1:14" x14ac:dyDescent="0.2">
      <c r="A525" s="22">
        <v>5.8640999999999996</v>
      </c>
      <c r="B525" s="23">
        <v>8.5168304443359304</v>
      </c>
      <c r="C525" s="23">
        <v>8.5654735565185494</v>
      </c>
      <c r="D525" s="23">
        <v>0.31281758470549498</v>
      </c>
      <c r="E525" s="23">
        <v>9.6843137741088796</v>
      </c>
      <c r="F525" s="23">
        <v>11.055900573730399</v>
      </c>
      <c r="G525" s="23" t="s">
        <v>41</v>
      </c>
      <c r="H525" s="23">
        <v>1.38569981655571</v>
      </c>
      <c r="I525" s="23">
        <v>1.1849396277345401</v>
      </c>
      <c r="J525" s="23">
        <v>2.2933773702455602E-2</v>
      </c>
      <c r="K525" s="23">
        <v>5.1523074830746099E-2</v>
      </c>
      <c r="L525" s="23">
        <v>7.9912425621590899E-2</v>
      </c>
      <c r="M525" s="23">
        <v>2.3728634417038898E-2</v>
      </c>
      <c r="N525" s="23">
        <v>7.8844191585894202E-2</v>
      </c>
    </row>
    <row r="526" spans="1:14" x14ac:dyDescent="0.2">
      <c r="A526" s="22">
        <v>5.8721800000000002</v>
      </c>
      <c r="B526" s="23">
        <v>8.5273628234863192</v>
      </c>
      <c r="C526" s="23">
        <v>8.7152347564697195</v>
      </c>
      <c r="D526" s="23">
        <v>0.47715049421847699</v>
      </c>
      <c r="E526" s="23">
        <v>9.6938924789428693</v>
      </c>
      <c r="F526" s="23">
        <v>11.065290451049799</v>
      </c>
      <c r="G526" s="23" t="s">
        <v>41</v>
      </c>
      <c r="H526" s="23">
        <v>1.3856959680145799</v>
      </c>
      <c r="I526" s="23">
        <v>1.1848893859857601</v>
      </c>
      <c r="J526" s="23">
        <v>2.2849431276709499E-2</v>
      </c>
      <c r="K526" s="23">
        <v>5.1561104694625597E-2</v>
      </c>
      <c r="L526" s="23">
        <v>7.9366658696951295E-2</v>
      </c>
      <c r="M526" s="23">
        <v>2.36309694635852E-2</v>
      </c>
      <c r="N526" s="23">
        <v>7.8776421965821394E-2</v>
      </c>
    </row>
    <row r="527" spans="1:14" x14ac:dyDescent="0.2">
      <c r="A527" s="22">
        <v>5.8802599999999998</v>
      </c>
      <c r="B527" s="23">
        <v>8.5378532409667898</v>
      </c>
      <c r="C527" s="23">
        <v>8.5951004028320295</v>
      </c>
      <c r="D527" s="23">
        <v>0.33744742349094198</v>
      </c>
      <c r="E527" s="23">
        <v>9.7034778594970703</v>
      </c>
      <c r="F527" s="23">
        <v>11.074590682983301</v>
      </c>
      <c r="G527" s="23" t="s">
        <v>41</v>
      </c>
      <c r="H527" s="23">
        <v>1.3856993553408701</v>
      </c>
      <c r="I527" s="23">
        <v>1.1848691358085299</v>
      </c>
      <c r="J527" s="23">
        <v>2.2748576966905801E-2</v>
      </c>
      <c r="K527" s="23">
        <v>5.1449760412280103E-2</v>
      </c>
      <c r="L527" s="23">
        <v>7.9470790651355899E-2</v>
      </c>
      <c r="M527" s="23">
        <v>2.3535147345854199E-2</v>
      </c>
      <c r="N527" s="23">
        <v>7.8723340773236297E-2</v>
      </c>
    </row>
    <row r="528" spans="1:14" x14ac:dyDescent="0.2">
      <c r="A528" s="22">
        <v>5.8883400000000004</v>
      </c>
      <c r="B528" s="23">
        <v>8.5482940673828107</v>
      </c>
      <c r="C528" s="23">
        <v>8.6002063751220703</v>
      </c>
      <c r="D528" s="23">
        <v>0.32759546328466499</v>
      </c>
      <c r="E528" s="23">
        <v>9.7130575180053693</v>
      </c>
      <c r="F528" s="23">
        <v>11.084154129028301</v>
      </c>
      <c r="G528" s="23" t="s">
        <v>41</v>
      </c>
      <c r="H528" s="23">
        <v>1.3856966791657299</v>
      </c>
      <c r="I528" s="23">
        <v>1.1848162160546001</v>
      </c>
      <c r="J528" s="23">
        <v>2.2599969376033799E-2</v>
      </c>
      <c r="K528" s="23">
        <v>5.1489151773665101E-2</v>
      </c>
      <c r="L528" s="23">
        <v>7.9980319156209304E-2</v>
      </c>
      <c r="M528" s="23">
        <v>2.3444934020505698E-2</v>
      </c>
      <c r="N528" s="23">
        <v>7.8671806707403702E-2</v>
      </c>
    </row>
    <row r="529" spans="1:14" x14ac:dyDescent="0.2">
      <c r="A529" s="22">
        <v>5.89642</v>
      </c>
      <c r="B529" s="23">
        <v>8.5586595535278303</v>
      </c>
      <c r="C529" s="23">
        <v>8.7396326065063406</v>
      </c>
      <c r="D529" s="23">
        <v>0.47751386909763599</v>
      </c>
      <c r="E529" s="23">
        <v>9.7226343154907209</v>
      </c>
      <c r="F529" s="23">
        <v>11.0936069488525</v>
      </c>
      <c r="G529" s="23" t="s">
        <v>41</v>
      </c>
      <c r="H529" s="23">
        <v>1.3856999118519</v>
      </c>
      <c r="I529" s="23">
        <v>1.18475653524891</v>
      </c>
      <c r="J529" s="23">
        <v>2.2472340759244199E-2</v>
      </c>
      <c r="K529" s="23">
        <v>5.1525870824945801E-2</v>
      </c>
      <c r="L529" s="23">
        <v>7.8978740633150205E-2</v>
      </c>
      <c r="M529" s="23">
        <v>2.3361106993630198E-2</v>
      </c>
      <c r="N529" s="23">
        <v>7.8618008759437794E-2</v>
      </c>
    </row>
    <row r="530" spans="1:14" x14ac:dyDescent="0.2">
      <c r="A530" s="22">
        <v>5.9044999999999996</v>
      </c>
      <c r="B530" s="23">
        <v>8.5689468383788991</v>
      </c>
      <c r="C530" s="23">
        <v>8.6193733215331996</v>
      </c>
      <c r="D530" s="23">
        <v>0.32759546328466499</v>
      </c>
      <c r="E530" s="23">
        <v>9.7322101593017507</v>
      </c>
      <c r="F530" s="23">
        <v>11.103058815002401</v>
      </c>
      <c r="G530" s="23" t="s">
        <v>41</v>
      </c>
      <c r="H530" s="23">
        <v>1.3857021974994701</v>
      </c>
      <c r="I530" s="23">
        <v>1.18470116154505</v>
      </c>
      <c r="J530" s="23">
        <v>2.2384862446355399E-2</v>
      </c>
      <c r="K530" s="23">
        <v>5.1564344913381702E-2</v>
      </c>
      <c r="L530" s="23">
        <v>7.9971846898709398E-2</v>
      </c>
      <c r="M530" s="23">
        <v>2.3258562505251299E-2</v>
      </c>
      <c r="N530" s="23">
        <v>7.8573708145872806E-2</v>
      </c>
    </row>
    <row r="531" spans="1:14" x14ac:dyDescent="0.2">
      <c r="A531" s="22">
        <v>5.9125800000000002</v>
      </c>
      <c r="B531" s="23">
        <v>8.5791826248168892</v>
      </c>
      <c r="C531" s="23">
        <v>8.6845760345458896</v>
      </c>
      <c r="D531" s="23">
        <v>0.42611547888477502</v>
      </c>
      <c r="E531" s="23">
        <v>9.7417821884155202</v>
      </c>
      <c r="F531" s="23">
        <v>11.112470626831</v>
      </c>
      <c r="G531" s="23" t="s">
        <v>41</v>
      </c>
      <c r="H531" s="23">
        <v>1.38570516264348</v>
      </c>
      <c r="I531" s="23">
        <v>1.18468236751945</v>
      </c>
      <c r="J531" s="23">
        <v>2.2305137821168199E-2</v>
      </c>
      <c r="K531" s="23">
        <v>5.1604770867573001E-2</v>
      </c>
      <c r="L531" s="23">
        <v>7.99662353250125E-2</v>
      </c>
      <c r="M531" s="23">
        <v>2.31883249019657E-2</v>
      </c>
      <c r="N531" s="23">
        <v>7.8532082701825004E-2</v>
      </c>
    </row>
    <row r="532" spans="1:14" x14ac:dyDescent="0.2">
      <c r="A532" s="22">
        <v>5.9206599999999998</v>
      </c>
      <c r="B532" s="23">
        <v>8.58935546875</v>
      </c>
      <c r="C532" s="23">
        <v>8.6385602951049805</v>
      </c>
      <c r="D532" s="23">
        <v>0.32759546328466499</v>
      </c>
      <c r="E532" s="23">
        <v>9.75135993957519</v>
      </c>
      <c r="F532" s="23">
        <v>11.1217079162597</v>
      </c>
      <c r="G532" s="23" t="s">
        <v>41</v>
      </c>
      <c r="H532" s="23">
        <v>1.38570453020276</v>
      </c>
      <c r="I532" s="23">
        <v>1.18463189441477</v>
      </c>
      <c r="J532" s="23">
        <v>2.2173916056539299E-2</v>
      </c>
      <c r="K532" s="23">
        <v>5.14974286925605E-2</v>
      </c>
      <c r="L532" s="23">
        <v>7.98172526991901E-2</v>
      </c>
      <c r="M532" s="23">
        <v>2.30559795455898E-2</v>
      </c>
      <c r="N532" s="23">
        <v>7.8495292695541202E-2</v>
      </c>
    </row>
    <row r="533" spans="1:14" x14ac:dyDescent="0.2">
      <c r="A533" s="22">
        <v>5.9287400000000003</v>
      </c>
      <c r="B533" s="23">
        <v>8.5994634628295898</v>
      </c>
      <c r="C533" s="23">
        <v>8.6634235382080007</v>
      </c>
      <c r="D533" s="23">
        <v>0.36207732876836601</v>
      </c>
      <c r="E533" s="23">
        <v>9.7609262466430593</v>
      </c>
      <c r="F533" s="23">
        <v>11.131114006042401</v>
      </c>
      <c r="G533" s="23" t="s">
        <v>41</v>
      </c>
      <c r="H533" s="23">
        <v>1.3857184998076699</v>
      </c>
      <c r="I533" s="23">
        <v>1.1845717295048499</v>
      </c>
      <c r="J533" s="23">
        <v>2.20149085902158E-2</v>
      </c>
      <c r="K533" s="23">
        <v>5.1536928194001498E-2</v>
      </c>
      <c r="L533" s="23">
        <v>7.9605026723640601E-2</v>
      </c>
      <c r="M533" s="23">
        <v>2.2956788629599899E-2</v>
      </c>
      <c r="N533" s="23">
        <v>7.8460823143236699E-2</v>
      </c>
    </row>
    <row r="534" spans="1:14" x14ac:dyDescent="0.2">
      <c r="A534" s="22">
        <v>5.93682</v>
      </c>
      <c r="B534" s="23">
        <v>8.6095190048217702</v>
      </c>
      <c r="C534" s="23">
        <v>9.0529651641845703</v>
      </c>
      <c r="D534" s="23">
        <v>0.425877183498169</v>
      </c>
      <c r="E534" s="23">
        <v>9.7705020904540998</v>
      </c>
      <c r="F534" s="23">
        <v>11.1402730941772</v>
      </c>
      <c r="G534" s="23" t="s">
        <v>41</v>
      </c>
      <c r="H534" s="23">
        <v>1.3857189629670299</v>
      </c>
      <c r="I534" s="23">
        <v>1.1845162479023701</v>
      </c>
      <c r="J534" s="23">
        <v>2.18918705290089E-2</v>
      </c>
      <c r="K534" s="23">
        <v>5.1576626610126797E-2</v>
      </c>
      <c r="L534" s="23">
        <v>7.9979658985421101E-2</v>
      </c>
      <c r="M534" s="23">
        <v>2.28479250287822E-2</v>
      </c>
      <c r="N534" s="23">
        <v>7.8425342826612496E-2</v>
      </c>
    </row>
    <row r="535" spans="1:14" x14ac:dyDescent="0.2">
      <c r="A535" s="22">
        <v>5.9448999999999996</v>
      </c>
      <c r="B535" s="23">
        <v>8.6195173263549805</v>
      </c>
      <c r="C535" s="23">
        <v>9.0627346038818306</v>
      </c>
      <c r="D535" s="23">
        <v>0.42601059136382102</v>
      </c>
      <c r="E535" s="23">
        <v>9.7800741195678693</v>
      </c>
      <c r="F535" s="23">
        <v>11.149549484252899</v>
      </c>
      <c r="G535" s="23" t="s">
        <v>41</v>
      </c>
      <c r="H535" s="23">
        <v>1.3857203782177501</v>
      </c>
      <c r="I535" s="23">
        <v>1.1844712358031799</v>
      </c>
      <c r="J535" s="23">
        <v>2.18029021375176E-2</v>
      </c>
      <c r="K535" s="23">
        <v>5.16232396813983E-2</v>
      </c>
      <c r="L535" s="23">
        <v>7.9982387685740897E-2</v>
      </c>
      <c r="M535" s="23">
        <v>2.2753835030262098E-2</v>
      </c>
      <c r="N535" s="23">
        <v>7.8389709568668794E-2</v>
      </c>
    </row>
    <row r="536" spans="1:14" x14ac:dyDescent="0.2">
      <c r="A536" s="22">
        <v>5.9529800000000002</v>
      </c>
      <c r="B536" s="23">
        <v>8.6294393539428693</v>
      </c>
      <c r="C536" s="23">
        <v>8.7296037673950195</v>
      </c>
      <c r="D536" s="23">
        <v>0.42597243012789898</v>
      </c>
      <c r="E536" s="23">
        <v>9.7896604537963796</v>
      </c>
      <c r="F536" s="23">
        <v>11.158905982971101</v>
      </c>
      <c r="G536" s="23" t="s">
        <v>41</v>
      </c>
      <c r="H536" s="23">
        <v>1.3857115617553599</v>
      </c>
      <c r="I536" s="23">
        <v>1.18441314807973</v>
      </c>
      <c r="J536" s="23">
        <v>2.1740636113297001E-2</v>
      </c>
      <c r="K536" s="23">
        <v>5.1516875386976101E-2</v>
      </c>
      <c r="L536" s="23">
        <v>7.9985512469557304E-2</v>
      </c>
      <c r="M536" s="23">
        <v>2.2641225958154699E-2</v>
      </c>
      <c r="N536" s="23">
        <v>7.8358926138478502E-2</v>
      </c>
    </row>
    <row r="537" spans="1:14" x14ac:dyDescent="0.2">
      <c r="A537" s="22">
        <v>5.9610599999999998</v>
      </c>
      <c r="B537" s="23">
        <v>8.6389360427856392</v>
      </c>
      <c r="C537" s="23">
        <v>8.7387332916259695</v>
      </c>
      <c r="D537" s="23">
        <v>0.42611547888477502</v>
      </c>
      <c r="E537" s="23">
        <v>9.7992248535156197</v>
      </c>
      <c r="F537" s="23">
        <v>11.167990684509199</v>
      </c>
      <c r="G537" s="23" t="s">
        <v>41</v>
      </c>
      <c r="H537" s="23">
        <v>1.3857245302311001</v>
      </c>
      <c r="I537" s="23">
        <v>1.1843660072311299</v>
      </c>
      <c r="J537" s="23">
        <v>2.15442622444788E-2</v>
      </c>
      <c r="K537" s="23">
        <v>5.1562398679343598E-2</v>
      </c>
      <c r="L537" s="23">
        <v>7.99876469938334E-2</v>
      </c>
      <c r="M537" s="23">
        <v>2.2531949555012899E-2</v>
      </c>
      <c r="N537" s="23">
        <v>7.8317009857556893E-2</v>
      </c>
    </row>
    <row r="538" spans="1:14" x14ac:dyDescent="0.2">
      <c r="A538" s="22">
        <v>5.9691400000000003</v>
      </c>
      <c r="B538" s="23">
        <v>8.6491222381591797</v>
      </c>
      <c r="C538" s="23">
        <v>8.7478446960449201</v>
      </c>
      <c r="D538" s="23">
        <v>0.42611547888477502</v>
      </c>
      <c r="E538" s="23">
        <v>9.8088111877441406</v>
      </c>
      <c r="F538" s="23">
        <v>11.1772747039794</v>
      </c>
      <c r="G538" s="23" t="s">
        <v>41</v>
      </c>
      <c r="H538" s="23">
        <v>1.38570629188373</v>
      </c>
      <c r="I538" s="23">
        <v>1.1843003679956701</v>
      </c>
      <c r="J538" s="23">
        <v>2.1416791924434402E-2</v>
      </c>
      <c r="K538" s="23">
        <v>5.16046314053085E-2</v>
      </c>
      <c r="L538" s="23">
        <v>7.9999969843655802E-2</v>
      </c>
      <c r="M538" s="23">
        <v>2.24334957756985E-2</v>
      </c>
      <c r="N538" s="23">
        <v>7.8294321291364904E-2</v>
      </c>
    </row>
    <row r="539" spans="1:14" x14ac:dyDescent="0.2">
      <c r="A539" s="22">
        <v>5.97722</v>
      </c>
      <c r="B539" s="23">
        <v>8.6589136123657209</v>
      </c>
      <c r="C539" s="23">
        <v>8.7018060684204102</v>
      </c>
      <c r="D539" s="23">
        <v>0.31774354964453699</v>
      </c>
      <c r="E539" s="23">
        <v>9.8183717727661097</v>
      </c>
      <c r="F539" s="23">
        <v>11.186653137206999</v>
      </c>
      <c r="G539" s="23" t="s">
        <v>41</v>
      </c>
      <c r="H539" s="23">
        <v>1.3857300125796099</v>
      </c>
      <c r="I539" s="23">
        <v>1.18427056222006</v>
      </c>
      <c r="J539" s="23">
        <v>2.13275919718648E-2</v>
      </c>
      <c r="K539" s="23">
        <v>5.1649181326501703E-2</v>
      </c>
      <c r="L539" s="23">
        <v>8.0005493023093496E-2</v>
      </c>
      <c r="M539" s="23">
        <v>2.2327853514751798E-2</v>
      </c>
      <c r="N539" s="23">
        <v>7.8278898270326899E-2</v>
      </c>
    </row>
    <row r="540" spans="1:14" x14ac:dyDescent="0.2">
      <c r="A540" s="22">
        <v>5.9852999999999996</v>
      </c>
      <c r="B540" s="23">
        <v>8.6686487197875906</v>
      </c>
      <c r="C540" s="23">
        <v>9.1066637039184499</v>
      </c>
      <c r="D540" s="23">
        <v>0.42569674835628801</v>
      </c>
      <c r="E540" s="23">
        <v>9.8279638290405202</v>
      </c>
      <c r="F540" s="23">
        <v>11.195140838623001</v>
      </c>
      <c r="G540" s="23" t="s">
        <v>41</v>
      </c>
      <c r="H540" s="23">
        <v>1.38570658749983</v>
      </c>
      <c r="I540" s="23">
        <v>1.1842358050137201</v>
      </c>
      <c r="J540" s="23">
        <v>2.1262604727851599E-2</v>
      </c>
      <c r="K540" s="23">
        <v>5.16949639001648E-2</v>
      </c>
      <c r="L540" s="23">
        <v>8.0015174944409906E-2</v>
      </c>
      <c r="M540" s="23">
        <v>2.2250802594892601E-2</v>
      </c>
      <c r="N540" s="23">
        <v>7.8255019803257095E-2</v>
      </c>
    </row>
    <row r="541" spans="1:14" x14ac:dyDescent="0.2">
      <c r="A541" s="22">
        <v>5.9933800000000002</v>
      </c>
      <c r="B541" s="23">
        <v>8.6783170700073207</v>
      </c>
      <c r="C541" s="23">
        <v>9.1164293289184499</v>
      </c>
      <c r="D541" s="23">
        <v>0.42580743232938401</v>
      </c>
      <c r="E541" s="23">
        <v>9.8375272750854492</v>
      </c>
      <c r="F541" s="23">
        <v>11.2054243087768</v>
      </c>
      <c r="G541" s="23" t="s">
        <v>41</v>
      </c>
      <c r="H541" s="23">
        <v>1.38571871830876</v>
      </c>
      <c r="I541" s="23">
        <v>1.1841924973348199</v>
      </c>
      <c r="J541" s="23">
        <v>2.1164544815227102E-2</v>
      </c>
      <c r="K541" s="23">
        <v>5.1592237462033397E-2</v>
      </c>
      <c r="L541" s="23">
        <v>8.0017749423962004E-2</v>
      </c>
      <c r="M541" s="23">
        <v>2.21351149842796E-2</v>
      </c>
      <c r="N541" s="23">
        <v>7.8241354759417195E-2</v>
      </c>
    </row>
    <row r="542" spans="1:14" x14ac:dyDescent="0.2">
      <c r="A542" s="22">
        <v>6.0014599999999998</v>
      </c>
      <c r="B542" s="23">
        <v>8.6878566741943306</v>
      </c>
      <c r="C542" s="23">
        <v>9.1261949539184499</v>
      </c>
      <c r="D542" s="23">
        <v>0.42594165974446802</v>
      </c>
      <c r="E542" s="23">
        <v>9.8471031188964808</v>
      </c>
      <c r="F542" s="23">
        <v>11.214770317077599</v>
      </c>
      <c r="G542" s="23" t="s">
        <v>41</v>
      </c>
      <c r="H542" s="23">
        <v>1.3857079307679401</v>
      </c>
      <c r="I542" s="23">
        <v>1.1841621989878599</v>
      </c>
      <c r="J542" s="23">
        <v>2.1029611984970401E-2</v>
      </c>
      <c r="K542" s="23">
        <v>5.1636816578253399E-2</v>
      </c>
      <c r="L542" s="23">
        <v>8.0026264916358406E-2</v>
      </c>
      <c r="M542" s="23">
        <v>2.2053935424303998E-2</v>
      </c>
      <c r="N542" s="23">
        <v>7.8245826055018702E-2</v>
      </c>
    </row>
    <row r="543" spans="1:14" x14ac:dyDescent="0.2">
      <c r="A543" s="22">
        <v>6.0095400000000003</v>
      </c>
      <c r="B543" s="23">
        <v>8.6974611282348597</v>
      </c>
      <c r="C543" s="23">
        <v>8.7832698822021396</v>
      </c>
      <c r="D543" s="23">
        <v>0.40964096685630602</v>
      </c>
      <c r="E543" s="23">
        <v>9.8566713333129794</v>
      </c>
      <c r="F543" s="23">
        <v>11.2240800857543</v>
      </c>
      <c r="G543" s="23" t="s">
        <v>41</v>
      </c>
      <c r="H543" s="23">
        <v>1.3857183482076501</v>
      </c>
      <c r="I543" s="23">
        <v>1.18412591817935</v>
      </c>
      <c r="J543" s="23">
        <v>2.0934164272582E-2</v>
      </c>
      <c r="K543" s="23">
        <v>5.1684232264712499E-2</v>
      </c>
      <c r="L543" s="23">
        <v>8.0024108552061504E-2</v>
      </c>
      <c r="M543" s="23">
        <v>2.1976516123775401E-2</v>
      </c>
      <c r="N543" s="23">
        <v>7.8238798949798904E-2</v>
      </c>
    </row>
    <row r="544" spans="1:14" x14ac:dyDescent="0.2">
      <c r="A544" s="22">
        <v>6.01762</v>
      </c>
      <c r="B544" s="23">
        <v>8.7069587707519496</v>
      </c>
      <c r="C544" s="23">
        <v>8.8028326034545898</v>
      </c>
      <c r="D544" s="23">
        <v>0.425209220334411</v>
      </c>
      <c r="E544" s="23">
        <v>9.8662509918212802</v>
      </c>
      <c r="F544" s="23">
        <v>11.2330627441406</v>
      </c>
      <c r="G544" s="23" t="s">
        <v>41</v>
      </c>
      <c r="H544" s="23">
        <v>1.38570147456722</v>
      </c>
      <c r="I544" s="23">
        <v>1.1840918941341601</v>
      </c>
      <c r="J544" s="23">
        <v>2.08582323888074E-2</v>
      </c>
      <c r="K544" s="23">
        <v>5.1729420563114803E-2</v>
      </c>
      <c r="L544" s="23">
        <v>8.0262372610937105E-2</v>
      </c>
      <c r="M544" s="23">
        <v>2.1896684218842302E-2</v>
      </c>
      <c r="N544" s="23">
        <v>7.8263182313717594E-2</v>
      </c>
    </row>
    <row r="545" spans="1:14" x14ac:dyDescent="0.2">
      <c r="A545" s="22">
        <v>6.0256999999999996</v>
      </c>
      <c r="B545" s="23">
        <v>8.7164354324340803</v>
      </c>
      <c r="C545" s="23">
        <v>8.8126001358032209</v>
      </c>
      <c r="D545" s="23">
        <v>0.425828263804235</v>
      </c>
      <c r="E545" s="23">
        <v>9.8758172988891602</v>
      </c>
      <c r="F545" s="23">
        <v>11.242558479309</v>
      </c>
      <c r="G545" s="23" t="s">
        <v>41</v>
      </c>
      <c r="H545" s="23">
        <v>1.3857195490635701</v>
      </c>
      <c r="I545" s="23">
        <v>1.18404165325115</v>
      </c>
      <c r="J545" s="23">
        <v>2.0777913499862799E-2</v>
      </c>
      <c r="K545" s="23">
        <v>5.1774824798854299E-2</v>
      </c>
      <c r="L545" s="23">
        <v>8.0387769196478304E-2</v>
      </c>
      <c r="M545" s="23">
        <v>2.1854331099603101E-2</v>
      </c>
      <c r="N545" s="23">
        <v>7.8285247961744395E-2</v>
      </c>
    </row>
    <row r="546" spans="1:14" x14ac:dyDescent="0.2">
      <c r="A546" s="22">
        <v>6.0337800000000001</v>
      </c>
      <c r="B546" s="23">
        <v>8.7259054183959908</v>
      </c>
      <c r="C546" s="23">
        <v>8.7651576995849592</v>
      </c>
      <c r="D546" s="23">
        <v>0.30789162457696501</v>
      </c>
      <c r="E546" s="23">
        <v>9.88539314270019</v>
      </c>
      <c r="F546" s="23">
        <v>11.251770973205501</v>
      </c>
      <c r="G546" s="23" t="s">
        <v>41</v>
      </c>
      <c r="H546" s="23">
        <v>1.38570321537212</v>
      </c>
      <c r="I546" s="23">
        <v>1.18401182859099</v>
      </c>
      <c r="J546" s="24">
        <v>2.0749232388096301E-2</v>
      </c>
      <c r="K546" s="23">
        <v>5.1820235180332401E-2</v>
      </c>
      <c r="L546" s="23">
        <v>8.0041403213752499E-2</v>
      </c>
      <c r="M546" s="23">
        <v>2.1818558302613499E-2</v>
      </c>
      <c r="N546" s="23">
        <v>7.8309559364811293E-2</v>
      </c>
    </row>
    <row r="547" spans="1:14" x14ac:dyDescent="0.2">
      <c r="A547" s="22">
        <v>6.0418599999999998</v>
      </c>
      <c r="B547" s="23">
        <v>8.7353706359863192</v>
      </c>
      <c r="C547" s="23">
        <v>8.8315219879150302</v>
      </c>
      <c r="D547" s="23">
        <v>0.42611547888477502</v>
      </c>
      <c r="E547" s="23">
        <v>9.89495754241943</v>
      </c>
      <c r="F547" s="23">
        <v>11.260963439941399</v>
      </c>
      <c r="G547" s="23" t="s">
        <v>41</v>
      </c>
      <c r="H547" s="23">
        <v>1.3857181899322399</v>
      </c>
      <c r="I547" s="23">
        <v>1.18398585551941</v>
      </c>
      <c r="J547" s="23">
        <v>2.0726868821023901E-2</v>
      </c>
      <c r="K547" s="23">
        <v>5.1710718853827303E-2</v>
      </c>
      <c r="L547" s="23">
        <v>8.0065044908261995E-2</v>
      </c>
      <c r="M547" s="23">
        <v>2.1765211673958399E-2</v>
      </c>
      <c r="N547" s="23">
        <v>7.8330089964213395E-2</v>
      </c>
    </row>
    <row r="548" spans="1:14" x14ac:dyDescent="0.2">
      <c r="A548" s="22">
        <v>6.0499400000000003</v>
      </c>
      <c r="B548" s="23">
        <v>8.7448244094848597</v>
      </c>
      <c r="C548" s="23">
        <v>8.8174180984496999</v>
      </c>
      <c r="D548" s="23">
        <v>0.38649719493046603</v>
      </c>
      <c r="E548" s="23">
        <v>9.9045343399047798</v>
      </c>
      <c r="F548" s="23">
        <v>11.270295143127401</v>
      </c>
      <c r="G548" s="23" t="s">
        <v>41</v>
      </c>
      <c r="H548" s="23">
        <v>1.38570635218859</v>
      </c>
      <c r="I548" s="23">
        <v>1.18395849422368</v>
      </c>
      <c r="J548" s="23">
        <v>2.0664790590823101E-2</v>
      </c>
      <c r="K548" s="23">
        <v>5.17534028687619E-2</v>
      </c>
      <c r="L548" s="23">
        <v>8.0339888506255494E-2</v>
      </c>
      <c r="M548" s="23">
        <v>2.1737501862620599E-2</v>
      </c>
      <c r="N548" s="23">
        <v>7.8389442732783698E-2</v>
      </c>
    </row>
    <row r="549" spans="1:14" x14ac:dyDescent="0.2">
      <c r="A549" s="22">
        <v>6.05802</v>
      </c>
      <c r="B549" s="23">
        <v>8.7542524337768501</v>
      </c>
      <c r="C549" s="23">
        <v>9.1383028030395508</v>
      </c>
      <c r="D549" s="23">
        <v>0.42118947666927697</v>
      </c>
      <c r="E549" s="23">
        <v>9.9141063690185494</v>
      </c>
      <c r="F549" s="23">
        <v>11.279727935791</v>
      </c>
      <c r="G549" s="23" t="s">
        <v>41</v>
      </c>
      <c r="H549" s="23">
        <v>1.3857159460974899</v>
      </c>
      <c r="I549" s="23">
        <v>1.1839410290929</v>
      </c>
      <c r="J549" s="23">
        <v>2.06270334640919E-2</v>
      </c>
      <c r="K549" s="23">
        <v>5.1796923574806197E-2</v>
      </c>
      <c r="L549" s="23">
        <v>8.02558874494015E-2</v>
      </c>
      <c r="M549" s="23">
        <v>2.17344729051267E-2</v>
      </c>
      <c r="N549" s="23">
        <v>7.8456384004408505E-2</v>
      </c>
    </row>
    <row r="550" spans="1:14" x14ac:dyDescent="0.2">
      <c r="A550" s="22">
        <v>6.0660999999999996</v>
      </c>
      <c r="B550" s="23">
        <v>8.7636318206787092</v>
      </c>
      <c r="C550" s="23">
        <v>9.1503658294677699</v>
      </c>
      <c r="D550" s="23">
        <v>0.42118947666927697</v>
      </c>
      <c r="E550" s="23">
        <v>9.9236745834350497</v>
      </c>
      <c r="F550" s="23">
        <v>11.2891578674316</v>
      </c>
      <c r="G550" s="23" t="s">
        <v>41</v>
      </c>
      <c r="H550" s="23">
        <v>1.3857083495042</v>
      </c>
      <c r="I550" s="23">
        <v>1.1839364841489901</v>
      </c>
      <c r="J550" s="23">
        <v>2.06030088830896E-2</v>
      </c>
      <c r="K550" s="23">
        <v>5.1838792522013302E-2</v>
      </c>
      <c r="L550" s="23">
        <v>8.0283192748164797E-2</v>
      </c>
      <c r="M550" s="23">
        <v>2.1754019713894499E-2</v>
      </c>
      <c r="N550" s="23">
        <v>7.8545565387169697E-2</v>
      </c>
    </row>
    <row r="551" spans="1:14" x14ac:dyDescent="0.2">
      <c r="A551" s="22">
        <v>6.0741800000000001</v>
      </c>
      <c r="B551" s="23">
        <v>8.7729406356811506</v>
      </c>
      <c r="C551" s="23">
        <v>9.1602182388305593</v>
      </c>
      <c r="D551" s="23">
        <v>0.42107263866273997</v>
      </c>
      <c r="E551" s="23">
        <v>9.93324375152587</v>
      </c>
      <c r="F551" s="23">
        <v>11.2985830307006</v>
      </c>
      <c r="G551" s="23" t="s">
        <v>41</v>
      </c>
      <c r="H551" s="23">
        <v>1.38571457424792</v>
      </c>
      <c r="I551" s="23">
        <v>1.1839088045516899</v>
      </c>
      <c r="J551" s="23">
        <v>2.0622258208790399E-2</v>
      </c>
      <c r="K551" s="23">
        <v>5.1878949924340598E-2</v>
      </c>
      <c r="L551" s="23">
        <v>8.0409607034531205E-2</v>
      </c>
      <c r="M551" s="23">
        <v>2.17848630130297E-2</v>
      </c>
      <c r="N551" s="23">
        <v>7.86355694673945E-2</v>
      </c>
    </row>
    <row r="552" spans="1:14" x14ac:dyDescent="0.2">
      <c r="A552" s="22">
        <v>6.0822599999999998</v>
      </c>
      <c r="B552" s="23">
        <v>8.7822036743163991</v>
      </c>
      <c r="C552" s="23">
        <v>8.8759555816650302</v>
      </c>
      <c r="D552" s="23">
        <v>0.42118947666927697</v>
      </c>
      <c r="E552" s="23">
        <v>9.94281005859375</v>
      </c>
      <c r="F552" s="23">
        <v>11.308001518249499</v>
      </c>
      <c r="G552" s="23" t="s">
        <v>41</v>
      </c>
      <c r="H552" s="23">
        <v>1.38571433765088</v>
      </c>
      <c r="I552" s="23">
        <v>1.18390314260295</v>
      </c>
      <c r="J552" s="23">
        <v>2.0654735867804402E-2</v>
      </c>
      <c r="K552" s="23">
        <v>5.1918993706717299E-2</v>
      </c>
      <c r="L552" s="23">
        <v>8.0344026285795997E-2</v>
      </c>
      <c r="M552" s="23">
        <v>2.1802598201763199E-2</v>
      </c>
      <c r="N552" s="23">
        <v>7.87243325605681E-2</v>
      </c>
    </row>
    <row r="553" spans="1:14" x14ac:dyDescent="0.2">
      <c r="A553" s="22">
        <v>6.0903400000000003</v>
      </c>
      <c r="B553" s="23">
        <v>8.7913589477538991</v>
      </c>
      <c r="C553" s="23">
        <v>8.88555908203125</v>
      </c>
      <c r="D553" s="23">
        <v>0.42118947666927697</v>
      </c>
      <c r="E553" s="23">
        <v>9.9523782730102504</v>
      </c>
      <c r="F553" s="23">
        <v>11.317404747009199</v>
      </c>
      <c r="G553" s="23" t="s">
        <v>41</v>
      </c>
      <c r="H553" s="23">
        <v>1.385719692691</v>
      </c>
      <c r="I553" s="23">
        <v>1.18386855889725</v>
      </c>
      <c r="J553" s="23">
        <v>2.0687836364243602E-2</v>
      </c>
      <c r="K553" s="23">
        <v>5.1955792677568599E-2</v>
      </c>
      <c r="L553" s="23">
        <v>8.0837124108777095E-2</v>
      </c>
      <c r="M553" s="23">
        <v>2.1842205129730799E-2</v>
      </c>
      <c r="N553" s="23">
        <v>7.8814625298707197E-2</v>
      </c>
    </row>
    <row r="554" spans="1:14" x14ac:dyDescent="0.2">
      <c r="A554" s="22">
        <v>6.09842</v>
      </c>
      <c r="B554" s="23">
        <v>8.80061435699462</v>
      </c>
      <c r="C554" s="23">
        <v>8.8951911926269496</v>
      </c>
      <c r="D554" s="23">
        <v>0.42118947666927697</v>
      </c>
      <c r="E554" s="23">
        <v>9.9619426727294904</v>
      </c>
      <c r="F554" s="23">
        <v>11.326793670654199</v>
      </c>
      <c r="G554" s="23" t="s">
        <v>41</v>
      </c>
      <c r="H554" s="23">
        <v>1.3857323415565099</v>
      </c>
      <c r="I554" s="23">
        <v>1.1838528757670499</v>
      </c>
      <c r="J554" s="23">
        <v>2.07473934744721E-2</v>
      </c>
      <c r="K554" s="23">
        <v>5.1992834784853399E-2</v>
      </c>
      <c r="L554" s="23">
        <v>8.0275107996044703E-2</v>
      </c>
      <c r="M554" s="23">
        <v>2.1892499044638601E-2</v>
      </c>
      <c r="N554" s="23">
        <v>7.8927022097531593E-2</v>
      </c>
    </row>
    <row r="555" spans="1:14" x14ac:dyDescent="0.2">
      <c r="A555" s="22">
        <v>6.1145800000000001</v>
      </c>
      <c r="B555" s="23">
        <v>8.8189582824706996</v>
      </c>
      <c r="C555" s="23">
        <v>8.8630027770996094</v>
      </c>
      <c r="D555" s="23">
        <v>0.31774354964453699</v>
      </c>
      <c r="E555" s="23">
        <v>9.9810733795165998</v>
      </c>
      <c r="F555" s="23">
        <v>11.345526695251399</v>
      </c>
      <c r="G555" s="23" t="s">
        <v>41</v>
      </c>
      <c r="H555" s="23">
        <v>1.3857391022577199</v>
      </c>
      <c r="I555" s="23">
        <v>1.1838747412728401</v>
      </c>
      <c r="J555" s="23">
        <v>2.0886053303118501E-2</v>
      </c>
      <c r="K555" s="23">
        <v>5.2060911755985401E-2</v>
      </c>
      <c r="L555" s="23">
        <v>8.0299705920644504E-2</v>
      </c>
      <c r="M555" s="23">
        <v>2.20179033547887E-2</v>
      </c>
      <c r="N555" s="23">
        <v>7.9173738752391101E-2</v>
      </c>
    </row>
    <row r="556" spans="1:14" x14ac:dyDescent="0.2">
      <c r="A556" s="22">
        <v>6.1226599999999998</v>
      </c>
      <c r="B556" s="23">
        <v>8.8283157348632795</v>
      </c>
      <c r="C556" s="23">
        <v>8.9200038909912092</v>
      </c>
      <c r="D556" s="23">
        <v>0.41422716426242501</v>
      </c>
      <c r="E556" s="23">
        <v>9.9906549453735298</v>
      </c>
      <c r="F556" s="23">
        <v>11.354829788208001</v>
      </c>
      <c r="G556" s="23" t="s">
        <v>41</v>
      </c>
      <c r="H556" s="23">
        <v>1.38573199051781</v>
      </c>
      <c r="I556" s="23">
        <v>1.1838864263929401</v>
      </c>
      <c r="J556" s="23">
        <v>2.0977479442324299E-2</v>
      </c>
      <c r="K556" s="23">
        <v>5.2092998895062699E-2</v>
      </c>
      <c r="L556" s="23">
        <v>8.0170720270451704E-2</v>
      </c>
      <c r="M556" s="23">
        <v>2.20927873362112E-2</v>
      </c>
      <c r="N556" s="23">
        <v>7.9334566110848395E-2</v>
      </c>
    </row>
    <row r="557" spans="1:14" x14ac:dyDescent="0.2">
      <c r="A557" s="22">
        <v>6.1307400000000003</v>
      </c>
      <c r="B557" s="23">
        <v>8.8371238708496094</v>
      </c>
      <c r="C557" s="23">
        <v>8.8876018524169904</v>
      </c>
      <c r="D557" s="23">
        <v>0.33252144138534501</v>
      </c>
      <c r="E557" s="23">
        <v>10.0002174377441</v>
      </c>
      <c r="F557" s="23">
        <v>11.364187240600501</v>
      </c>
      <c r="G557" s="23" t="s">
        <v>41</v>
      </c>
      <c r="H557" s="23">
        <v>1.38573723927728</v>
      </c>
      <c r="I557" s="23">
        <v>1.1838912636738701</v>
      </c>
      <c r="J557" s="23">
        <v>2.1071531742691801E-2</v>
      </c>
      <c r="K557" s="23">
        <v>5.2123507388726197E-2</v>
      </c>
      <c r="L557" s="23">
        <v>8.0234722080121099E-2</v>
      </c>
      <c r="M557" s="23">
        <v>2.21852242162476E-2</v>
      </c>
      <c r="N557" s="23">
        <v>7.9496759438859005E-2</v>
      </c>
    </row>
    <row r="558" spans="1:14" x14ac:dyDescent="0.2">
      <c r="A558" s="22">
        <v>6.13842</v>
      </c>
      <c r="B558" s="23">
        <v>8.8456783294677699</v>
      </c>
      <c r="C558" s="23">
        <v>8.90748786926269</v>
      </c>
      <c r="D558" s="23">
        <v>0.35715135884662302</v>
      </c>
      <c r="E558" s="23">
        <v>10.009308815002401</v>
      </c>
      <c r="F558" s="23">
        <v>11.3740844726562</v>
      </c>
      <c r="G558" s="23" t="s">
        <v>41</v>
      </c>
      <c r="H558" s="23">
        <v>1.38573228945801</v>
      </c>
      <c r="I558" s="23">
        <v>1.1839169213362899</v>
      </c>
      <c r="J558" s="23">
        <v>2.11652276428861E-2</v>
      </c>
      <c r="K558" s="23">
        <v>5.2163390173198203E-2</v>
      </c>
      <c r="L558" s="23">
        <v>8.0435240559395799E-2</v>
      </c>
      <c r="M558" s="23">
        <v>2.2286562019748601E-2</v>
      </c>
      <c r="N558" s="23">
        <v>7.96681567969003E-2</v>
      </c>
    </row>
    <row r="559" spans="1:14" x14ac:dyDescent="0.2">
      <c r="A559" s="22">
        <v>6.1464999999999996</v>
      </c>
      <c r="B559" s="23">
        <v>8.8545942306518501</v>
      </c>
      <c r="C559" s="23">
        <v>8.95356941223144</v>
      </c>
      <c r="D559" s="23">
        <v>0.42118947666927697</v>
      </c>
      <c r="E559" s="23">
        <v>10.018887519836399</v>
      </c>
      <c r="F559" s="23">
        <v>11.382494926452599</v>
      </c>
      <c r="G559" s="23" t="s">
        <v>41</v>
      </c>
      <c r="H559" s="23">
        <v>1.3857206867173799</v>
      </c>
      <c r="I559" s="23">
        <v>1.18394278496272</v>
      </c>
      <c r="J559" s="23">
        <v>2.13040295485603E-2</v>
      </c>
      <c r="K559" s="23">
        <v>5.2193668489393198E-2</v>
      </c>
      <c r="L559" s="23">
        <v>8.0609463422968305E-2</v>
      </c>
      <c r="M559" s="23">
        <v>2.2411599049021E-2</v>
      </c>
      <c r="N559" s="23">
        <v>7.9857963513035896E-2</v>
      </c>
    </row>
    <row r="560" spans="1:14" x14ac:dyDescent="0.2">
      <c r="A560" s="22">
        <v>6.1545800000000002</v>
      </c>
      <c r="B560" s="23">
        <v>8.8636779785156197</v>
      </c>
      <c r="C560" s="23">
        <v>8.9634771347045898</v>
      </c>
      <c r="D560" s="23">
        <v>0.42118947666927697</v>
      </c>
      <c r="E560" s="23">
        <v>10.028459548950099</v>
      </c>
      <c r="F560" s="23">
        <v>11.392594337463301</v>
      </c>
      <c r="G560" s="23" t="s">
        <v>41</v>
      </c>
      <c r="H560" s="23">
        <v>1.3857198916693401</v>
      </c>
      <c r="I560" s="23">
        <v>1.1839194892676499</v>
      </c>
      <c r="J560" s="23">
        <v>2.14407409091887E-2</v>
      </c>
      <c r="K560" s="23">
        <v>5.2213432777727997E-2</v>
      </c>
      <c r="L560" s="23">
        <v>8.0812035107235503E-2</v>
      </c>
      <c r="M560" s="23">
        <v>2.2538500841818399E-2</v>
      </c>
      <c r="N560" s="23">
        <v>8.0056955818754605E-2</v>
      </c>
    </row>
    <row r="561" spans="1:14" x14ac:dyDescent="0.2">
      <c r="A561" s="22">
        <v>6.1626599999999998</v>
      </c>
      <c r="B561" s="23">
        <v>8.8726253509521396</v>
      </c>
      <c r="C561" s="23">
        <v>8.9734535217285103</v>
      </c>
      <c r="D561" s="23">
        <v>0.42118947666927697</v>
      </c>
      <c r="E561" s="23">
        <v>10.038036346435501</v>
      </c>
      <c r="F561" s="23">
        <v>11.401535987854</v>
      </c>
      <c r="G561" s="23" t="s">
        <v>41</v>
      </c>
      <c r="H561" s="23">
        <v>1.3857123542265</v>
      </c>
      <c r="I561" s="23">
        <v>1.1839369082911699</v>
      </c>
      <c r="J561" s="23">
        <v>2.1595666301924901E-2</v>
      </c>
      <c r="K561" s="23">
        <v>5.2239476172860601E-2</v>
      </c>
      <c r="L561" s="23">
        <v>8.1067942704224294E-2</v>
      </c>
      <c r="M561" s="23">
        <v>2.2676096689858E-2</v>
      </c>
      <c r="N561" s="23">
        <v>8.0258852005350795E-2</v>
      </c>
    </row>
    <row r="562" spans="1:14" x14ac:dyDescent="0.2">
      <c r="A562" s="22">
        <v>6.1707400000000003</v>
      </c>
      <c r="B562" s="23">
        <v>8.8815507888793892</v>
      </c>
      <c r="C562" s="23">
        <v>8.9786272048950195</v>
      </c>
      <c r="D562" s="23">
        <v>0.41400058121321498</v>
      </c>
      <c r="E562" s="23">
        <v>10.0476064682006</v>
      </c>
      <c r="F562" s="23">
        <v>11.4110956192016</v>
      </c>
      <c r="G562" s="23" t="s">
        <v>41</v>
      </c>
      <c r="H562" s="23">
        <v>1.3857150757287999</v>
      </c>
      <c r="I562" s="23">
        <v>1.18397392811295</v>
      </c>
      <c r="J562" s="23">
        <v>2.17241329345687E-2</v>
      </c>
      <c r="K562" s="23">
        <v>5.2255142356458201E-2</v>
      </c>
      <c r="L562" s="23">
        <v>8.1261180467479793E-2</v>
      </c>
      <c r="M562" s="23">
        <v>2.28110474010952E-2</v>
      </c>
      <c r="N562" s="23">
        <v>8.0468084839634399E-2</v>
      </c>
    </row>
    <row r="563" spans="1:14" x14ac:dyDescent="0.2">
      <c r="A563" s="22">
        <v>6.17882</v>
      </c>
      <c r="B563" s="23">
        <v>8.8904609680175692</v>
      </c>
      <c r="C563" s="23">
        <v>8.94642829895019</v>
      </c>
      <c r="D563" s="23">
        <v>0.33744742349094198</v>
      </c>
      <c r="E563" s="23">
        <v>10.057182312011699</v>
      </c>
      <c r="F563" s="23">
        <v>11.420691490173301</v>
      </c>
      <c r="G563" s="23" t="s">
        <v>41</v>
      </c>
      <c r="H563" s="23">
        <v>1.3857168085115601</v>
      </c>
      <c r="I563" s="23">
        <v>1.1840051689522899</v>
      </c>
      <c r="J563" s="23">
        <v>2.18746834591915E-2</v>
      </c>
      <c r="K563" s="23">
        <v>5.2271564997226398E-2</v>
      </c>
      <c r="L563" s="23">
        <v>8.1533572806625598E-2</v>
      </c>
      <c r="M563" s="23">
        <v>2.2950882556615499E-2</v>
      </c>
      <c r="N563" s="23">
        <v>8.0689449614989597E-2</v>
      </c>
    </row>
    <row r="564" spans="1:14" x14ac:dyDescent="0.2">
      <c r="A564" s="22">
        <v>6.1868999999999996</v>
      </c>
      <c r="B564" s="23">
        <v>8.8992815017700195</v>
      </c>
      <c r="C564" s="23">
        <v>9.30676174163818</v>
      </c>
      <c r="D564" s="23">
        <v>0.42075612851694599</v>
      </c>
      <c r="E564" s="23">
        <v>10.0667352676391</v>
      </c>
      <c r="F564" s="23">
        <v>11.4293956756591</v>
      </c>
      <c r="G564" s="23" t="s">
        <v>41</v>
      </c>
      <c r="H564" s="23">
        <v>1.38573401658619</v>
      </c>
      <c r="I564" s="23">
        <v>1.18402612729372</v>
      </c>
      <c r="J564" s="23">
        <v>2.1999882613863399E-2</v>
      </c>
      <c r="K564" s="23">
        <v>5.2283457303178703E-2</v>
      </c>
      <c r="L564" s="23">
        <v>8.1758589662994097E-2</v>
      </c>
      <c r="M564" s="23">
        <v>2.30961723731185E-2</v>
      </c>
      <c r="N564" s="23">
        <v>8.0909830069291699E-2</v>
      </c>
    </row>
    <row r="565" spans="1:14" x14ac:dyDescent="0.2">
      <c r="A565" s="22">
        <v>6.1949800000000002</v>
      </c>
      <c r="B565" s="23">
        <v>8.9085359573364205</v>
      </c>
      <c r="C565" s="23">
        <v>9.31652736663818</v>
      </c>
      <c r="D565" s="23">
        <v>0.420650272482058</v>
      </c>
      <c r="E565" s="23">
        <v>10.076315879821699</v>
      </c>
      <c r="F565" s="23">
        <v>11.439843177795399</v>
      </c>
      <c r="G565" s="23" t="s">
        <v>41</v>
      </c>
      <c r="H565" s="23">
        <v>1.385734760761</v>
      </c>
      <c r="I565" s="23">
        <v>1.18403761382471</v>
      </c>
      <c r="J565" s="23">
        <v>2.2150112554474799E-2</v>
      </c>
      <c r="K565" s="23">
        <v>5.2297774689451501E-2</v>
      </c>
      <c r="L565" s="23">
        <v>8.2007735080270705E-2</v>
      </c>
      <c r="M565" s="23">
        <v>2.3250353379668499E-2</v>
      </c>
      <c r="N565" s="23">
        <v>8.1149686284142195E-2</v>
      </c>
    </row>
    <row r="566" spans="1:14" x14ac:dyDescent="0.2">
      <c r="A566" s="22">
        <v>6.2030599999999998</v>
      </c>
      <c r="B566" s="23">
        <v>8.9169244766235298</v>
      </c>
      <c r="C566" s="23">
        <v>9.32629299163818</v>
      </c>
      <c r="D566" s="23">
        <v>0.42051571730389398</v>
      </c>
      <c r="E566" s="23">
        <v>10.0858755111694</v>
      </c>
      <c r="F566" s="23">
        <v>11.4494199752807</v>
      </c>
      <c r="G566" s="23" t="s">
        <v>41</v>
      </c>
      <c r="H566" s="23">
        <v>1.38574402216351</v>
      </c>
      <c r="I566" s="23">
        <v>1.1840768468181599</v>
      </c>
      <c r="J566" s="23">
        <v>2.2275278292094799E-2</v>
      </c>
      <c r="K566" s="23">
        <v>5.2305514666379997E-2</v>
      </c>
      <c r="L566" s="23">
        <v>8.2262834017028205E-2</v>
      </c>
      <c r="M566" s="23">
        <v>2.3394018410410899E-2</v>
      </c>
      <c r="N566" s="23">
        <v>8.1379402538213103E-2</v>
      </c>
    </row>
    <row r="567" spans="1:14" x14ac:dyDescent="0.2">
      <c r="A567" s="22">
        <v>6.2111400000000003</v>
      </c>
      <c r="B567" s="23">
        <v>8.9259843826293892</v>
      </c>
      <c r="C567" s="23">
        <v>9.3409566879272408</v>
      </c>
      <c r="D567" s="23">
        <v>0.42106459217336101</v>
      </c>
      <c r="E567" s="23">
        <v>10.0954542160034</v>
      </c>
      <c r="F567" s="23">
        <v>11.4590034484863</v>
      </c>
      <c r="G567" s="23" t="s">
        <v>41</v>
      </c>
      <c r="H567" s="23">
        <v>1.38574195507985</v>
      </c>
      <c r="I567" s="23">
        <v>1.1841156553649601</v>
      </c>
      <c r="J567" s="23">
        <v>2.24324316834182E-2</v>
      </c>
      <c r="K567" s="23">
        <v>5.2314738806334297E-2</v>
      </c>
      <c r="L567" s="23">
        <v>8.2519336323881601E-2</v>
      </c>
      <c r="M567" s="23">
        <v>2.3538211098497699E-2</v>
      </c>
      <c r="N567" s="23">
        <v>8.1608407728843604E-2</v>
      </c>
    </row>
    <row r="568" spans="1:14" x14ac:dyDescent="0.2">
      <c r="A568" s="22">
        <v>6.21922</v>
      </c>
      <c r="B568" s="23">
        <v>8.9344606399536097</v>
      </c>
      <c r="C568" s="23">
        <v>9.3507223129272408</v>
      </c>
      <c r="D568" s="23">
        <v>0.42089817885348502</v>
      </c>
      <c r="E568" s="23">
        <v>10.105022430419901</v>
      </c>
      <c r="F568" s="23">
        <v>11.468573570251399</v>
      </c>
      <c r="G568" s="23" t="s">
        <v>41</v>
      </c>
      <c r="H568" s="23">
        <v>1.3857375898647899</v>
      </c>
      <c r="I568" s="23">
        <v>1.1841313765106001</v>
      </c>
      <c r="J568" s="23">
        <v>2.25742875801869E-2</v>
      </c>
      <c r="K568" s="23">
        <v>5.2318166041768997E-2</v>
      </c>
      <c r="L568" s="23">
        <v>8.2761212337334397E-2</v>
      </c>
      <c r="M568" s="23">
        <v>2.36892416190169E-2</v>
      </c>
      <c r="N568" s="23">
        <v>8.1847820655505499E-2</v>
      </c>
    </row>
    <row r="569" spans="1:14" x14ac:dyDescent="0.2">
      <c r="A569" s="22">
        <v>6.2272999999999996</v>
      </c>
      <c r="B569" s="23">
        <v>8.9429740905761701</v>
      </c>
      <c r="C569" s="23">
        <v>9.3604879379272408</v>
      </c>
      <c r="D569" s="23">
        <v>0.42072926218368001</v>
      </c>
      <c r="E569" s="23">
        <v>10.114610671996999</v>
      </c>
      <c r="F569" s="23">
        <v>11.478173255920399</v>
      </c>
      <c r="G569" s="23" t="s">
        <v>41</v>
      </c>
      <c r="H569" s="23">
        <v>1.3857258883985999</v>
      </c>
      <c r="I569" s="23">
        <v>1.1841692299809801</v>
      </c>
      <c r="J569" s="23">
        <v>2.2762379852626202E-2</v>
      </c>
      <c r="K569" s="23">
        <v>5.23236718925622E-2</v>
      </c>
      <c r="L569" s="23">
        <v>8.2993304802710499E-2</v>
      </c>
      <c r="M569" s="23">
        <v>2.3842057604244401E-2</v>
      </c>
      <c r="N569" s="23">
        <v>8.2074900695197406E-2</v>
      </c>
    </row>
    <row r="570" spans="1:14" x14ac:dyDescent="0.2">
      <c r="A570" s="22">
        <v>6.2353800000000001</v>
      </c>
      <c r="B570" s="23">
        <v>8.9517974853515607</v>
      </c>
      <c r="C570" s="23">
        <v>9.1302423477172798</v>
      </c>
      <c r="D570" s="23">
        <v>0.47697397741565301</v>
      </c>
      <c r="E570" s="23">
        <v>10.1241855621337</v>
      </c>
      <c r="F570" s="23">
        <v>11.487754821777299</v>
      </c>
      <c r="G570" s="23" t="s">
        <v>41</v>
      </c>
      <c r="H570" s="23">
        <v>1.3857152673283499</v>
      </c>
      <c r="I570" s="23">
        <v>1.1841993243236999</v>
      </c>
      <c r="J570" s="23">
        <v>2.29417001692379E-2</v>
      </c>
      <c r="K570" s="23">
        <v>5.2322389692908998E-2</v>
      </c>
      <c r="L570" s="23">
        <v>8.3249620206712102E-2</v>
      </c>
      <c r="M570" s="23">
        <v>2.3990124242545399E-2</v>
      </c>
      <c r="N570" s="23">
        <v>8.2294244675858705E-2</v>
      </c>
    </row>
    <row r="571" spans="1:14" x14ac:dyDescent="0.2">
      <c r="A571" s="22">
        <v>6.2434599999999998</v>
      </c>
      <c r="B571" s="23">
        <v>8.9604644775390607</v>
      </c>
      <c r="C571" s="23">
        <v>9.1449060440063406</v>
      </c>
      <c r="D571" s="23">
        <v>0.476787000138992</v>
      </c>
      <c r="E571" s="23">
        <v>10.1337633132934</v>
      </c>
      <c r="F571" s="23">
        <v>11.4974155426025</v>
      </c>
      <c r="G571" s="23" t="s">
        <v>41</v>
      </c>
      <c r="H571" s="23">
        <v>1.38571923704002</v>
      </c>
      <c r="I571" s="23">
        <v>1.1842409609889699</v>
      </c>
      <c r="J571" s="23">
        <v>2.3125188489609198E-2</v>
      </c>
      <c r="K571" s="23">
        <v>5.2320743903536603E-2</v>
      </c>
      <c r="L571" s="23">
        <v>8.3475687401224102E-2</v>
      </c>
      <c r="M571" s="23">
        <v>2.41261149072729E-2</v>
      </c>
      <c r="N571" s="23">
        <v>8.2502213980993305E-2</v>
      </c>
    </row>
    <row r="572" spans="1:14" x14ac:dyDescent="0.2">
      <c r="A572" s="22">
        <v>6.2515400000000003</v>
      </c>
      <c r="B572" s="23">
        <v>8.9690122604370099</v>
      </c>
      <c r="C572" s="23">
        <v>9.3947067260742099</v>
      </c>
      <c r="D572" s="23">
        <v>0.42115481716103598</v>
      </c>
      <c r="E572" s="23">
        <v>10.143325805664</v>
      </c>
      <c r="F572" s="23">
        <v>11.507011413574199</v>
      </c>
      <c r="G572" s="23" t="s">
        <v>41</v>
      </c>
      <c r="H572" s="23">
        <v>1.38572511522703</v>
      </c>
      <c r="I572" s="23">
        <v>1.1842738122216001</v>
      </c>
      <c r="J572" s="23">
        <v>2.3283228096468302E-2</v>
      </c>
      <c r="K572" s="23">
        <v>5.2461679960881399E-2</v>
      </c>
      <c r="L572" s="23">
        <v>8.3695276493589599E-2</v>
      </c>
      <c r="M572" s="23">
        <v>2.43547972894099E-2</v>
      </c>
      <c r="N572" s="23">
        <v>8.2716778402242605E-2</v>
      </c>
    </row>
    <row r="573" spans="1:14" x14ac:dyDescent="0.2">
      <c r="A573" s="22">
        <v>6.25962</v>
      </c>
      <c r="B573" s="23">
        <v>8.9774847030639595</v>
      </c>
      <c r="C573" s="23">
        <v>9.0905914306640607</v>
      </c>
      <c r="D573" s="23">
        <v>0.41626344662248699</v>
      </c>
      <c r="E573" s="23">
        <v>10.152895927429199</v>
      </c>
      <c r="F573" s="23">
        <v>11.5166864395141</v>
      </c>
      <c r="G573" s="23" t="s">
        <v>41</v>
      </c>
      <c r="H573" s="23">
        <v>1.3857344647152501</v>
      </c>
      <c r="I573" s="23">
        <v>1.18430061300358</v>
      </c>
      <c r="J573" s="23">
        <v>2.3441327305777498E-2</v>
      </c>
      <c r="K573" s="23">
        <v>5.2457075154332997E-2</v>
      </c>
      <c r="L573" s="23">
        <v>8.3941009376034395E-2</v>
      </c>
      <c r="M573" s="23">
        <v>2.4455387496036401E-2</v>
      </c>
      <c r="N573" s="23">
        <v>8.2909674357853E-2</v>
      </c>
    </row>
    <row r="574" spans="1:14" x14ac:dyDescent="0.2">
      <c r="A574" s="22">
        <v>6.2676999999999996</v>
      </c>
      <c r="B574" s="23">
        <v>8.9867668151855398</v>
      </c>
      <c r="C574" s="23">
        <v>9.3750514984130806</v>
      </c>
      <c r="D574" s="23">
        <v>0.41625152590222497</v>
      </c>
      <c r="E574" s="23">
        <v>10.16246509552</v>
      </c>
      <c r="F574" s="23">
        <v>11.5263223648071</v>
      </c>
      <c r="G574" s="23" t="s">
        <v>41</v>
      </c>
      <c r="H574" s="23">
        <v>1.38573069022859</v>
      </c>
      <c r="I574" s="23">
        <v>1.1843408907217801</v>
      </c>
      <c r="J574" s="23">
        <v>2.3605804125435999E-2</v>
      </c>
      <c r="K574" s="23">
        <v>5.2451430189910997E-2</v>
      </c>
      <c r="L574" s="23">
        <v>8.4130082691949298E-2</v>
      </c>
      <c r="M574" s="23">
        <v>2.4551304392804701E-2</v>
      </c>
      <c r="N574" s="23">
        <v>8.3095875356965707E-2</v>
      </c>
    </row>
    <row r="575" spans="1:14" x14ac:dyDescent="0.2">
      <c r="A575" s="22">
        <v>6.2757800000000001</v>
      </c>
      <c r="B575" s="23">
        <v>8.9943513870239205</v>
      </c>
      <c r="C575" s="23">
        <v>9.3848171234130806</v>
      </c>
      <c r="D575" s="23">
        <v>0.41606146492016</v>
      </c>
      <c r="E575" s="23">
        <v>10.1720466613769</v>
      </c>
      <c r="F575" s="23">
        <v>11.5360355377197</v>
      </c>
      <c r="G575" s="23" t="s">
        <v>41</v>
      </c>
      <c r="H575" s="23">
        <v>1.3857232741604599</v>
      </c>
      <c r="I575" s="23">
        <v>1.1843902692053001</v>
      </c>
      <c r="J575" s="23">
        <v>2.3773618759040299E-2</v>
      </c>
      <c r="K575" s="23">
        <v>5.24455225858542E-2</v>
      </c>
      <c r="L575" s="23">
        <v>8.4295784153921194E-2</v>
      </c>
      <c r="M575" s="23">
        <v>2.4657158275304899E-2</v>
      </c>
      <c r="N575" s="23">
        <v>8.3263944839589196E-2</v>
      </c>
    </row>
    <row r="576" spans="1:14" x14ac:dyDescent="0.2">
      <c r="A576" s="22">
        <v>6.2838599999999998</v>
      </c>
      <c r="B576" s="23">
        <v>9.0045347213745099</v>
      </c>
      <c r="C576" s="23">
        <v>9.09088039398193</v>
      </c>
      <c r="D576" s="23">
        <v>0.37052611103421901</v>
      </c>
      <c r="E576" s="23">
        <v>10.181627273559499</v>
      </c>
      <c r="F576" s="23">
        <v>11.545712471008301</v>
      </c>
      <c r="G576" s="23" t="s">
        <v>41</v>
      </c>
      <c r="H576" s="23">
        <v>1.38570717009731</v>
      </c>
      <c r="I576" s="23">
        <v>1.1844121219629899</v>
      </c>
      <c r="J576" s="23">
        <v>2.3936307460219901E-2</v>
      </c>
      <c r="K576" s="23">
        <v>5.2436067899080202E-2</v>
      </c>
      <c r="L576" s="23">
        <v>8.4454419130349401E-2</v>
      </c>
      <c r="M576" s="23">
        <v>2.4765721957812001E-2</v>
      </c>
      <c r="N576" s="23">
        <v>8.3431845294346593E-2</v>
      </c>
    </row>
    <row r="577" spans="1:14" x14ac:dyDescent="0.2">
      <c r="A577" s="22">
        <v>6.2919400000000003</v>
      </c>
      <c r="B577" s="23">
        <v>9.0126276016235298</v>
      </c>
      <c r="C577" s="23">
        <v>9.40925788879394</v>
      </c>
      <c r="D577" s="23">
        <v>0.416016583409199</v>
      </c>
      <c r="E577" s="23">
        <v>10.191214561462401</v>
      </c>
      <c r="F577" s="23">
        <v>11.5554046630859</v>
      </c>
      <c r="G577" s="23" t="s">
        <v>41</v>
      </c>
      <c r="H577" s="23">
        <v>1.3856983410074999</v>
      </c>
      <c r="I577" s="23">
        <v>1.1844545641100599</v>
      </c>
      <c r="J577" s="23">
        <v>2.41198575061644E-2</v>
      </c>
      <c r="K577" s="23">
        <v>5.2425682354042998E-2</v>
      </c>
      <c r="L577" s="23">
        <v>8.4600716160078498E-2</v>
      </c>
      <c r="M577" s="23">
        <v>2.4869087544293501E-2</v>
      </c>
      <c r="N577" s="23">
        <v>8.3571816919999695E-2</v>
      </c>
    </row>
    <row r="578" spans="1:14" x14ac:dyDescent="0.2">
      <c r="A578" s="22">
        <v>6.30002</v>
      </c>
      <c r="B578" s="23">
        <v>9.0194921493530202</v>
      </c>
      <c r="C578" s="23">
        <v>9.41902351379394</v>
      </c>
      <c r="D578" s="23">
        <v>0.41588174516563498</v>
      </c>
      <c r="E578" s="23">
        <v>10.200781822204499</v>
      </c>
      <c r="F578" s="23">
        <v>11.565025329589799</v>
      </c>
      <c r="G578" s="23" t="s">
        <v>41</v>
      </c>
      <c r="H578" s="23">
        <v>1.38569661938525</v>
      </c>
      <c r="I578" s="23">
        <v>1.18448621426679</v>
      </c>
      <c r="J578" s="23">
        <v>2.4294695771299599E-2</v>
      </c>
      <c r="K578" s="23">
        <v>5.24119809536907E-2</v>
      </c>
      <c r="L578" s="23">
        <v>8.4719267713906199E-2</v>
      </c>
      <c r="M578" s="23">
        <v>2.4972271923783301E-2</v>
      </c>
      <c r="N578" s="23">
        <v>8.3706189432449202E-2</v>
      </c>
    </row>
    <row r="579" spans="1:14" x14ac:dyDescent="0.2">
      <c r="A579" s="22">
        <v>6.3080999999999996</v>
      </c>
      <c r="B579" s="23">
        <v>9.0277023315429599</v>
      </c>
      <c r="C579" s="23">
        <v>9.4337034225463796</v>
      </c>
      <c r="D579" s="23">
        <v>0.41615234551010799</v>
      </c>
      <c r="E579" s="23">
        <v>10.2103557586669</v>
      </c>
      <c r="F579" s="23">
        <v>11.574776649475</v>
      </c>
      <c r="G579" s="23" t="s">
        <v>41</v>
      </c>
      <c r="H579" s="23">
        <v>1.38570365413759</v>
      </c>
      <c r="I579" s="23">
        <v>1.1845244838153699</v>
      </c>
      <c r="J579" s="23">
        <v>2.4415956370135199E-2</v>
      </c>
      <c r="K579" s="23">
        <v>5.2399079975640403E-2</v>
      </c>
      <c r="L579" s="23">
        <v>8.4801967703616504E-2</v>
      </c>
      <c r="M579" s="23">
        <v>2.5067051779205402E-2</v>
      </c>
      <c r="N579" s="23">
        <v>8.3817258832930397E-2</v>
      </c>
    </row>
    <row r="580" spans="1:14" x14ac:dyDescent="0.2">
      <c r="A580" s="22">
        <v>6.3161800000000001</v>
      </c>
      <c r="B580" s="23">
        <v>9.0360975265502894</v>
      </c>
      <c r="C580" s="23">
        <v>9.4434690475463796</v>
      </c>
      <c r="D580" s="23">
        <v>0.415979033141194</v>
      </c>
      <c r="E580" s="23">
        <v>10.2199249267578</v>
      </c>
      <c r="F580" s="23">
        <v>11.5829820632934</v>
      </c>
      <c r="G580" s="23" t="s">
        <v>41</v>
      </c>
      <c r="H580" s="23">
        <v>1.3856991826539</v>
      </c>
      <c r="I580" s="23">
        <v>1.18455116415942</v>
      </c>
      <c r="J580" s="23">
        <v>2.4526120261923301E-2</v>
      </c>
      <c r="K580" s="23">
        <v>5.2383837268982401E-2</v>
      </c>
      <c r="L580" s="23">
        <v>8.4863955443271605E-2</v>
      </c>
      <c r="M580" s="23">
        <v>2.5154828625936699E-2</v>
      </c>
      <c r="N580" s="23">
        <v>8.3929662904843494E-2</v>
      </c>
    </row>
    <row r="581" spans="1:14" x14ac:dyDescent="0.2">
      <c r="A581" s="22">
        <v>6.3242599999999998</v>
      </c>
      <c r="B581" s="23">
        <v>9.0438327789306605</v>
      </c>
      <c r="C581" s="23">
        <v>9.14953517913818</v>
      </c>
      <c r="D581" s="23">
        <v>0.38463272518076902</v>
      </c>
      <c r="E581" s="23">
        <v>10.229497909545801</v>
      </c>
      <c r="F581" s="23">
        <v>11.5942678451538</v>
      </c>
      <c r="G581" s="23" t="s">
        <v>41</v>
      </c>
      <c r="H581" s="23">
        <v>1.38571151167372</v>
      </c>
      <c r="I581" s="23">
        <v>1.1845924235792</v>
      </c>
      <c r="J581" s="23">
        <v>2.4644421018203001E-2</v>
      </c>
      <c r="K581" s="23">
        <v>5.2367543867809702E-2</v>
      </c>
      <c r="L581" s="23">
        <v>8.4963791465588703E-2</v>
      </c>
      <c r="M581" s="23">
        <v>2.5231566329879902E-2</v>
      </c>
      <c r="N581" s="23">
        <v>8.4038986529341705E-2</v>
      </c>
    </row>
    <row r="582" spans="1:14" x14ac:dyDescent="0.2">
      <c r="A582" s="22">
        <v>6.3323400000000003</v>
      </c>
      <c r="B582" s="23">
        <v>9.0528955459594709</v>
      </c>
      <c r="C582" s="23">
        <v>9.4678983688354492</v>
      </c>
      <c r="D582" s="23">
        <v>0.416159229726</v>
      </c>
      <c r="E582" s="23">
        <v>10.2390699386596</v>
      </c>
      <c r="F582" s="23">
        <v>11.602835655212401</v>
      </c>
      <c r="G582" s="23" t="s">
        <v>41</v>
      </c>
      <c r="H582" s="23">
        <v>1.38570837383085</v>
      </c>
      <c r="I582" s="23">
        <v>1.1846329008255101</v>
      </c>
      <c r="J582" s="23">
        <v>2.47659466410746E-2</v>
      </c>
      <c r="K582" s="23">
        <v>5.2350223610235502E-2</v>
      </c>
      <c r="L582" s="23">
        <v>8.5026375240341304E-2</v>
      </c>
      <c r="M582" s="23">
        <v>2.53113961204347E-2</v>
      </c>
      <c r="N582" s="23">
        <v>8.4129226790366204E-2</v>
      </c>
    </row>
    <row r="583" spans="1:14" x14ac:dyDescent="0.2">
      <c r="A583" s="22">
        <v>6.3404199999999999</v>
      </c>
      <c r="B583" s="23">
        <v>9.0631380081176705</v>
      </c>
      <c r="C583" s="23">
        <v>9.4776639938354492</v>
      </c>
      <c r="D583" s="23">
        <v>0.41601381184179398</v>
      </c>
      <c r="E583" s="23">
        <v>10.248663902282701</v>
      </c>
      <c r="F583" s="23">
        <v>11.6137380599975</v>
      </c>
      <c r="G583" s="23" t="s">
        <v>41</v>
      </c>
      <c r="H583" s="23">
        <v>1.3856952223497101</v>
      </c>
      <c r="I583" s="23">
        <v>1.18464580476273</v>
      </c>
      <c r="J583" s="23">
        <v>2.48342694692676E-2</v>
      </c>
      <c r="K583" s="23">
        <v>5.2471689566618698E-2</v>
      </c>
      <c r="L583" s="23">
        <v>8.5128804017635507E-2</v>
      </c>
      <c r="M583" s="23">
        <v>2.5455054291441001E-2</v>
      </c>
      <c r="N583" s="23">
        <v>8.42038879438958E-2</v>
      </c>
    </row>
    <row r="584" spans="1:14" x14ac:dyDescent="0.2">
      <c r="A584" s="22">
        <v>6.3484999999999996</v>
      </c>
      <c r="B584" s="23">
        <v>9.0711908340454102</v>
      </c>
      <c r="C584" s="23">
        <v>9.4874420166015607</v>
      </c>
      <c r="D584" s="23">
        <v>0.41589557320070902</v>
      </c>
      <c r="E584" s="23">
        <v>10.258240699768001</v>
      </c>
      <c r="F584" s="23">
        <v>11.622012138366699</v>
      </c>
      <c r="G584" s="23" t="s">
        <v>41</v>
      </c>
      <c r="H584" s="23">
        <v>1.3856879905242301</v>
      </c>
      <c r="I584" s="23">
        <v>1.18469157938356</v>
      </c>
      <c r="J584" s="23">
        <v>2.4916413563619601E-2</v>
      </c>
      <c r="K584" s="23">
        <v>5.2452248782329902E-2</v>
      </c>
      <c r="L584" s="23">
        <v>8.5128237783489394E-2</v>
      </c>
      <c r="M584" s="23">
        <v>2.5495737030730901E-2</v>
      </c>
      <c r="N584" s="23">
        <v>8.4245087040184102E-2</v>
      </c>
    </row>
    <row r="585" spans="1:14" x14ac:dyDescent="0.2">
      <c r="A585" s="22">
        <v>6.3565800000000001</v>
      </c>
      <c r="B585" s="23">
        <v>9.0780248641967702</v>
      </c>
      <c r="C585" s="23">
        <v>9.4972076416015607</v>
      </c>
      <c r="D585" s="23">
        <v>0.41589257811983499</v>
      </c>
      <c r="E585" s="23">
        <v>10.2678165435791</v>
      </c>
      <c r="F585" s="23">
        <v>11.6332473754882</v>
      </c>
      <c r="G585" s="23" t="s">
        <v>41</v>
      </c>
      <c r="H585" s="23">
        <v>1.3856987214848799</v>
      </c>
      <c r="I585" s="23">
        <v>1.1847107693804599</v>
      </c>
      <c r="J585" s="23">
        <v>2.4970894204519201E-2</v>
      </c>
      <c r="K585" s="23">
        <v>5.2429863409592797E-2</v>
      </c>
      <c r="L585" s="23">
        <v>8.5149307654065698E-2</v>
      </c>
      <c r="M585" s="23">
        <v>2.5620642848881402E-2</v>
      </c>
      <c r="N585" s="23">
        <v>8.4266657790590796E-2</v>
      </c>
    </row>
    <row r="586" spans="1:14" x14ac:dyDescent="0.2">
      <c r="A586" s="22">
        <v>6.3646599999999998</v>
      </c>
      <c r="B586" s="23">
        <v>9.0861244201660103</v>
      </c>
      <c r="C586" s="23">
        <v>9.2963562011718697</v>
      </c>
      <c r="D586" s="23">
        <v>0.47457539944317101</v>
      </c>
      <c r="E586" s="23">
        <v>10.2773885726928</v>
      </c>
      <c r="F586" s="23">
        <v>11.6429748535156</v>
      </c>
      <c r="G586" s="23" t="s">
        <v>41</v>
      </c>
      <c r="H586" s="23">
        <v>1.3856972685436</v>
      </c>
      <c r="I586" s="23">
        <v>1.1847411167547699</v>
      </c>
      <c r="J586" s="23">
        <v>2.5030559159709798E-2</v>
      </c>
      <c r="K586" s="23">
        <v>5.2412083544836202E-2</v>
      </c>
      <c r="L586" s="23">
        <v>8.5147161924673406E-2</v>
      </c>
      <c r="M586" s="23">
        <v>2.5631287762278399E-2</v>
      </c>
      <c r="N586" s="23">
        <v>8.4281901605773799E-2</v>
      </c>
    </row>
    <row r="587" spans="1:14" x14ac:dyDescent="0.2">
      <c r="A587" s="22">
        <v>6.3727400000000003</v>
      </c>
      <c r="B587" s="23">
        <v>9.0943508148193306</v>
      </c>
      <c r="C587" s="23">
        <v>9.2278490066528303</v>
      </c>
      <c r="D587" s="23">
        <v>0.411337418617027</v>
      </c>
      <c r="E587" s="23">
        <v>10.286962509155201</v>
      </c>
      <c r="F587" s="23">
        <v>11.652735710144</v>
      </c>
      <c r="G587" s="23" t="s">
        <v>41</v>
      </c>
      <c r="H587" s="23">
        <v>1.3857087595522499</v>
      </c>
      <c r="I587" s="23">
        <v>1.1847662799518901</v>
      </c>
      <c r="J587" s="23">
        <v>2.5050526458291401E-2</v>
      </c>
      <c r="K587" s="23">
        <v>5.2390726847309499E-2</v>
      </c>
      <c r="L587" s="23">
        <v>8.5121472775531101E-2</v>
      </c>
      <c r="M587" s="23">
        <v>2.5640966494450801E-2</v>
      </c>
      <c r="N587" s="23">
        <v>8.4278298664472104E-2</v>
      </c>
    </row>
    <row r="588" spans="1:14" x14ac:dyDescent="0.2">
      <c r="A588" s="22">
        <v>6.3808199999999999</v>
      </c>
      <c r="B588" s="23">
        <v>9.1030769348144496</v>
      </c>
      <c r="C588" s="23">
        <v>9.3158874511718697</v>
      </c>
      <c r="D588" s="23">
        <v>0.47447562261193399</v>
      </c>
      <c r="E588" s="23">
        <v>10.2965373992919</v>
      </c>
      <c r="F588" s="23">
        <v>11.661052703857401</v>
      </c>
      <c r="G588" s="23" t="s">
        <v>41</v>
      </c>
      <c r="H588" s="23">
        <v>1.38570297475973</v>
      </c>
      <c r="I588" s="23">
        <v>1.18481418593873</v>
      </c>
      <c r="J588" s="23">
        <v>2.5110991168949898E-2</v>
      </c>
      <c r="K588" s="23">
        <v>5.2370080132746001E-2</v>
      </c>
      <c r="L588" s="23">
        <v>8.5085978835034604E-2</v>
      </c>
      <c r="M588" s="23">
        <v>2.5661673873549298E-2</v>
      </c>
      <c r="N588" s="23">
        <v>8.4271356127113506E-2</v>
      </c>
    </row>
    <row r="589" spans="1:14" x14ac:dyDescent="0.2">
      <c r="A589" s="22">
        <v>6.3888999999999996</v>
      </c>
      <c r="B589" s="23">
        <v>9.1125907897949201</v>
      </c>
      <c r="C589" s="23">
        <v>9.3256530761718697</v>
      </c>
      <c r="D589" s="23">
        <v>0.474431173047066</v>
      </c>
      <c r="E589" s="23">
        <v>10.3061161041259</v>
      </c>
      <c r="F589" s="23">
        <v>11.672237396240201</v>
      </c>
      <c r="G589" s="23" t="s">
        <v>41</v>
      </c>
      <c r="H589" s="23">
        <v>1.3857146044992701</v>
      </c>
      <c r="I589" s="23">
        <v>1.18483937717874</v>
      </c>
      <c r="J589" s="23">
        <v>2.5149082058075499E-2</v>
      </c>
      <c r="K589" s="23">
        <v>5.2346075891371198E-2</v>
      </c>
      <c r="L589" s="23">
        <v>8.5035047563387894E-2</v>
      </c>
      <c r="M589" s="23">
        <v>2.5683207382231101E-2</v>
      </c>
      <c r="N589" s="23">
        <v>8.4239142405601403E-2</v>
      </c>
    </row>
    <row r="590" spans="1:14" x14ac:dyDescent="0.2">
      <c r="A590" s="22">
        <v>6.3969800000000001</v>
      </c>
      <c r="B590" s="23">
        <v>9.1216697692871094</v>
      </c>
      <c r="C590" s="23">
        <v>9.3354187011718697</v>
      </c>
      <c r="D590" s="23">
        <v>0.47435374765710397</v>
      </c>
      <c r="E590" s="23">
        <v>10.315694808959901</v>
      </c>
      <c r="F590" s="23">
        <v>11.6806297302246</v>
      </c>
      <c r="G590" s="23" t="s">
        <v>41</v>
      </c>
      <c r="H590" s="23">
        <v>1.38570668271497</v>
      </c>
      <c r="I590" s="23">
        <v>1.1848613301795601</v>
      </c>
      <c r="J590" s="23">
        <v>2.5192280634964901E-2</v>
      </c>
      <c r="K590" s="23">
        <v>5.2323842041210697E-2</v>
      </c>
      <c r="L590" s="23">
        <v>8.4984056687925899E-2</v>
      </c>
      <c r="M590" s="23">
        <v>2.57046803594379E-2</v>
      </c>
      <c r="N590" s="23">
        <v>8.4208586560302195E-2</v>
      </c>
    </row>
    <row r="591" spans="1:14" x14ac:dyDescent="0.2">
      <c r="A591" s="22">
        <v>6.4050599999999998</v>
      </c>
      <c r="B591" s="23">
        <v>9.1302642822265607</v>
      </c>
      <c r="C591" s="23">
        <v>9.3451843261718697</v>
      </c>
      <c r="D591" s="23">
        <v>0.47429913563763798</v>
      </c>
      <c r="E591" s="23">
        <v>10.325279235839799</v>
      </c>
      <c r="F591" s="23">
        <v>11.691775321960399</v>
      </c>
      <c r="G591" s="23" t="s">
        <v>41</v>
      </c>
      <c r="H591" s="23">
        <v>1.38570181180909</v>
      </c>
      <c r="I591" s="23">
        <v>1.18489961758464</v>
      </c>
      <c r="J591" s="23">
        <v>2.5235684226202301E-2</v>
      </c>
      <c r="K591" s="23">
        <v>5.2303112731183099E-2</v>
      </c>
      <c r="L591" s="23">
        <v>8.4904485888254597E-2</v>
      </c>
      <c r="M591" s="23">
        <v>2.5719515129096499E-2</v>
      </c>
      <c r="N591" s="23">
        <v>8.4168565946466697E-2</v>
      </c>
    </row>
    <row r="592" spans="1:14" x14ac:dyDescent="0.2">
      <c r="A592" s="22">
        <v>6.4131400000000003</v>
      </c>
      <c r="B592" s="23">
        <v>9.1376190185546804</v>
      </c>
      <c r="C592" s="23">
        <v>9.2809696197509695</v>
      </c>
      <c r="D592" s="23">
        <v>0.41626344662248699</v>
      </c>
      <c r="E592" s="23">
        <v>10.3348531723022</v>
      </c>
      <c r="F592" s="23">
        <v>11.7015018463134</v>
      </c>
      <c r="G592" s="23" t="s">
        <v>41</v>
      </c>
      <c r="H592" s="23">
        <v>1.38570575956975</v>
      </c>
      <c r="I592" s="23">
        <v>1.18493270524895</v>
      </c>
      <c r="J592" s="23">
        <v>2.5264698030115301E-2</v>
      </c>
      <c r="K592" s="23">
        <v>5.22788578420426E-2</v>
      </c>
      <c r="L592" s="23">
        <v>8.4849531373111797E-2</v>
      </c>
      <c r="M592" s="23">
        <v>2.5724848544612398E-2</v>
      </c>
      <c r="N592" s="23">
        <v>8.4111401609489198E-2</v>
      </c>
    </row>
    <row r="593" spans="1:14" x14ac:dyDescent="0.2">
      <c r="A593" s="22">
        <v>6.4212199999999999</v>
      </c>
      <c r="B593" s="23">
        <v>9.1451702117919904</v>
      </c>
      <c r="C593" s="23">
        <v>9.2908401489257795</v>
      </c>
      <c r="D593" s="23">
        <v>0.41626344662248699</v>
      </c>
      <c r="E593" s="23">
        <v>10.3444356918334</v>
      </c>
      <c r="F593" s="23">
        <v>11.7113285064697</v>
      </c>
      <c r="G593" s="23" t="s">
        <v>41</v>
      </c>
      <c r="H593" s="23">
        <v>1.38570924329107</v>
      </c>
      <c r="I593" s="23">
        <v>1.1849461887888799</v>
      </c>
      <c r="J593" s="23">
        <v>2.5291103877132601E-2</v>
      </c>
      <c r="K593" s="23">
        <v>5.22579249846001E-2</v>
      </c>
      <c r="L593" s="23">
        <v>8.4767874446667502E-2</v>
      </c>
      <c r="M593" s="23">
        <v>2.57323378575436E-2</v>
      </c>
      <c r="N593" s="23">
        <v>8.4041352631401098E-2</v>
      </c>
    </row>
    <row r="594" spans="1:14" x14ac:dyDescent="0.2">
      <c r="A594" s="22">
        <v>6.4292999999999996</v>
      </c>
      <c r="B594" s="23">
        <v>9.1547517776489205</v>
      </c>
      <c r="C594" s="23">
        <v>9.2569484710693306</v>
      </c>
      <c r="D594" s="23">
        <v>0.35080443740849299</v>
      </c>
      <c r="E594" s="23">
        <v>10.354006767272899</v>
      </c>
      <c r="F594" s="23">
        <v>11.72092628479</v>
      </c>
      <c r="G594" s="23" t="s">
        <v>41</v>
      </c>
      <c r="H594" s="23">
        <v>1.3857144429718999</v>
      </c>
      <c r="I594" s="23">
        <v>1.18497002871441</v>
      </c>
      <c r="J594" s="23">
        <v>2.5294753853715699E-2</v>
      </c>
      <c r="K594" s="23">
        <v>5.2235307204138701E-2</v>
      </c>
      <c r="L594" s="23">
        <v>8.4704933048964204E-2</v>
      </c>
      <c r="M594" s="23">
        <v>2.5730364052672799E-2</v>
      </c>
      <c r="N594" s="23">
        <v>8.3962863973759405E-2</v>
      </c>
    </row>
    <row r="595" spans="1:14" x14ac:dyDescent="0.2">
      <c r="A595" s="22">
        <v>6.4373800000000001</v>
      </c>
      <c r="B595" s="23">
        <v>9.1635599136352504</v>
      </c>
      <c r="C595" s="23">
        <v>9.3105897903442294</v>
      </c>
      <c r="D595" s="23">
        <v>0.41626344662248699</v>
      </c>
      <c r="E595" s="23">
        <v>10.3635854721069</v>
      </c>
      <c r="F595" s="23">
        <v>11.7309265136718</v>
      </c>
      <c r="G595" s="23" t="s">
        <v>41</v>
      </c>
      <c r="H595" s="23">
        <v>1.3857213859887401</v>
      </c>
      <c r="I595" s="23">
        <v>1.18499577994156</v>
      </c>
      <c r="J595" s="23">
        <v>2.5290414117540901E-2</v>
      </c>
      <c r="K595" s="23">
        <v>5.2211888089392901E-2</v>
      </c>
      <c r="L595" s="23">
        <v>8.4597050538862795E-2</v>
      </c>
      <c r="M595" s="23">
        <v>2.5723390777347602E-2</v>
      </c>
      <c r="N595" s="23">
        <v>8.3884827945606893E-2</v>
      </c>
    </row>
    <row r="596" spans="1:14" x14ac:dyDescent="0.2">
      <c r="A596" s="22">
        <v>6.4454599999999997</v>
      </c>
      <c r="B596" s="23">
        <v>9.17242431640625</v>
      </c>
      <c r="C596" s="23">
        <v>9.3204307556152308</v>
      </c>
      <c r="D596" s="23">
        <v>0.41626344662248699</v>
      </c>
      <c r="E596" s="23">
        <v>10.3731622695922</v>
      </c>
      <c r="F596" s="23">
        <v>11.740434646606399</v>
      </c>
      <c r="G596" s="23" t="s">
        <v>41</v>
      </c>
      <c r="H596" s="23">
        <v>1.3857190910838699</v>
      </c>
      <c r="I596" s="23">
        <v>1.1850329675395499</v>
      </c>
      <c r="J596" s="23">
        <v>2.5282223216620998E-2</v>
      </c>
      <c r="K596" s="23">
        <v>5.2192313952111297E-2</v>
      </c>
      <c r="L596" s="23">
        <v>8.4502668242615403E-2</v>
      </c>
      <c r="M596" s="23">
        <v>2.5708271177967899E-2</v>
      </c>
      <c r="N596" s="23">
        <v>8.3795335141005095E-2</v>
      </c>
    </row>
    <row r="597" spans="1:14" x14ac:dyDescent="0.2">
      <c r="A597" s="22">
        <v>6.4535400000000003</v>
      </c>
      <c r="B597" s="23">
        <v>9.1812391281127894</v>
      </c>
      <c r="C597" s="23">
        <v>9.3302383422851491</v>
      </c>
      <c r="D597" s="23">
        <v>0.41626344662248699</v>
      </c>
      <c r="E597" s="23">
        <v>10.382739067077599</v>
      </c>
      <c r="F597" s="23">
        <v>11.750519752502401</v>
      </c>
      <c r="G597" s="23" t="s">
        <v>41</v>
      </c>
      <c r="H597" s="23">
        <v>1.3857307328471899</v>
      </c>
      <c r="I597" s="23">
        <v>1.1850500288432799</v>
      </c>
      <c r="J597" s="23">
        <v>2.52730838830343E-2</v>
      </c>
      <c r="K597" s="23">
        <v>5.21694155527197E-2</v>
      </c>
      <c r="L597" s="23">
        <v>8.4753813699604802E-2</v>
      </c>
      <c r="M597" s="23">
        <v>2.56900191803098E-2</v>
      </c>
      <c r="N597" s="23">
        <v>8.3701072562624199E-2</v>
      </c>
    </row>
    <row r="598" spans="1:14" x14ac:dyDescent="0.2">
      <c r="A598" s="22">
        <v>6.4616199999999999</v>
      </c>
      <c r="B598" s="23">
        <v>9.1907882690429599</v>
      </c>
      <c r="C598" s="23">
        <v>9.3107051849365199</v>
      </c>
      <c r="D598" s="23">
        <v>0.37467068905175199</v>
      </c>
      <c r="E598" s="23">
        <v>10.392316818237299</v>
      </c>
      <c r="F598" s="23">
        <v>11.760290145874</v>
      </c>
      <c r="G598" s="23" t="s">
        <v>41</v>
      </c>
      <c r="H598" s="23">
        <v>1.38572934746729</v>
      </c>
      <c r="I598" s="23">
        <v>1.1850826891816599</v>
      </c>
      <c r="J598" s="23">
        <v>2.5251717059042798E-2</v>
      </c>
      <c r="K598" s="23">
        <v>5.2150835500162897E-2</v>
      </c>
      <c r="L598" s="23">
        <v>8.4247212347675904E-2</v>
      </c>
      <c r="M598" s="23">
        <v>2.56658591624527E-2</v>
      </c>
      <c r="N598" s="23">
        <v>8.3592791167208302E-2</v>
      </c>
    </row>
    <row r="599" spans="1:14" x14ac:dyDescent="0.2">
      <c r="A599" s="22">
        <v>6.4696999999999996</v>
      </c>
      <c r="B599" s="23">
        <v>9.2007207870483398</v>
      </c>
      <c r="C599" s="23">
        <v>9.3497257232665998</v>
      </c>
      <c r="D599" s="23">
        <v>0.41626344662248699</v>
      </c>
      <c r="E599" s="23">
        <v>10.4019021987915</v>
      </c>
      <c r="F599" s="23">
        <v>11.770137786865201</v>
      </c>
      <c r="G599" s="23" t="s">
        <v>41</v>
      </c>
      <c r="H599" s="23">
        <v>1.3857303478026799</v>
      </c>
      <c r="I599" s="23">
        <v>1.1851071402781299</v>
      </c>
      <c r="J599" s="23">
        <v>2.5235089404555801E-2</v>
      </c>
      <c r="K599" s="23">
        <v>5.2131260430808603E-2</v>
      </c>
      <c r="L599" s="23">
        <v>8.4117539748007605E-2</v>
      </c>
      <c r="M599" s="23">
        <v>2.5637921215554998E-2</v>
      </c>
      <c r="N599" s="23">
        <v>8.3486211554827994E-2</v>
      </c>
    </row>
    <row r="600" spans="1:14" x14ac:dyDescent="0.2">
      <c r="A600" s="22">
        <v>6.4777800000000001</v>
      </c>
      <c r="B600" s="23">
        <v>9.2098064422607404</v>
      </c>
      <c r="C600" s="23">
        <v>9.3483743667602504</v>
      </c>
      <c r="D600" s="23">
        <v>0.40148539883240902</v>
      </c>
      <c r="E600" s="23">
        <v>10.4114770889282</v>
      </c>
      <c r="F600" s="23">
        <v>11.7799053192138</v>
      </c>
      <c r="G600" s="23" t="s">
        <v>41</v>
      </c>
      <c r="H600" s="23">
        <v>1.38572201653349</v>
      </c>
      <c r="I600" s="23">
        <v>1.18516290763128</v>
      </c>
      <c r="J600" s="23">
        <v>2.51989919350908E-2</v>
      </c>
      <c r="K600" s="23">
        <v>5.2115796444584001E-2</v>
      </c>
      <c r="L600" s="23">
        <v>8.3993356848232795E-2</v>
      </c>
      <c r="M600" s="23">
        <v>2.5608388245582099E-2</v>
      </c>
      <c r="N600" s="23">
        <v>8.3366230741417205E-2</v>
      </c>
    </row>
    <row r="601" spans="1:14" x14ac:dyDescent="0.2">
      <c r="A601" s="22">
        <v>6.4858599999999997</v>
      </c>
      <c r="B601" s="23">
        <v>9.2194576263427699</v>
      </c>
      <c r="C601" s="23">
        <v>9.68287849426269</v>
      </c>
      <c r="D601" s="23">
        <v>0.42026368338943598</v>
      </c>
      <c r="E601" s="23">
        <v>10.4210596084594</v>
      </c>
      <c r="F601" s="23">
        <v>11.7897491455078</v>
      </c>
      <c r="G601" s="23" t="s">
        <v>41</v>
      </c>
      <c r="H601" s="23">
        <v>1.3857283792352899</v>
      </c>
      <c r="I601" s="23">
        <v>1.1851749000779299</v>
      </c>
      <c r="J601" s="23">
        <v>2.5148466609268699E-2</v>
      </c>
      <c r="K601" s="23">
        <v>5.2097296171298497E-2</v>
      </c>
      <c r="L601" s="23">
        <v>8.3846784789200102E-2</v>
      </c>
      <c r="M601" s="23">
        <v>2.55682185671849E-2</v>
      </c>
      <c r="N601" s="23">
        <v>8.3245839749778894E-2</v>
      </c>
    </row>
    <row r="602" spans="1:14" x14ac:dyDescent="0.2">
      <c r="A602" s="22">
        <v>6.4939400000000003</v>
      </c>
      <c r="B602" s="23">
        <v>9.2295179367065394</v>
      </c>
      <c r="C602" s="23">
        <v>9.69264411926269</v>
      </c>
      <c r="D602" s="23">
        <v>0.420339067069467</v>
      </c>
      <c r="E602" s="23">
        <v>10.430640220641999</v>
      </c>
      <c r="F602" s="23">
        <v>11.7995290756225</v>
      </c>
      <c r="G602" s="23" t="s">
        <v>41</v>
      </c>
      <c r="H602" s="23">
        <v>1.3857205972203701</v>
      </c>
      <c r="I602" s="23">
        <v>1.18519102773385</v>
      </c>
      <c r="J602" s="23">
        <v>2.50928709549194E-2</v>
      </c>
      <c r="K602" s="23">
        <v>5.20837327683994E-2</v>
      </c>
      <c r="L602" s="23">
        <v>8.3714531239524104E-2</v>
      </c>
      <c r="M602" s="23">
        <v>2.5527497509805E-2</v>
      </c>
      <c r="N602" s="23">
        <v>8.3108221351620104E-2</v>
      </c>
    </row>
    <row r="603" spans="1:14" x14ac:dyDescent="0.2">
      <c r="A603" s="22">
        <v>6.5020199999999999</v>
      </c>
      <c r="B603" s="23">
        <v>9.2385778427124006</v>
      </c>
      <c r="C603" s="23">
        <v>9.70240974426269</v>
      </c>
      <c r="D603" s="23">
        <v>0.420411962298751</v>
      </c>
      <c r="E603" s="23">
        <v>10.440222740173301</v>
      </c>
      <c r="F603" s="23">
        <v>11.8093948364257</v>
      </c>
      <c r="G603" s="23" t="s">
        <v>41</v>
      </c>
      <c r="H603" s="23">
        <v>1.3857281596045401</v>
      </c>
      <c r="I603" s="23">
        <v>1.18519831784894</v>
      </c>
      <c r="J603" s="23">
        <v>2.5063006882450001E-2</v>
      </c>
      <c r="K603" s="23">
        <v>5.20660288536351E-2</v>
      </c>
      <c r="L603" s="23">
        <v>8.3570733861828103E-2</v>
      </c>
      <c r="M603" s="23">
        <v>2.5494549260179401E-2</v>
      </c>
      <c r="N603" s="23">
        <v>8.2977994584633202E-2</v>
      </c>
    </row>
    <row r="604" spans="1:14" x14ac:dyDescent="0.2">
      <c r="A604" s="22">
        <v>6.5177699999999996</v>
      </c>
      <c r="B604" s="23">
        <v>9.25903224945068</v>
      </c>
      <c r="C604" s="23">
        <v>9.7219448089599592</v>
      </c>
      <c r="D604" s="23">
        <v>0.42065070460832399</v>
      </c>
      <c r="E604" s="23">
        <v>10.4589014053344</v>
      </c>
      <c r="F604" s="23">
        <v>11.828432083129799</v>
      </c>
      <c r="G604" s="23" t="s">
        <v>41</v>
      </c>
      <c r="H604" s="23">
        <v>1.3857282835093201</v>
      </c>
      <c r="I604" s="23">
        <v>1.1852397495732501</v>
      </c>
      <c r="J604" s="23">
        <v>2.4964915116775999E-2</v>
      </c>
      <c r="K604" s="23">
        <v>5.2053426169212602E-2</v>
      </c>
      <c r="L604" s="23">
        <v>8.3260376756654902E-2</v>
      </c>
      <c r="M604" s="23">
        <v>2.5411556894951299E-2</v>
      </c>
      <c r="N604" s="23">
        <v>8.2714111239853505E-2</v>
      </c>
    </row>
    <row r="605" spans="1:14" x14ac:dyDescent="0.2">
      <c r="A605" s="22">
        <v>6.5258500000000002</v>
      </c>
      <c r="B605" s="23">
        <v>9.2674016952514595</v>
      </c>
      <c r="C605" s="23">
        <v>9.7317104339599592</v>
      </c>
      <c r="D605" s="23">
        <v>0.42075945141895699</v>
      </c>
      <c r="E605" s="23">
        <v>10.468482017516999</v>
      </c>
      <c r="F605" s="23">
        <v>11.8382091522216</v>
      </c>
      <c r="G605" s="23" t="s">
        <v>41</v>
      </c>
      <c r="H605" s="23">
        <v>1.3857226831346099</v>
      </c>
      <c r="I605" s="23">
        <v>1.1852772087368599</v>
      </c>
      <c r="J605" s="23">
        <v>2.4917319700155999E-2</v>
      </c>
      <c r="K605" s="23">
        <v>5.2041409091549799E-2</v>
      </c>
      <c r="L605" s="23">
        <v>8.31055654784804E-2</v>
      </c>
      <c r="M605" s="23">
        <v>2.5372386253112798E-2</v>
      </c>
      <c r="N605" s="23">
        <v>8.2575230794005305E-2</v>
      </c>
    </row>
    <row r="606" spans="1:14" x14ac:dyDescent="0.2">
      <c r="A606" s="22">
        <v>6.5339299999999998</v>
      </c>
      <c r="B606" s="23">
        <v>9.2783145904540998</v>
      </c>
      <c r="C606" s="23">
        <v>9.7414760589599592</v>
      </c>
      <c r="D606" s="23">
        <v>0.420865471364752</v>
      </c>
      <c r="E606" s="23">
        <v>10.4780683517456</v>
      </c>
      <c r="F606" s="23">
        <v>11.8480577468872</v>
      </c>
      <c r="G606" s="23" t="s">
        <v>41</v>
      </c>
      <c r="H606" s="23">
        <v>1.3857188085834999</v>
      </c>
      <c r="I606" s="23">
        <v>1.18529156085545</v>
      </c>
      <c r="J606" s="23">
        <v>2.4871218812404401E-2</v>
      </c>
      <c r="K606" s="23">
        <v>5.2033258338842897E-2</v>
      </c>
      <c r="L606" s="23">
        <v>8.2940561834649304E-2</v>
      </c>
      <c r="M606" s="23">
        <v>2.5332796681395799E-2</v>
      </c>
      <c r="N606" s="23">
        <v>8.2436136617475494E-2</v>
      </c>
    </row>
    <row r="607" spans="1:14" x14ac:dyDescent="0.2">
      <c r="A607" s="22">
        <v>6.5420100000000003</v>
      </c>
      <c r="B607" s="23">
        <v>9.2877149581909109</v>
      </c>
      <c r="C607" s="23">
        <v>9.7512416839599592</v>
      </c>
      <c r="D607" s="23">
        <v>0.42094690481635999</v>
      </c>
      <c r="E607" s="23">
        <v>10.4876489639282</v>
      </c>
      <c r="F607" s="23">
        <v>11.857841491699199</v>
      </c>
      <c r="G607" s="23" t="s">
        <v>41</v>
      </c>
      <c r="H607" s="23">
        <v>1.38571345017435</v>
      </c>
      <c r="I607" s="23">
        <v>1.18533577553666</v>
      </c>
      <c r="J607" s="23">
        <v>2.48364578315266E-2</v>
      </c>
      <c r="K607" s="23">
        <v>5.2024841807367203E-2</v>
      </c>
      <c r="L607" s="23">
        <v>8.2808679039128794E-2</v>
      </c>
      <c r="M607" s="23">
        <v>2.5288469027086299E-2</v>
      </c>
      <c r="N607" s="23">
        <v>8.23036822222942E-2</v>
      </c>
    </row>
    <row r="608" spans="1:14" x14ac:dyDescent="0.2">
      <c r="A608" s="22">
        <v>6.55009</v>
      </c>
      <c r="B608" s="23">
        <v>9.2983703613281197</v>
      </c>
      <c r="C608" s="23">
        <v>9.4034328460693306</v>
      </c>
      <c r="D608" s="23">
        <v>0.35553319100230002</v>
      </c>
      <c r="E608" s="23">
        <v>10.497236251831</v>
      </c>
      <c r="F608" s="23">
        <v>11.867687225341699</v>
      </c>
      <c r="G608" s="23" t="s">
        <v>41</v>
      </c>
      <c r="H608" s="23">
        <v>1.3857149923580701</v>
      </c>
      <c r="I608" s="23">
        <v>1.18533639936204</v>
      </c>
      <c r="J608" s="23">
        <v>2.47846729965365E-2</v>
      </c>
      <c r="K608" s="23">
        <v>5.2016613165687599E-2</v>
      </c>
      <c r="L608" s="23">
        <v>8.2667852127067495E-2</v>
      </c>
      <c r="M608" s="23">
        <v>2.5244265117007898E-2</v>
      </c>
      <c r="N608" s="23">
        <v>8.2166444906126998E-2</v>
      </c>
    </row>
    <row r="609" spans="1:14" x14ac:dyDescent="0.2">
      <c r="A609" s="22">
        <v>6.5581699999999996</v>
      </c>
      <c r="B609" s="23">
        <v>9.3091001510620099</v>
      </c>
      <c r="C609" s="23">
        <v>9.7707729339599592</v>
      </c>
      <c r="D609" s="23">
        <v>0.42117637877255698</v>
      </c>
      <c r="E609" s="23">
        <v>10.5068140029907</v>
      </c>
      <c r="F609" s="23">
        <v>11.8772621154785</v>
      </c>
      <c r="G609" s="23" t="s">
        <v>41</v>
      </c>
      <c r="H609" s="23">
        <v>1.3857099636772101</v>
      </c>
      <c r="I609" s="23">
        <v>1.18533699490096</v>
      </c>
      <c r="J609" s="23">
        <v>2.47361200870077E-2</v>
      </c>
      <c r="K609" s="23">
        <v>5.2010917826945197E-2</v>
      </c>
      <c r="L609" s="23">
        <v>8.2533674365849893E-2</v>
      </c>
      <c r="M609" s="23">
        <v>2.5197091627923999E-2</v>
      </c>
      <c r="N609" s="23">
        <v>8.2034488765205901E-2</v>
      </c>
    </row>
    <row r="610" spans="1:14" x14ac:dyDescent="0.2">
      <c r="A610" s="22">
        <v>6.5662500000000001</v>
      </c>
      <c r="B610" s="23">
        <v>9.3188514709472603</v>
      </c>
      <c r="C610" s="23">
        <v>9.7756357192993093</v>
      </c>
      <c r="D610" s="23">
        <v>0.42046939038852099</v>
      </c>
      <c r="E610" s="23">
        <v>10.516400337219199</v>
      </c>
      <c r="F610" s="23">
        <v>11.8872861862182</v>
      </c>
      <c r="G610" s="23" t="s">
        <v>41</v>
      </c>
      <c r="H610" s="23">
        <v>1.3857091221876301</v>
      </c>
      <c r="I610" s="23">
        <v>1.18533105507609</v>
      </c>
      <c r="J610" s="23">
        <v>2.4680639073901601E-2</v>
      </c>
      <c r="K610" s="23">
        <v>5.2005325242926198E-2</v>
      </c>
      <c r="L610" s="23">
        <v>8.2396387450510797E-2</v>
      </c>
      <c r="M610" s="23">
        <v>2.51456756951817E-2</v>
      </c>
      <c r="N610" s="23">
        <v>8.1917835751919202E-2</v>
      </c>
    </row>
    <row r="611" spans="1:14" x14ac:dyDescent="0.2">
      <c r="A611" s="22">
        <v>6.5743299999999998</v>
      </c>
      <c r="B611" s="23">
        <v>9.3295564651489205</v>
      </c>
      <c r="C611" s="23">
        <v>9.4768114089965803</v>
      </c>
      <c r="D611" s="23">
        <v>0.42059949019537501</v>
      </c>
      <c r="E611" s="23">
        <v>10.525981903076101</v>
      </c>
      <c r="F611" s="23">
        <v>11.8969364166259</v>
      </c>
      <c r="G611" s="23" t="s">
        <v>41</v>
      </c>
      <c r="H611" s="23">
        <v>1.3857008257785</v>
      </c>
      <c r="I611" s="23">
        <v>1.1853409482793</v>
      </c>
      <c r="J611" s="23">
        <v>2.4633709461432101E-2</v>
      </c>
      <c r="K611" s="23">
        <v>5.2004012139119801E-2</v>
      </c>
      <c r="L611" s="23">
        <v>8.22925751943763E-2</v>
      </c>
      <c r="M611" s="23">
        <v>2.5095321206182901E-2</v>
      </c>
      <c r="N611" s="23">
        <v>8.1805130322802205E-2</v>
      </c>
    </row>
    <row r="612" spans="1:14" s="3" customFormat="1" x14ac:dyDescent="0.2">
      <c r="A612" s="22">
        <v>6.5824100000000003</v>
      </c>
      <c r="B612" s="23">
        <v>9.3400964736938406</v>
      </c>
      <c r="C612" s="23">
        <v>9.4865770339965803</v>
      </c>
      <c r="D612" s="23">
        <v>0.42117603605171</v>
      </c>
      <c r="E612" s="23">
        <v>10.535566329956</v>
      </c>
      <c r="F612" s="23">
        <v>11.906835556030201</v>
      </c>
      <c r="G612" s="23" t="s">
        <v>41</v>
      </c>
      <c r="H612" s="23">
        <v>1.3857074202116799</v>
      </c>
      <c r="I612" s="23">
        <v>1.1853552008560999</v>
      </c>
      <c r="J612" s="23">
        <v>2.4571008317662998E-2</v>
      </c>
      <c r="K612" s="23">
        <v>5.2000007334790599E-2</v>
      </c>
      <c r="L612" s="23">
        <v>8.2148020416960899E-2</v>
      </c>
      <c r="M612" s="23">
        <v>2.5050677159704202E-2</v>
      </c>
      <c r="N612" s="23">
        <v>8.1681601555133904E-2</v>
      </c>
    </row>
    <row r="613" spans="1:14" x14ac:dyDescent="0.2">
      <c r="A613" s="22">
        <v>6.59049</v>
      </c>
      <c r="B613" s="23">
        <v>9.3509855270385707</v>
      </c>
      <c r="C613" s="23">
        <v>9.4959011077880806</v>
      </c>
      <c r="D613" s="23">
        <v>0.42118947666927697</v>
      </c>
      <c r="E613" s="23">
        <v>10.545147895812899</v>
      </c>
      <c r="F613" s="23">
        <v>11.916312217712401</v>
      </c>
      <c r="G613" s="23" t="s">
        <v>41</v>
      </c>
      <c r="H613" s="23">
        <v>1.3856995603855899</v>
      </c>
      <c r="I613" s="23">
        <v>1.1853733732627201</v>
      </c>
      <c r="J613" s="23">
        <v>2.4510526308698599E-2</v>
      </c>
      <c r="K613" s="23">
        <v>5.1999668587287898E-2</v>
      </c>
      <c r="L613" s="23">
        <v>8.2021345536512497E-2</v>
      </c>
      <c r="M613" s="23">
        <v>2.5003888099784599E-2</v>
      </c>
      <c r="N613" s="23">
        <v>8.1560288714471005E-2</v>
      </c>
    </row>
    <row r="614" spans="1:14" x14ac:dyDescent="0.2">
      <c r="A614" s="22">
        <v>6.5985699999999996</v>
      </c>
      <c r="B614" s="23">
        <v>9.3608589172363192</v>
      </c>
      <c r="C614" s="23">
        <v>9.5051898956298793</v>
      </c>
      <c r="D614" s="23">
        <v>0.42118947666927697</v>
      </c>
      <c r="E614" s="23">
        <v>10.554729461669901</v>
      </c>
      <c r="F614" s="23">
        <v>11.926377296447701</v>
      </c>
      <c r="G614" s="23" t="s">
        <v>41</v>
      </c>
      <c r="H614" s="23">
        <v>1.3857106045071199</v>
      </c>
      <c r="I614" s="23">
        <v>1.1853684346808</v>
      </c>
      <c r="J614" s="23">
        <v>2.44561101599764E-2</v>
      </c>
      <c r="K614" s="23">
        <v>5.19983242431852E-2</v>
      </c>
      <c r="L614" s="23">
        <v>8.1883002772789398E-2</v>
      </c>
      <c r="M614" s="23">
        <v>2.49660906672724E-2</v>
      </c>
      <c r="N614" s="23">
        <v>8.1458439193623097E-2</v>
      </c>
    </row>
    <row r="615" spans="1:14" x14ac:dyDescent="0.2">
      <c r="A615" s="22">
        <v>6.6066500000000001</v>
      </c>
      <c r="B615" s="23">
        <v>9.3735647201537997</v>
      </c>
      <c r="C615" s="23">
        <v>9.8244562149047798</v>
      </c>
      <c r="D615" s="23">
        <v>0.42092599884510901</v>
      </c>
      <c r="E615" s="23">
        <v>10.564317703246999</v>
      </c>
      <c r="F615" s="23">
        <v>11.9360656738281</v>
      </c>
      <c r="G615" s="23" t="s">
        <v>41</v>
      </c>
      <c r="H615" s="23">
        <v>1.38569351538624</v>
      </c>
      <c r="I615" s="23">
        <v>1.18537276207655</v>
      </c>
      <c r="J615" s="23">
        <v>2.4399770561904299E-2</v>
      </c>
      <c r="K615" s="23">
        <v>5.2002909297859598E-2</v>
      </c>
      <c r="L615" s="23">
        <v>8.2006444981648205E-2</v>
      </c>
      <c r="M615" s="23">
        <v>2.4934317542688E-2</v>
      </c>
      <c r="N615" s="23">
        <v>8.1369555531937393E-2</v>
      </c>
    </row>
    <row r="616" spans="1:14" x14ac:dyDescent="0.2">
      <c r="A616" s="22">
        <v>6.6147400000000003</v>
      </c>
      <c r="B616" s="23">
        <v>9.3842878341674805</v>
      </c>
      <c r="C616" s="23">
        <v>9.5990905761718697</v>
      </c>
      <c r="D616" s="23">
        <v>0.47553168351022501</v>
      </c>
      <c r="E616" s="23">
        <v>10.573909759521401</v>
      </c>
      <c r="F616" s="23">
        <v>11.945834159851</v>
      </c>
      <c r="G616" s="23" t="s">
        <v>41</v>
      </c>
      <c r="H616" s="23">
        <v>1.38568820397445</v>
      </c>
      <c r="I616" s="23">
        <v>1.18537993048377</v>
      </c>
      <c r="J616" s="23">
        <v>2.4357397439560901E-2</v>
      </c>
      <c r="K616" s="23">
        <v>5.2006744644991901E-2</v>
      </c>
      <c r="L616" s="23">
        <v>8.2031848811569996E-2</v>
      </c>
      <c r="M616" s="23">
        <v>2.49080996802351E-2</v>
      </c>
      <c r="N616" s="23">
        <v>8.1285598501111903E-2</v>
      </c>
    </row>
    <row r="617" spans="1:14" x14ac:dyDescent="0.2">
      <c r="A617" s="22">
        <v>6.6228199999999999</v>
      </c>
      <c r="B617" s="23">
        <v>9.3958187103271396</v>
      </c>
      <c r="C617" s="23">
        <v>9.5075836181640607</v>
      </c>
      <c r="D617" s="23">
        <v>0.386707341741722</v>
      </c>
      <c r="E617" s="23">
        <v>10.5834798812866</v>
      </c>
      <c r="F617" s="23">
        <v>11.955502510070801</v>
      </c>
      <c r="G617" s="23" t="s">
        <v>41</v>
      </c>
      <c r="H617" s="23">
        <v>1.38569311519168</v>
      </c>
      <c r="I617" s="23">
        <v>1.1853602961197001</v>
      </c>
      <c r="J617" s="23">
        <v>2.4300525048916902E-2</v>
      </c>
      <c r="K617" s="23">
        <v>5.2011311899685102E-2</v>
      </c>
      <c r="L617" s="23">
        <v>8.19246202655146E-2</v>
      </c>
      <c r="M617" s="23">
        <v>2.48772822774611E-2</v>
      </c>
      <c r="N617" s="23">
        <v>8.1182606813222397E-2</v>
      </c>
    </row>
    <row r="618" spans="1:14" x14ac:dyDescent="0.2">
      <c r="A618" s="22">
        <v>6.6308999999999996</v>
      </c>
      <c r="B618" s="23">
        <v>9.4055843353271396</v>
      </c>
      <c r="C618" s="23">
        <v>9.6186218261718697</v>
      </c>
      <c r="D618" s="23">
        <v>0.47566561335096702</v>
      </c>
      <c r="E618" s="23">
        <v>10.5930643081665</v>
      </c>
      <c r="F618" s="23">
        <v>11.965217590331999</v>
      </c>
      <c r="G618" s="23" t="s">
        <v>41</v>
      </c>
      <c r="H618" s="23">
        <v>1.38569501424444</v>
      </c>
      <c r="I618" s="23">
        <v>1.18535235795146</v>
      </c>
      <c r="J618" s="23">
        <v>2.4256346792425401E-2</v>
      </c>
      <c r="K618" s="23">
        <v>5.20179911573607E-2</v>
      </c>
      <c r="L618" s="23">
        <v>8.1634150600532404E-2</v>
      </c>
      <c r="M618" s="23">
        <v>2.4852501317266702E-2</v>
      </c>
      <c r="N618" s="23">
        <v>8.1087506588138902E-2</v>
      </c>
    </row>
    <row r="619" spans="1:14" x14ac:dyDescent="0.2">
      <c r="A619" s="22">
        <v>6.6389800000000001</v>
      </c>
      <c r="B619" s="23">
        <v>9.4154233932495099</v>
      </c>
      <c r="C619" s="23">
        <v>9.6283874511718697</v>
      </c>
      <c r="D619" s="23">
        <v>0.47574950576396302</v>
      </c>
      <c r="E619" s="23">
        <v>10.602638244628899</v>
      </c>
      <c r="F619" s="23">
        <v>11.974889755249</v>
      </c>
      <c r="G619" s="23" t="s">
        <v>41</v>
      </c>
      <c r="H619" s="23">
        <v>1.38569670353227</v>
      </c>
      <c r="I619" s="23">
        <v>1.18532410622129</v>
      </c>
      <c r="J619" s="23">
        <v>2.4224222198597298E-2</v>
      </c>
      <c r="K619" s="23">
        <v>5.20255694668042E-2</v>
      </c>
      <c r="L619" s="23">
        <v>8.1730097676047803E-2</v>
      </c>
      <c r="M619" s="23">
        <v>2.4837038575513799E-2</v>
      </c>
      <c r="N619" s="23">
        <v>8.0992343740528994E-2</v>
      </c>
    </row>
    <row r="620" spans="1:14" x14ac:dyDescent="0.2">
      <c r="A620" s="22">
        <v>6.6470599999999997</v>
      </c>
      <c r="B620" s="23">
        <v>9.4244289398193306</v>
      </c>
      <c r="C620" s="23">
        <v>9.6381530761718697</v>
      </c>
      <c r="D620" s="23">
        <v>0.47578239218600399</v>
      </c>
      <c r="E620" s="23">
        <v>10.6122274398803</v>
      </c>
      <c r="F620" s="23">
        <v>11.984539985656699</v>
      </c>
      <c r="G620" s="23" t="s">
        <v>41</v>
      </c>
      <c r="H620" s="23">
        <v>1.38569641742904</v>
      </c>
      <c r="I620" s="23">
        <v>1.1853335758668</v>
      </c>
      <c r="J620" s="23">
        <v>2.4176762177871999E-2</v>
      </c>
      <c r="K620" s="23">
        <v>5.2034857979286399E-2</v>
      </c>
      <c r="L620" s="23">
        <v>8.1267361450580597E-2</v>
      </c>
      <c r="M620" s="23">
        <v>2.4806278568982799E-2</v>
      </c>
      <c r="N620" s="23">
        <v>8.0897569814475406E-2</v>
      </c>
    </row>
    <row r="621" spans="1:14" x14ac:dyDescent="0.2">
      <c r="A621" s="22">
        <v>6.6551400000000003</v>
      </c>
      <c r="B621" s="23">
        <v>9.4365272521972603</v>
      </c>
      <c r="C621" s="23">
        <v>9.6430206298828107</v>
      </c>
      <c r="D621" s="23">
        <v>0.47592614176235598</v>
      </c>
      <c r="E621" s="23">
        <v>10.6218004226684</v>
      </c>
      <c r="F621" s="23">
        <v>11.9941205978393</v>
      </c>
      <c r="G621" s="23" t="s">
        <v>41</v>
      </c>
      <c r="H621" s="23">
        <v>1.38569933662648</v>
      </c>
      <c r="I621" s="23">
        <v>1.18532591041617</v>
      </c>
      <c r="J621" s="23">
        <v>2.4072502250134499E-2</v>
      </c>
      <c r="K621" s="23">
        <v>5.1905007131025797E-2</v>
      </c>
      <c r="L621" s="23">
        <v>8.1184110291564401E-2</v>
      </c>
      <c r="M621" s="23">
        <v>2.4604894918363599E-2</v>
      </c>
      <c r="N621" s="23">
        <v>8.0809318550793596E-2</v>
      </c>
    </row>
    <row r="622" spans="1:14" x14ac:dyDescent="0.2">
      <c r="A622" s="22">
        <v>6.6632199999999999</v>
      </c>
      <c r="B622" s="23">
        <v>9.4477119445800692</v>
      </c>
      <c r="C622" s="23">
        <v>9.6527862548828107</v>
      </c>
      <c r="D622" s="23">
        <v>0.47603777976730699</v>
      </c>
      <c r="E622" s="23">
        <v>10.6313915252685</v>
      </c>
      <c r="F622" s="23">
        <v>12.0037469863891</v>
      </c>
      <c r="G622" s="23" t="s">
        <v>41</v>
      </c>
      <c r="H622" s="23">
        <v>1.38569049477604</v>
      </c>
      <c r="I622" s="23">
        <v>1.18530178530375</v>
      </c>
      <c r="J622" s="23">
        <v>2.3961847708648801E-2</v>
      </c>
      <c r="K622" s="23">
        <v>5.19204785406168E-2</v>
      </c>
      <c r="L622" s="23">
        <v>8.1086130890472799E-2</v>
      </c>
      <c r="M622" s="23">
        <v>2.4549892183540999E-2</v>
      </c>
      <c r="N622" s="23">
        <v>8.0730320267686007E-2</v>
      </c>
    </row>
    <row r="623" spans="1:14" x14ac:dyDescent="0.2">
      <c r="A623" s="22">
        <v>6.6712999999999996</v>
      </c>
      <c r="B623" s="23">
        <v>9.4580612182617099</v>
      </c>
      <c r="C623" s="23">
        <v>9.89766025543212</v>
      </c>
      <c r="D623" s="23">
        <v>0.420947009122703</v>
      </c>
      <c r="E623" s="23">
        <v>10.6409654617309</v>
      </c>
      <c r="F623" s="23">
        <v>12.013310432434</v>
      </c>
      <c r="G623" s="23" t="s">
        <v>41</v>
      </c>
      <c r="H623" s="23">
        <v>1.3856982961063899</v>
      </c>
      <c r="I623" s="23">
        <v>1.1852862846879499</v>
      </c>
      <c r="J623" s="23">
        <v>2.3846663274078899E-2</v>
      </c>
      <c r="K623" s="23">
        <v>5.1934258197264299E-2</v>
      </c>
      <c r="L623" s="23">
        <v>8.1038721175256595E-2</v>
      </c>
      <c r="M623" s="23">
        <v>2.4503981098641901E-2</v>
      </c>
      <c r="N623" s="23">
        <v>8.0661279239827105E-2</v>
      </c>
    </row>
    <row r="624" spans="1:14" x14ac:dyDescent="0.2">
      <c r="A624" s="22">
        <v>6.6793800000000001</v>
      </c>
      <c r="B624" s="23">
        <v>9.4692001342773402</v>
      </c>
      <c r="C624" s="23">
        <v>9.90742588043212</v>
      </c>
      <c r="D624" s="23">
        <v>0.421022139491527</v>
      </c>
      <c r="E624" s="23">
        <v>10.6505537033081</v>
      </c>
      <c r="F624" s="23">
        <v>12.022932052612299</v>
      </c>
      <c r="G624" s="23" t="s">
        <v>41</v>
      </c>
      <c r="H624" s="23">
        <v>1.3856907080362799</v>
      </c>
      <c r="I624" s="23">
        <v>1.18527831506546</v>
      </c>
      <c r="J624" s="23">
        <v>2.3782112307316E-2</v>
      </c>
      <c r="K624" s="23">
        <v>5.1950600744338299E-2</v>
      </c>
      <c r="L624" s="23">
        <v>8.1113637009393294E-2</v>
      </c>
      <c r="M624" s="23">
        <v>2.4461972836080901E-2</v>
      </c>
      <c r="N624" s="23">
        <v>8.0596198544220093E-2</v>
      </c>
    </row>
    <row r="625" spans="1:14" x14ac:dyDescent="0.2">
      <c r="A625" s="22">
        <v>6.6874599999999997</v>
      </c>
      <c r="B625" s="23">
        <v>9.482177734375</v>
      </c>
      <c r="C625" s="23">
        <v>9.9171800613403303</v>
      </c>
      <c r="D625" s="23">
        <v>0.42109747847349899</v>
      </c>
      <c r="E625" s="23">
        <v>10.6601219177246</v>
      </c>
      <c r="F625" s="23">
        <v>12.032676696777299</v>
      </c>
      <c r="G625" s="23" t="s">
        <v>41</v>
      </c>
      <c r="H625" s="23">
        <v>1.3856981988319601</v>
      </c>
      <c r="I625" s="23">
        <v>1.18525567211361</v>
      </c>
      <c r="J625" s="23">
        <v>2.3708680367002001E-2</v>
      </c>
      <c r="K625" s="23">
        <v>5.1967835788685302E-2</v>
      </c>
      <c r="L625" s="23">
        <v>8.1080884823254304E-2</v>
      </c>
      <c r="M625" s="23">
        <v>2.44181515084613E-2</v>
      </c>
      <c r="N625" s="23">
        <v>8.0518532235831802E-2</v>
      </c>
    </row>
    <row r="626" spans="1:14" x14ac:dyDescent="0.2">
      <c r="A626" s="22">
        <v>6.6955400000000003</v>
      </c>
      <c r="B626" s="23">
        <v>9.4922246932983398</v>
      </c>
      <c r="C626" s="23">
        <v>9.9269456863403303</v>
      </c>
      <c r="D626" s="23">
        <v>0.42118619846986899</v>
      </c>
      <c r="E626" s="23">
        <v>10.6697063446044</v>
      </c>
      <c r="F626" s="23">
        <v>12.042034149169901</v>
      </c>
      <c r="G626" s="23" t="s">
        <v>41</v>
      </c>
      <c r="H626" s="23">
        <v>1.38569838489465</v>
      </c>
      <c r="I626" s="23">
        <v>1.18522262066946</v>
      </c>
      <c r="J626" s="23">
        <v>2.3655096507766801E-2</v>
      </c>
      <c r="K626" s="23">
        <v>5.1985179508336497E-2</v>
      </c>
      <c r="L626" s="23">
        <v>8.1043751771346303E-2</v>
      </c>
      <c r="M626" s="23">
        <v>2.43782437585723E-2</v>
      </c>
      <c r="N626" s="23">
        <v>8.0453044558372599E-2</v>
      </c>
    </row>
    <row r="627" spans="1:14" x14ac:dyDescent="0.2">
      <c r="A627" s="22">
        <v>6.7036199999999999</v>
      </c>
      <c r="B627" s="23">
        <v>9.5024785995483398</v>
      </c>
      <c r="C627" s="23">
        <v>9.9318122863769496</v>
      </c>
      <c r="D627" s="23">
        <v>0.42066019648529002</v>
      </c>
      <c r="E627" s="23">
        <v>10.679282188415501</v>
      </c>
      <c r="F627" s="23">
        <v>12.0516099929809</v>
      </c>
      <c r="G627" s="23" t="s">
        <v>41</v>
      </c>
      <c r="H627" s="23">
        <v>1.3857051097369</v>
      </c>
      <c r="I627" s="23">
        <v>1.18520005166378</v>
      </c>
      <c r="J627" s="23">
        <v>2.35939131577311E-2</v>
      </c>
      <c r="K627" s="23">
        <v>5.2005913709020697E-2</v>
      </c>
      <c r="L627" s="23">
        <v>8.1050546583421396E-2</v>
      </c>
      <c r="M627" s="23">
        <v>2.43415302337881E-2</v>
      </c>
      <c r="N627" s="23">
        <v>8.0396241114081599E-2</v>
      </c>
    </row>
    <row r="628" spans="1:14" x14ac:dyDescent="0.2">
      <c r="A628" s="22">
        <v>6.7117000000000004</v>
      </c>
      <c r="B628" s="23">
        <v>9.5123748779296804</v>
      </c>
      <c r="C628" s="23">
        <v>9.6133861541747994</v>
      </c>
      <c r="D628" s="23">
        <v>0.39412961142166397</v>
      </c>
      <c r="E628" s="23">
        <v>10.688863754272401</v>
      </c>
      <c r="F628" s="23">
        <v>12.061184883117599</v>
      </c>
      <c r="G628" s="23" t="s">
        <v>41</v>
      </c>
      <c r="H628" s="23">
        <v>1.385705439736</v>
      </c>
      <c r="I628" s="23">
        <v>1.1851848130281799</v>
      </c>
      <c r="J628" s="23">
        <v>2.35549620429132E-2</v>
      </c>
      <c r="K628" s="23">
        <v>5.2024993641043203E-2</v>
      </c>
      <c r="L628" s="23">
        <v>8.1013324125998196E-2</v>
      </c>
      <c r="M628" s="23">
        <v>2.4311851522370202E-2</v>
      </c>
      <c r="N628" s="23">
        <v>8.0345296220098797E-2</v>
      </c>
    </row>
    <row r="629" spans="1:14" x14ac:dyDescent="0.2">
      <c r="A629" s="22">
        <v>6.7197800000000001</v>
      </c>
      <c r="B629" s="23">
        <v>9.5230226516723597</v>
      </c>
      <c r="C629" s="23">
        <v>9.6133556365966797</v>
      </c>
      <c r="D629" s="23">
        <v>0.37997085955055898</v>
      </c>
      <c r="E629" s="23">
        <v>10.6984434127807</v>
      </c>
      <c r="F629" s="23">
        <v>12.0705871582031</v>
      </c>
      <c r="G629" s="23" t="s">
        <v>41</v>
      </c>
      <c r="H629" s="23">
        <v>1.3857109721011101</v>
      </c>
      <c r="I629" s="23">
        <v>1.1851461006776201</v>
      </c>
      <c r="J629" s="23">
        <v>2.35145804356479E-2</v>
      </c>
      <c r="K629" s="23">
        <v>5.2048003836141402E-2</v>
      </c>
      <c r="L629" s="23">
        <v>8.0985936264938996E-2</v>
      </c>
      <c r="M629" s="23">
        <v>2.42908263339374E-2</v>
      </c>
      <c r="N629" s="23">
        <v>8.0287187165708096E-2</v>
      </c>
    </row>
    <row r="630" spans="1:14" x14ac:dyDescent="0.2">
      <c r="A630" s="22">
        <v>6.7278599999999997</v>
      </c>
      <c r="B630" s="23">
        <v>9.5336275100708008</v>
      </c>
      <c r="C630" s="23">
        <v>9.9611091613769496</v>
      </c>
      <c r="D630" s="23">
        <v>0.42077468014477598</v>
      </c>
      <c r="E630" s="23">
        <v>10.708025932311999</v>
      </c>
      <c r="F630" s="23">
        <v>12.080246925354</v>
      </c>
      <c r="G630" s="23" t="s">
        <v>41</v>
      </c>
      <c r="H630" s="23">
        <v>1.38571399128509</v>
      </c>
      <c r="I630" s="23">
        <v>1.1851030295556499</v>
      </c>
      <c r="J630" s="23">
        <v>2.34229693203763E-2</v>
      </c>
      <c r="K630" s="23">
        <v>5.1924802773440797E-2</v>
      </c>
      <c r="L630" s="23">
        <v>8.1015082432636498E-2</v>
      </c>
      <c r="M630" s="23">
        <v>2.4137990336488498E-2</v>
      </c>
      <c r="N630" s="23">
        <v>8.0239335256455796E-2</v>
      </c>
    </row>
    <row r="631" spans="1:14" x14ac:dyDescent="0.2">
      <c r="A631" s="22">
        <v>6.7359400000000003</v>
      </c>
      <c r="B631" s="23">
        <v>9.5442857742309499</v>
      </c>
      <c r="C631" s="23">
        <v>9.6132926940917898</v>
      </c>
      <c r="D631" s="23">
        <v>0.347287701917878</v>
      </c>
      <c r="E631" s="23">
        <v>10.717612266540501</v>
      </c>
      <c r="F631" s="23">
        <v>12.089765548706</v>
      </c>
      <c r="G631" s="23" t="s">
        <v>41</v>
      </c>
      <c r="H631" s="23">
        <v>1.3856983700038299</v>
      </c>
      <c r="I631" s="23">
        <v>1.1850770906252399</v>
      </c>
      <c r="J631" s="23">
        <v>2.3308768345833199E-2</v>
      </c>
      <c r="K631" s="23">
        <v>5.1951958591810898E-2</v>
      </c>
      <c r="L631" s="23">
        <v>8.0901481186304899E-2</v>
      </c>
      <c r="M631" s="23">
        <v>2.4068760497994598E-2</v>
      </c>
      <c r="N631" s="23">
        <v>8.0183005524668102E-2</v>
      </c>
    </row>
    <row r="632" spans="1:14" x14ac:dyDescent="0.2">
      <c r="A632" s="22">
        <v>6.7440199999999999</v>
      </c>
      <c r="B632" s="23">
        <v>9.5544557571411097</v>
      </c>
      <c r="C632" s="23">
        <v>9.9806404113769496</v>
      </c>
      <c r="D632" s="23">
        <v>0.42086655913089099</v>
      </c>
      <c r="E632" s="23">
        <v>10.7271881103515</v>
      </c>
      <c r="F632" s="23">
        <v>12.0992841720581</v>
      </c>
      <c r="G632" s="23" t="s">
        <v>41</v>
      </c>
      <c r="H632" s="23">
        <v>1.38570670561823</v>
      </c>
      <c r="I632" s="23">
        <v>1.18505145928517</v>
      </c>
      <c r="J632" s="23">
        <v>2.32322072014782E-2</v>
      </c>
      <c r="K632" s="23">
        <v>5.1976435359606998E-2</v>
      </c>
      <c r="L632" s="23">
        <v>8.1088096860610095E-2</v>
      </c>
      <c r="M632" s="23">
        <v>2.40061370693339E-2</v>
      </c>
      <c r="N632" s="23">
        <v>8.0142308443120494E-2</v>
      </c>
    </row>
    <row r="633" spans="1:14" x14ac:dyDescent="0.2">
      <c r="A633" s="22">
        <v>6.7521000000000004</v>
      </c>
      <c r="B633" s="23">
        <v>9.5653409957885707</v>
      </c>
      <c r="C633" s="23">
        <v>9.9904060363769496</v>
      </c>
      <c r="D633" s="23">
        <v>0.42092786145836902</v>
      </c>
      <c r="E633" s="23">
        <v>10.7367687225341</v>
      </c>
      <c r="F633" s="23">
        <v>12.10875415802</v>
      </c>
      <c r="G633" s="23" t="s">
        <v>41</v>
      </c>
      <c r="H633" s="23">
        <v>1.38570309633705</v>
      </c>
      <c r="I633" s="23">
        <v>1.1850111763895601</v>
      </c>
      <c r="J633" s="23">
        <v>2.31427716252708E-2</v>
      </c>
      <c r="K633" s="23">
        <v>5.2003608140696302E-2</v>
      </c>
      <c r="L633" s="23">
        <v>8.0967161126201004E-2</v>
      </c>
      <c r="M633" s="23">
        <v>2.3948980414353001E-2</v>
      </c>
      <c r="N633" s="23">
        <v>8.0089576100687204E-2</v>
      </c>
    </row>
    <row r="634" spans="1:14" x14ac:dyDescent="0.2">
      <c r="A634" s="22">
        <v>6.7601800000000001</v>
      </c>
      <c r="B634" s="23">
        <v>9.5756654739379794</v>
      </c>
      <c r="C634" s="23">
        <v>10.000160217285099</v>
      </c>
      <c r="D634" s="23">
        <v>0.42097891196272103</v>
      </c>
      <c r="E634" s="23">
        <v>10.746340751647899</v>
      </c>
      <c r="F634" s="23">
        <v>12.1182079315185</v>
      </c>
      <c r="G634" s="23" t="s">
        <v>41</v>
      </c>
      <c r="H634" s="23">
        <v>1.3857122089018701</v>
      </c>
      <c r="I634" s="23">
        <v>1.1849612496748201</v>
      </c>
      <c r="J634" s="23">
        <v>2.3033011135764801E-2</v>
      </c>
      <c r="K634" s="23">
        <v>5.2030518756944102E-2</v>
      </c>
      <c r="L634" s="23">
        <v>8.1161617918863796E-2</v>
      </c>
      <c r="M634" s="23">
        <v>2.39000522804306E-2</v>
      </c>
      <c r="N634" s="23">
        <v>8.0034269434685501E-2</v>
      </c>
    </row>
    <row r="635" spans="1:14" x14ac:dyDescent="0.2">
      <c r="A635" s="22">
        <v>6.7682599999999997</v>
      </c>
      <c r="B635" s="23">
        <v>9.5861883163452095</v>
      </c>
      <c r="C635" s="23">
        <v>10.009925842285099</v>
      </c>
      <c r="D635" s="23">
        <v>0.421044773968064</v>
      </c>
      <c r="E635" s="23">
        <v>10.7559261322021</v>
      </c>
      <c r="F635" s="23">
        <v>12.127616882324199</v>
      </c>
      <c r="G635" s="23" t="s">
        <v>41</v>
      </c>
      <c r="H635" s="23">
        <v>1.3857024012044601</v>
      </c>
      <c r="I635" s="23">
        <v>1.1849198626178601</v>
      </c>
      <c r="J635" s="23">
        <v>2.2961873940604401E-2</v>
      </c>
      <c r="K635" s="23">
        <v>5.2060357562815997E-2</v>
      </c>
      <c r="L635" s="23">
        <v>8.0985638246864E-2</v>
      </c>
      <c r="M635" s="23">
        <v>2.38684003836486E-2</v>
      </c>
      <c r="N635" s="23">
        <v>7.9991040265364396E-2</v>
      </c>
    </row>
    <row r="636" spans="1:14" x14ac:dyDescent="0.2">
      <c r="A636" s="22">
        <v>6.7763400000000003</v>
      </c>
      <c r="B636" s="23">
        <v>9.5965156555175692</v>
      </c>
      <c r="C636" s="23">
        <v>9.7055950164794904</v>
      </c>
      <c r="D636" s="23">
        <v>0.42118947666927697</v>
      </c>
      <c r="E636" s="23">
        <v>10.7654962539672</v>
      </c>
      <c r="F636" s="23">
        <v>12.1368207931518</v>
      </c>
      <c r="G636" s="23" t="s">
        <v>41</v>
      </c>
      <c r="H636" s="23">
        <v>1.3857138426792901</v>
      </c>
      <c r="I636" s="23">
        <v>1.18489933865103</v>
      </c>
      <c r="J636" s="23">
        <v>2.2816143031105601E-2</v>
      </c>
      <c r="K636" s="23">
        <v>5.1946115110638402E-2</v>
      </c>
      <c r="L636" s="23">
        <v>8.0921445153342805E-2</v>
      </c>
      <c r="M636" s="23">
        <v>2.3685162550467299E-2</v>
      </c>
      <c r="N636" s="23">
        <v>7.9952859161221607E-2</v>
      </c>
    </row>
    <row r="637" spans="1:14" x14ac:dyDescent="0.2">
      <c r="A637" s="22">
        <v>6.7844199999999999</v>
      </c>
      <c r="B637" s="23">
        <v>9.6068201065063406</v>
      </c>
      <c r="C637" s="23">
        <v>9.7146930694580007</v>
      </c>
      <c r="D637" s="23">
        <v>0.42118947666927697</v>
      </c>
      <c r="E637" s="23">
        <v>10.775083541870099</v>
      </c>
      <c r="F637" s="23">
        <v>12.1461133956909</v>
      </c>
      <c r="G637" s="23" t="s">
        <v>41</v>
      </c>
      <c r="H637" s="23">
        <v>1.3857062702871401</v>
      </c>
      <c r="I637" s="23">
        <v>1.18485076467932</v>
      </c>
      <c r="J637" s="23">
        <v>2.2729357777473001E-2</v>
      </c>
      <c r="K637" s="23">
        <v>5.1977335673993298E-2</v>
      </c>
      <c r="L637" s="23">
        <v>8.0947283320552996E-2</v>
      </c>
      <c r="M637" s="23">
        <v>2.3598516572868999E-2</v>
      </c>
      <c r="N637" s="23">
        <v>7.9916958819355399E-2</v>
      </c>
    </row>
    <row r="638" spans="1:14" x14ac:dyDescent="0.2">
      <c r="A638" s="22">
        <v>6.7925000000000004</v>
      </c>
      <c r="B638" s="23">
        <v>9.6171321868896396</v>
      </c>
      <c r="C638" s="23">
        <v>9.7991876602172798</v>
      </c>
      <c r="D638" s="23">
        <v>0.47728612278114002</v>
      </c>
      <c r="E638" s="23">
        <v>10.784646987915</v>
      </c>
      <c r="F638" s="23">
        <v>12.1554040908813</v>
      </c>
      <c r="G638" s="23" t="s">
        <v>41</v>
      </c>
      <c r="H638" s="23">
        <v>1.3857189600998401</v>
      </c>
      <c r="I638" s="23">
        <v>1.1848172507422501</v>
      </c>
      <c r="J638" s="23">
        <v>2.26094433606297E-2</v>
      </c>
      <c r="K638" s="23">
        <v>5.2009705321501003E-2</v>
      </c>
      <c r="L638" s="23">
        <v>8.0994370176457803E-2</v>
      </c>
      <c r="M638" s="23">
        <v>2.3521328643501701E-2</v>
      </c>
      <c r="N638" s="23">
        <v>7.9882354713970302E-2</v>
      </c>
    </row>
    <row r="639" spans="1:14" x14ac:dyDescent="0.2">
      <c r="A639" s="22">
        <v>6.8005800000000001</v>
      </c>
      <c r="B639" s="23">
        <v>9.6271944046020508</v>
      </c>
      <c r="C639" s="23">
        <v>10.0440816879272</v>
      </c>
      <c r="D639" s="23">
        <v>0.42072947079636203</v>
      </c>
      <c r="E639" s="23">
        <v>10.794232368469199</v>
      </c>
      <c r="F639" s="23">
        <v>12.164734840393001</v>
      </c>
      <c r="G639" s="23" t="s">
        <v>41</v>
      </c>
      <c r="H639" s="23">
        <v>1.3857098253248099</v>
      </c>
      <c r="I639" s="23">
        <v>1.1847744701310099</v>
      </c>
      <c r="J639" s="23">
        <v>2.2525086255018201E-2</v>
      </c>
      <c r="K639" s="23">
        <v>5.2043045074196E-2</v>
      </c>
      <c r="L639" s="23">
        <v>8.1000598754218806E-2</v>
      </c>
      <c r="M639" s="23">
        <v>2.3438605596757301E-2</v>
      </c>
      <c r="N639" s="23">
        <v>7.9846982932751706E-2</v>
      </c>
    </row>
    <row r="640" spans="1:14" x14ac:dyDescent="0.2">
      <c r="A640" s="22">
        <v>6.8086599999999997</v>
      </c>
      <c r="B640" s="23">
        <v>9.6369495391845703</v>
      </c>
      <c r="C640" s="23">
        <v>9.8187189102172798</v>
      </c>
      <c r="D640" s="23">
        <v>0.47742894850990503</v>
      </c>
      <c r="E640" s="23">
        <v>10.803799629211399</v>
      </c>
      <c r="F640" s="23">
        <v>12.174369812011699</v>
      </c>
      <c r="G640" s="23" t="s">
        <v>41</v>
      </c>
      <c r="H640" s="23">
        <v>1.38572119812765</v>
      </c>
      <c r="I640" s="23">
        <v>1.1847457098682299</v>
      </c>
      <c r="J640" s="23">
        <v>2.2449106540895301E-2</v>
      </c>
      <c r="K640" s="23">
        <v>5.2077713425943299E-2</v>
      </c>
      <c r="L640" s="23">
        <v>8.1024082578475806E-2</v>
      </c>
      <c r="M640" s="23">
        <v>2.3367050162126299E-2</v>
      </c>
      <c r="N640" s="23">
        <v>7.9811804441002596E-2</v>
      </c>
    </row>
    <row r="641" spans="1:14" x14ac:dyDescent="0.2">
      <c r="A641" s="22">
        <v>6.8167400000000002</v>
      </c>
      <c r="B641" s="23">
        <v>9.6475811004638601</v>
      </c>
      <c r="C641" s="23">
        <v>9.7031993865966797</v>
      </c>
      <c r="D641" s="23">
        <v>0.33744742349094198</v>
      </c>
      <c r="E641" s="23">
        <v>10.8133831024169</v>
      </c>
      <c r="F641" s="23">
        <v>12.1833133697509</v>
      </c>
      <c r="G641" s="23" t="s">
        <v>41</v>
      </c>
      <c r="H641" s="23">
        <v>1.3857151234593099</v>
      </c>
      <c r="I641" s="23">
        <v>1.1847006018669799</v>
      </c>
      <c r="J641" s="23">
        <v>2.2370602517372599E-2</v>
      </c>
      <c r="K641" s="23">
        <v>5.1964175262424903E-2</v>
      </c>
      <c r="L641" s="23">
        <v>8.1327315965014094E-2</v>
      </c>
      <c r="M641" s="23">
        <v>2.3258189358293099E-2</v>
      </c>
      <c r="N641" s="23">
        <v>7.9794616338484406E-2</v>
      </c>
    </row>
    <row r="642" spans="1:14" x14ac:dyDescent="0.2">
      <c r="A642" s="22">
        <v>6.8248199999999999</v>
      </c>
      <c r="B642" s="23">
        <v>9.6576280593871999</v>
      </c>
      <c r="C642" s="23">
        <v>10.0733785629272</v>
      </c>
      <c r="D642" s="23">
        <v>0.42086955421299899</v>
      </c>
      <c r="E642" s="23">
        <v>10.8229503631591</v>
      </c>
      <c r="F642" s="23">
        <v>12.192618370056101</v>
      </c>
      <c r="G642" s="23" t="s">
        <v>41</v>
      </c>
      <c r="H642" s="23">
        <v>1.3857312809928499</v>
      </c>
      <c r="I642" s="23">
        <v>1.1846503135133499</v>
      </c>
      <c r="J642" s="23">
        <v>2.2249467509481102E-2</v>
      </c>
      <c r="K642" s="23">
        <v>5.1998936702091499E-2</v>
      </c>
      <c r="L642" s="23">
        <v>8.1033052922501E-2</v>
      </c>
      <c r="M642" s="23">
        <v>2.3169038694197602E-2</v>
      </c>
      <c r="N642" s="23">
        <v>7.9782406302840406E-2</v>
      </c>
    </row>
    <row r="643" spans="1:14" x14ac:dyDescent="0.2">
      <c r="A643" s="22">
        <v>6.8329000000000004</v>
      </c>
      <c r="B643" s="23">
        <v>9.6684246063232404</v>
      </c>
      <c r="C643" s="23">
        <v>9.7692499160766602</v>
      </c>
      <c r="D643" s="23">
        <v>0.42118947666927697</v>
      </c>
      <c r="E643" s="23">
        <v>10.8325281143188</v>
      </c>
      <c r="F643" s="23">
        <v>12.2011728286743</v>
      </c>
      <c r="G643" s="23" t="s">
        <v>41</v>
      </c>
      <c r="H643" s="23">
        <v>1.3857279099903801</v>
      </c>
      <c r="I643" s="23">
        <v>1.1846068649385899</v>
      </c>
      <c r="J643" s="23">
        <v>2.2139906801793199E-2</v>
      </c>
      <c r="K643" s="23">
        <v>5.2033143988534702E-2</v>
      </c>
      <c r="L643" s="23">
        <v>8.1348266635076202E-2</v>
      </c>
      <c r="M643" s="23">
        <v>2.3086984530202501E-2</v>
      </c>
      <c r="N643" s="23">
        <v>7.97492871698081E-2</v>
      </c>
    </row>
    <row r="644" spans="1:14" x14ac:dyDescent="0.2">
      <c r="A644" s="22">
        <v>6.8409800000000001</v>
      </c>
      <c r="B644" s="23">
        <v>9.6775884628295898</v>
      </c>
      <c r="C644" s="23">
        <v>9.7784175872802699</v>
      </c>
      <c r="D644" s="23">
        <v>0.42118947666927697</v>
      </c>
      <c r="E644" s="23">
        <v>10.8420972824096</v>
      </c>
      <c r="F644" s="23">
        <v>12.2106628417968</v>
      </c>
      <c r="G644" s="23" t="s">
        <v>41</v>
      </c>
      <c r="H644" s="23">
        <v>1.3857321163003</v>
      </c>
      <c r="I644" s="23">
        <v>1.18456619430849</v>
      </c>
      <c r="J644" s="23">
        <v>2.2057695421468199E-2</v>
      </c>
      <c r="K644" s="23">
        <v>5.2070403946095502E-2</v>
      </c>
      <c r="L644" s="23">
        <v>8.1212870234849896E-2</v>
      </c>
      <c r="M644" s="23">
        <v>2.2997784694108601E-2</v>
      </c>
      <c r="N644" s="23">
        <v>7.9721374341367598E-2</v>
      </c>
    </row>
    <row r="645" spans="1:14" x14ac:dyDescent="0.2">
      <c r="A645" s="22">
        <v>6.8490599999999997</v>
      </c>
      <c r="B645" s="23">
        <v>9.6872739791870099</v>
      </c>
      <c r="C645" s="23">
        <v>10.1026754379272</v>
      </c>
      <c r="D645" s="23">
        <v>0.42107508241136499</v>
      </c>
      <c r="E645" s="23">
        <v>10.851681709289499</v>
      </c>
      <c r="F645" s="23">
        <v>12.2208747863769</v>
      </c>
      <c r="G645" s="23" t="s">
        <v>41</v>
      </c>
      <c r="H645" s="23">
        <v>1.3857293234299199</v>
      </c>
      <c r="I645" s="23">
        <v>1.18452472093259</v>
      </c>
      <c r="J645" s="23">
        <v>2.1964097821390399E-2</v>
      </c>
      <c r="K645" s="23">
        <v>5.2106525082236503E-2</v>
      </c>
      <c r="L645" s="23">
        <v>8.1336226705201395E-2</v>
      </c>
      <c r="M645" s="23">
        <v>2.2921618482317802E-2</v>
      </c>
      <c r="N645" s="23">
        <v>7.9710953015020403E-2</v>
      </c>
    </row>
    <row r="646" spans="1:14" x14ac:dyDescent="0.2">
      <c r="A646" s="22">
        <v>6.8571400000000002</v>
      </c>
      <c r="B646" s="23">
        <v>9.6973733901977504</v>
      </c>
      <c r="C646" s="23">
        <v>9.7620658874511701</v>
      </c>
      <c r="D646" s="23">
        <v>0.36207732876836601</v>
      </c>
      <c r="E646" s="23">
        <v>10.861244201660099</v>
      </c>
      <c r="F646" s="23">
        <v>12.2296047210693</v>
      </c>
      <c r="G646" s="23" t="s">
        <v>41</v>
      </c>
      <c r="H646" s="23">
        <v>1.38573438259356</v>
      </c>
      <c r="I646" s="23">
        <v>1.18448492766615</v>
      </c>
      <c r="J646" s="23">
        <v>2.1929604760763301E-2</v>
      </c>
      <c r="K646" s="23">
        <v>5.2144131657792497E-2</v>
      </c>
      <c r="L646" s="23">
        <v>8.1072123091915499E-2</v>
      </c>
      <c r="M646" s="23">
        <v>2.2884288514377401E-2</v>
      </c>
      <c r="N646" s="23">
        <v>7.9715377567930096E-2</v>
      </c>
    </row>
    <row r="647" spans="1:14" x14ac:dyDescent="0.2">
      <c r="A647" s="22">
        <v>6.8652199999999999</v>
      </c>
      <c r="B647" s="23">
        <v>9.7071943283081001</v>
      </c>
      <c r="C647" s="23">
        <v>10.1222066879272</v>
      </c>
      <c r="D647" s="23">
        <v>0.4211727429514</v>
      </c>
      <c r="E647" s="23">
        <v>10.870825767516999</v>
      </c>
      <c r="F647" s="23">
        <v>12.2394752502441</v>
      </c>
      <c r="G647" s="23" t="s">
        <v>41</v>
      </c>
      <c r="H647" s="23">
        <v>1.38573778933665</v>
      </c>
      <c r="I647" s="23">
        <v>1.18443724692389</v>
      </c>
      <c r="J647" s="23">
        <v>2.1803021079267199E-2</v>
      </c>
      <c r="K647" s="23">
        <v>5.2029720276722299E-2</v>
      </c>
      <c r="L647" s="23">
        <v>8.1130326021404603E-2</v>
      </c>
      <c r="M647" s="23">
        <v>2.2772392764437498E-2</v>
      </c>
      <c r="N647" s="23">
        <v>7.9711608078969196E-2</v>
      </c>
    </row>
    <row r="648" spans="1:14" x14ac:dyDescent="0.2">
      <c r="A648" s="23">
        <v>6.8733000000000004</v>
      </c>
      <c r="B648" s="23">
        <v>9.7169704437255806</v>
      </c>
      <c r="C648" s="23">
        <v>10.1270742416381</v>
      </c>
      <c r="D648" s="23">
        <v>0.42074174914278401</v>
      </c>
      <c r="E648" s="23">
        <v>10.880394935607899</v>
      </c>
      <c r="F648" s="23">
        <v>12.248704910278301</v>
      </c>
      <c r="G648" s="23"/>
      <c r="H648" s="23">
        <v>1.3857382764861499</v>
      </c>
      <c r="I648" s="23">
        <v>1.1843927243527801</v>
      </c>
      <c r="J648" s="23">
        <v>2.1708606545261001E-2</v>
      </c>
      <c r="K648" s="23">
        <v>5.2068912938262803E-2</v>
      </c>
      <c r="L648" s="23">
        <v>8.1155538350220893E-2</v>
      </c>
      <c r="M648" s="23">
        <v>2.2694188167471901E-2</v>
      </c>
      <c r="N648" s="23">
        <v>7.9707551568394097E-2</v>
      </c>
    </row>
    <row r="649" spans="1:14" x14ac:dyDescent="0.2">
      <c r="A649" s="23">
        <v>6.8813800000000001</v>
      </c>
      <c r="B649" s="23">
        <v>9.7256774902343697</v>
      </c>
      <c r="C649" s="23">
        <v>10.136843681335399</v>
      </c>
      <c r="D649" s="23">
        <v>0.42075150923612498</v>
      </c>
      <c r="E649" s="23">
        <v>10.889981269836399</v>
      </c>
      <c r="F649" s="23">
        <v>12.257850646972599</v>
      </c>
      <c r="G649" s="23"/>
      <c r="H649" s="23">
        <v>1.38573123490601</v>
      </c>
      <c r="I649" s="23">
        <v>1.1843567334093701</v>
      </c>
      <c r="J649" s="23">
        <v>2.1650478175911599E-2</v>
      </c>
      <c r="K649" s="23">
        <v>5.21065171235656E-2</v>
      </c>
      <c r="L649" s="23">
        <v>8.1427032809679098E-2</v>
      </c>
      <c r="M649" s="23">
        <v>2.2628280129801701E-2</v>
      </c>
      <c r="N649" s="23">
        <v>7.9708832947386205E-2</v>
      </c>
    </row>
    <row r="650" spans="1:14" x14ac:dyDescent="0.2">
      <c r="A650">
        <v>6.8890500000000001</v>
      </c>
      <c r="B650">
        <v>9.7350368499755806</v>
      </c>
      <c r="C650">
        <v>9.9065828323364205</v>
      </c>
      <c r="D650">
        <v>0.47839250779821801</v>
      </c>
      <c r="E650">
        <v>10.8990631103515</v>
      </c>
      <c r="F650">
        <v>12.2665672302246</v>
      </c>
      <c r="G650" t="s">
        <v>41</v>
      </c>
      <c r="H650">
        <v>1.3857333812316599</v>
      </c>
      <c r="I650">
        <v>1.1843117288617</v>
      </c>
      <c r="J650">
        <v>2.1607492201781799E-2</v>
      </c>
      <c r="K650">
        <v>5.2159691469921297E-2</v>
      </c>
      <c r="L650">
        <v>8.12404436982955E-2</v>
      </c>
      <c r="M650">
        <v>2.2578863311587899E-2</v>
      </c>
      <c r="N650">
        <v>7.9695099583069903E-2</v>
      </c>
    </row>
    <row r="651" spans="1:14" x14ac:dyDescent="0.2">
      <c r="A651">
        <v>6.8971299999999998</v>
      </c>
      <c r="B651">
        <v>9.7460594177246094</v>
      </c>
      <c r="C651">
        <v>10.146609306335399</v>
      </c>
      <c r="D651">
        <v>0.420866201509146</v>
      </c>
      <c r="E651">
        <v>10.90864944458</v>
      </c>
      <c r="F651">
        <v>12.275905609130801</v>
      </c>
      <c r="G651" t="s">
        <v>41</v>
      </c>
      <c r="H651">
        <v>1.38571850894604</v>
      </c>
      <c r="I651">
        <v>1.18429058925552</v>
      </c>
      <c r="J651">
        <v>2.1565269571380798E-2</v>
      </c>
      <c r="K651">
        <v>5.2197426781439897E-2</v>
      </c>
      <c r="L651">
        <v>8.1468478628619001E-2</v>
      </c>
      <c r="M651">
        <v>2.25293114430529E-2</v>
      </c>
      <c r="N651">
        <v>7.9703596299931498E-2</v>
      </c>
    </row>
    <row r="652" spans="1:14" x14ac:dyDescent="0.2">
      <c r="A652">
        <v>7.0021699999999996</v>
      </c>
      <c r="B652">
        <v>9.8676643371581996</v>
      </c>
      <c r="C652">
        <v>9.7860651016235298</v>
      </c>
      <c r="D652">
        <v>0.33005154051213997</v>
      </c>
      <c r="E652">
        <v>11.033097267150801</v>
      </c>
      <c r="F652">
        <v>12.3977518081665</v>
      </c>
      <c r="G652" t="s">
        <v>41</v>
      </c>
      <c r="H652">
        <v>1.3857092617415001</v>
      </c>
      <c r="I652">
        <v>1.18408054187971</v>
      </c>
      <c r="J652">
        <v>2.1370914444741599E-2</v>
      </c>
      <c r="K652">
        <v>5.2334688354043597E-2</v>
      </c>
      <c r="L652">
        <v>8.1058801684051496E-2</v>
      </c>
      <c r="M652">
        <v>2.2468497444647399E-2</v>
      </c>
      <c r="N652">
        <v>8.0394560448434002E-2</v>
      </c>
    </row>
    <row r="653" spans="1:14" x14ac:dyDescent="0.2">
      <c r="A653">
        <v>7.0102500000000001</v>
      </c>
      <c r="B653">
        <v>9.8768625259399396</v>
      </c>
      <c r="C653">
        <v>9.8184099197387695</v>
      </c>
      <c r="D653">
        <v>0.39583037999517301</v>
      </c>
      <c r="E653">
        <v>11.042664527893001</v>
      </c>
      <c r="F653">
        <v>12.407934188842701</v>
      </c>
      <c r="G653" t="s">
        <v>41</v>
      </c>
      <c r="H653">
        <v>1.38571633240707</v>
      </c>
      <c r="I653">
        <v>1.1840417337057501</v>
      </c>
      <c r="J653">
        <v>2.1412097209459101E-2</v>
      </c>
      <c r="K653">
        <v>5.2358063365247599E-2</v>
      </c>
      <c r="L653">
        <v>8.1158794790605504E-2</v>
      </c>
      <c r="M653">
        <v>2.2534225510840399E-2</v>
      </c>
      <c r="N653">
        <v>8.0509796138557202E-2</v>
      </c>
    </row>
    <row r="654" spans="1:14" x14ac:dyDescent="0.2">
      <c r="A654">
        <v>7.0183299999999997</v>
      </c>
      <c r="B654">
        <v>9.8860054016113192</v>
      </c>
      <c r="C654">
        <v>9.7841205596923793</v>
      </c>
      <c r="D654">
        <v>0.32600281280902799</v>
      </c>
      <c r="E654">
        <v>11.052242279052701</v>
      </c>
      <c r="F654">
        <v>12.4158592224121</v>
      </c>
      <c r="G654" t="s">
        <v>41</v>
      </c>
      <c r="H654">
        <v>1.3857143800141001</v>
      </c>
      <c r="I654">
        <v>1.18402490570682</v>
      </c>
      <c r="J654">
        <v>2.1486469781952799E-2</v>
      </c>
      <c r="K654">
        <v>5.2383929114316802E-2</v>
      </c>
      <c r="L654">
        <v>8.1289187111654795E-2</v>
      </c>
      <c r="M654">
        <v>2.2603461647254099E-2</v>
      </c>
      <c r="N654">
        <v>8.0626862926427095E-2</v>
      </c>
    </row>
    <row r="655" spans="1:14" x14ac:dyDescent="0.2">
      <c r="A655">
        <v>7.0264100000000003</v>
      </c>
      <c r="B655">
        <v>9.8951225280761701</v>
      </c>
      <c r="C655">
        <v>9.7807064056396396</v>
      </c>
      <c r="D655">
        <v>0.31570115958915801</v>
      </c>
      <c r="E655">
        <v>11.0617980957031</v>
      </c>
      <c r="F655">
        <v>12.426280975341699</v>
      </c>
      <c r="G655" t="s">
        <v>41</v>
      </c>
      <c r="H655">
        <v>1.3857240369813699</v>
      </c>
      <c r="I655">
        <v>1.1840407975378899</v>
      </c>
      <c r="J655">
        <v>2.1560248018494401E-2</v>
      </c>
      <c r="K655">
        <v>5.2404047378271201E-2</v>
      </c>
      <c r="L655">
        <v>8.1426068818751501E-2</v>
      </c>
      <c r="M655">
        <v>2.2676087706882401E-2</v>
      </c>
      <c r="N655">
        <v>8.0753984770159201E-2</v>
      </c>
    </row>
    <row r="656" spans="1:14" x14ac:dyDescent="0.2">
      <c r="A656">
        <v>7.0344899999999999</v>
      </c>
      <c r="B656">
        <v>9.9042272567749006</v>
      </c>
      <c r="C656">
        <v>9.7903079986572195</v>
      </c>
      <c r="D656">
        <v>0.33990316541473498</v>
      </c>
      <c r="E656">
        <v>11.071375846862701</v>
      </c>
      <c r="F656">
        <v>12.435823440551699</v>
      </c>
      <c r="G656" t="s">
        <v>41</v>
      </c>
      <c r="H656">
        <v>1.38572432413433</v>
      </c>
      <c r="I656">
        <v>1.18407314400707</v>
      </c>
      <c r="J656">
        <v>2.1641840785389398E-2</v>
      </c>
      <c r="K656">
        <v>5.2427532003974098E-2</v>
      </c>
      <c r="L656">
        <v>8.1599200413528097E-2</v>
      </c>
      <c r="M656">
        <v>2.2764496641855599E-2</v>
      </c>
      <c r="N656">
        <v>8.0904849857283995E-2</v>
      </c>
    </row>
    <row r="657" spans="1:14" x14ac:dyDescent="0.2">
      <c r="A657">
        <v>7.0425700000000004</v>
      </c>
      <c r="B657">
        <v>9.9133262634277308</v>
      </c>
      <c r="C657">
        <v>9.9163484573364205</v>
      </c>
      <c r="D657">
        <v>0.478434730428619</v>
      </c>
      <c r="E657">
        <v>11.0809326171875</v>
      </c>
      <c r="F657">
        <v>12.4453620910644</v>
      </c>
      <c r="G657" t="s">
        <v>41</v>
      </c>
      <c r="H657">
        <v>1.38573504749177</v>
      </c>
      <c r="I657">
        <v>1.18406688003122</v>
      </c>
      <c r="J657">
        <v>2.1724965527430799E-2</v>
      </c>
      <c r="K657">
        <v>5.2444916020158897E-2</v>
      </c>
      <c r="L657">
        <v>8.1762469250513295E-2</v>
      </c>
      <c r="M657">
        <v>2.28522038100646E-2</v>
      </c>
      <c r="N657">
        <v>8.1053404513165894E-2</v>
      </c>
    </row>
    <row r="658" spans="1:14" x14ac:dyDescent="0.2">
      <c r="A658">
        <v>7.0506500000000001</v>
      </c>
      <c r="B658">
        <v>9.9224157333374006</v>
      </c>
      <c r="C658">
        <v>9.8379726409912092</v>
      </c>
      <c r="D658">
        <v>0.41414106687545998</v>
      </c>
      <c r="E658">
        <v>11.090517044067299</v>
      </c>
      <c r="F658">
        <v>12.4548730850219</v>
      </c>
      <c r="G658" t="s">
        <v>41</v>
      </c>
      <c r="H658">
        <v>1.38574004250659</v>
      </c>
      <c r="I658">
        <v>1.18408290329943</v>
      </c>
      <c r="J658">
        <v>2.1841290580291699E-2</v>
      </c>
      <c r="K658">
        <v>5.24623378337674E-2</v>
      </c>
      <c r="L658">
        <v>8.1956910809632494E-2</v>
      </c>
      <c r="M658">
        <v>2.2958821031113099E-2</v>
      </c>
      <c r="N658">
        <v>8.1216844009179195E-2</v>
      </c>
    </row>
    <row r="659" spans="1:14" x14ac:dyDescent="0.2">
      <c r="A659">
        <v>7.0587299999999997</v>
      </c>
      <c r="B659">
        <v>9.93147373199462</v>
      </c>
      <c r="C659">
        <v>9.7933177947997994</v>
      </c>
      <c r="D659">
        <v>0.32431381384557501</v>
      </c>
      <c r="E659">
        <v>11.100078582763601</v>
      </c>
      <c r="F659">
        <v>12.464393615722599</v>
      </c>
      <c r="G659" t="s">
        <v>41</v>
      </c>
      <c r="H659">
        <v>1.38573630560504</v>
      </c>
      <c r="I659">
        <v>1.1840960585954601</v>
      </c>
      <c r="J659">
        <v>2.1954001306352701E-2</v>
      </c>
      <c r="K659">
        <v>5.2478278012231802E-2</v>
      </c>
      <c r="L659">
        <v>8.2143542917291701E-2</v>
      </c>
      <c r="M659">
        <v>2.3066814783223699E-2</v>
      </c>
      <c r="N659">
        <v>8.1378249390817795E-2</v>
      </c>
    </row>
    <row r="660" spans="1:14" x14ac:dyDescent="0.2">
      <c r="A660">
        <v>7.0668100000000003</v>
      </c>
      <c r="B660">
        <v>9.9396791458129794</v>
      </c>
      <c r="C660">
        <v>9.8220920562744105</v>
      </c>
      <c r="D660">
        <v>0.38584910385546101</v>
      </c>
      <c r="E660">
        <v>11.1096696853637</v>
      </c>
      <c r="F660">
        <v>12.473930358886699</v>
      </c>
      <c r="G660" t="s">
        <v>41</v>
      </c>
      <c r="H660">
        <v>1.38572027611423</v>
      </c>
      <c r="I660">
        <v>1.1841229197899299</v>
      </c>
      <c r="J660">
        <v>2.20783747270006E-2</v>
      </c>
      <c r="K660">
        <v>5.24960214646377E-2</v>
      </c>
      <c r="L660">
        <v>8.2330292788173401E-2</v>
      </c>
      <c r="M660">
        <v>2.3187496140637E-2</v>
      </c>
      <c r="N660">
        <v>8.15607975164067E-2</v>
      </c>
    </row>
    <row r="661" spans="1:14" x14ac:dyDescent="0.2">
      <c r="A661">
        <v>7.0748899999999999</v>
      </c>
      <c r="B661">
        <v>9.9500923156738192</v>
      </c>
      <c r="C661">
        <v>9.7922582626342702</v>
      </c>
      <c r="D661">
        <v>0.32266948937232198</v>
      </c>
      <c r="E661">
        <v>11.1192302703857</v>
      </c>
      <c r="F661">
        <v>12.4834394454956</v>
      </c>
      <c r="G661" t="s">
        <v>41</v>
      </c>
      <c r="H661">
        <v>1.38572658121931</v>
      </c>
      <c r="I661">
        <v>1.1841124509469401</v>
      </c>
      <c r="J661">
        <v>2.2208758425789399E-2</v>
      </c>
      <c r="K661">
        <v>5.2505566523152102E-2</v>
      </c>
      <c r="L661">
        <v>8.2541481621021998E-2</v>
      </c>
      <c r="M661">
        <v>2.3291386197688099E-2</v>
      </c>
      <c r="N661">
        <v>8.1732210313853096E-2</v>
      </c>
    </row>
    <row r="662" spans="1:14" x14ac:dyDescent="0.2">
      <c r="A662">
        <v>7.0829700000000004</v>
      </c>
      <c r="B662">
        <v>9.9580821990966797</v>
      </c>
      <c r="C662">
        <v>9.7889881134033203</v>
      </c>
      <c r="D662">
        <v>0.312221039482453</v>
      </c>
      <c r="E662">
        <v>11.128816604614199</v>
      </c>
      <c r="F662">
        <v>12.492974281311</v>
      </c>
      <c r="G662" t="s">
        <v>41</v>
      </c>
      <c r="H662">
        <v>1.3857135402732701</v>
      </c>
      <c r="I662">
        <v>1.1841298716834301</v>
      </c>
      <c r="J662">
        <v>2.2326125822742401E-2</v>
      </c>
      <c r="K662">
        <v>5.2518814415612902E-2</v>
      </c>
      <c r="L662">
        <v>8.2742866846406707E-2</v>
      </c>
      <c r="M662">
        <v>2.3404589616847899E-2</v>
      </c>
      <c r="N662">
        <v>8.1922913151013493E-2</v>
      </c>
    </row>
    <row r="663" spans="1:14" x14ac:dyDescent="0.2">
      <c r="A663">
        <v>7.0910500000000001</v>
      </c>
      <c r="B663">
        <v>9.9670619964599592</v>
      </c>
      <c r="C663">
        <v>9.7902193069458008</v>
      </c>
      <c r="D663">
        <v>0.31570115958915801</v>
      </c>
      <c r="E663">
        <v>11.1383829116821</v>
      </c>
      <c r="F663">
        <v>12.5024156570434</v>
      </c>
      <c r="G663" t="s">
        <v>41</v>
      </c>
      <c r="H663">
        <v>1.38571984526123</v>
      </c>
      <c r="I663">
        <v>1.18413776157272</v>
      </c>
      <c r="J663">
        <v>2.2441128288372102E-2</v>
      </c>
      <c r="K663">
        <v>5.2524110141950901E-2</v>
      </c>
      <c r="L663">
        <v>8.2966413322529006E-2</v>
      </c>
      <c r="M663">
        <v>2.3519357349125601E-2</v>
      </c>
      <c r="N663">
        <v>8.2105786666634498E-2</v>
      </c>
    </row>
    <row r="664" spans="1:14" x14ac:dyDescent="0.2">
      <c r="A664">
        <v>7.0991299999999997</v>
      </c>
      <c r="B664">
        <v>9.9759569168090803</v>
      </c>
      <c r="C664">
        <v>10.033534049987701</v>
      </c>
      <c r="D664">
        <v>0.47862908555525802</v>
      </c>
      <c r="E664">
        <v>11.1479682922363</v>
      </c>
      <c r="F664">
        <v>12.5120315551757</v>
      </c>
      <c r="G664" t="s">
        <v>41</v>
      </c>
      <c r="H664">
        <v>1.38571046268709</v>
      </c>
      <c r="I664">
        <v>1.18418450322249</v>
      </c>
      <c r="J664">
        <v>2.2578751394720001E-2</v>
      </c>
      <c r="K664">
        <v>5.2532881297270802E-2</v>
      </c>
      <c r="L664">
        <v>8.3153732325405794E-2</v>
      </c>
      <c r="M664">
        <v>2.36427492346146E-2</v>
      </c>
      <c r="N664">
        <v>8.2274511204586898E-2</v>
      </c>
    </row>
    <row r="665" spans="1:14" x14ac:dyDescent="0.2">
      <c r="A665">
        <v>7.1072100000000002</v>
      </c>
      <c r="B665">
        <v>9.9848489761352504</v>
      </c>
      <c r="C665">
        <v>10.2784566879272</v>
      </c>
      <c r="D665">
        <v>0.42099490063502598</v>
      </c>
      <c r="E665">
        <v>11.157532691955501</v>
      </c>
      <c r="F665">
        <v>12.521637916564901</v>
      </c>
      <c r="G665" t="s">
        <v>41</v>
      </c>
      <c r="H665">
        <v>1.3857114964386299</v>
      </c>
      <c r="I665">
        <v>1.1842190276764899</v>
      </c>
      <c r="J665">
        <v>2.2698750968133698E-2</v>
      </c>
      <c r="K665">
        <v>5.2684804611628999E-2</v>
      </c>
      <c r="L665">
        <v>8.3348492728890097E-2</v>
      </c>
      <c r="M665">
        <v>2.3857112065853898E-2</v>
      </c>
      <c r="N665">
        <v>8.2472158084442998E-2</v>
      </c>
    </row>
    <row r="666" spans="1:14" x14ac:dyDescent="0.2">
      <c r="A666">
        <v>7.1152899999999999</v>
      </c>
      <c r="B666">
        <v>9.9936895370483398</v>
      </c>
      <c r="C666">
        <v>9.9152545928955007</v>
      </c>
      <c r="D666">
        <v>0.32019862057054599</v>
      </c>
      <c r="E666">
        <v>11.167110443115201</v>
      </c>
      <c r="F666">
        <v>12.531170845031699</v>
      </c>
      <c r="G666" t="s">
        <v>41</v>
      </c>
      <c r="H666">
        <v>1.3857087989088499</v>
      </c>
      <c r="I666">
        <v>1.18423094668363</v>
      </c>
      <c r="J666">
        <v>2.2810629169895499E-2</v>
      </c>
      <c r="K666">
        <v>5.2686935370405703E-2</v>
      </c>
      <c r="L666">
        <v>8.3569544294680595E-2</v>
      </c>
      <c r="M666">
        <v>2.3948956499912501E-2</v>
      </c>
      <c r="N666">
        <v>8.2674168490185398E-2</v>
      </c>
    </row>
    <row r="667" spans="1:14" x14ac:dyDescent="0.2">
      <c r="A667">
        <v>7.1233700000000004</v>
      </c>
      <c r="B667">
        <v>10.0024366378784</v>
      </c>
      <c r="C667">
        <v>9.9479913711547798</v>
      </c>
      <c r="D667">
        <v>0.38916317545759499</v>
      </c>
      <c r="E667">
        <v>11.176672935485801</v>
      </c>
      <c r="F667">
        <v>12.5408010482788</v>
      </c>
      <c r="G667" t="s">
        <v>41</v>
      </c>
      <c r="H667">
        <v>1.38571816089113</v>
      </c>
      <c r="I667">
        <v>1.1842455392992299</v>
      </c>
      <c r="J667">
        <v>2.2927631528589301E-2</v>
      </c>
      <c r="K667">
        <v>5.26875271266527E-2</v>
      </c>
      <c r="L667">
        <v>8.3771372901309704E-2</v>
      </c>
      <c r="M667">
        <v>2.4055739210162599E-2</v>
      </c>
      <c r="N667">
        <v>8.2888710343032704E-2</v>
      </c>
    </row>
    <row r="668" spans="1:14" x14ac:dyDescent="0.2">
      <c r="A668">
        <v>7.1314500000000001</v>
      </c>
      <c r="B668">
        <v>10.011245727539</v>
      </c>
      <c r="C668">
        <v>9.9137821197509695</v>
      </c>
      <c r="D668">
        <v>0.31774354964453699</v>
      </c>
      <c r="E668">
        <v>11.1862449645996</v>
      </c>
      <c r="F668">
        <v>12.550396919250399</v>
      </c>
      <c r="G668" t="s">
        <v>41</v>
      </c>
      <c r="H668">
        <v>1.38571937179944</v>
      </c>
      <c r="I668">
        <v>1.1842836378735</v>
      </c>
      <c r="J668">
        <v>2.3046630615493099E-2</v>
      </c>
      <c r="K668">
        <v>5.2688109632394398E-2</v>
      </c>
      <c r="L668">
        <v>8.4017327103334802E-2</v>
      </c>
      <c r="M668">
        <v>2.41510946387485E-2</v>
      </c>
      <c r="N668">
        <v>8.3071966999038599E-2</v>
      </c>
    </row>
    <row r="669" spans="1:14" x14ac:dyDescent="0.2">
      <c r="A669">
        <v>7.1395299999999997</v>
      </c>
      <c r="B669">
        <v>10.021123886108301</v>
      </c>
      <c r="C669">
        <v>9.9115295410156197</v>
      </c>
      <c r="D669">
        <v>0.31034535649242601</v>
      </c>
      <c r="E669">
        <v>11.195817947387599</v>
      </c>
      <c r="F669">
        <v>12.5599555969238</v>
      </c>
      <c r="G669" t="s">
        <v>41</v>
      </c>
      <c r="H669">
        <v>1.3857216902996501</v>
      </c>
      <c r="I669">
        <v>1.1843102527282501</v>
      </c>
      <c r="J669">
        <v>2.31711430576916E-2</v>
      </c>
      <c r="K669">
        <v>5.26824633644375E-2</v>
      </c>
      <c r="L669">
        <v>8.4223408827310706E-2</v>
      </c>
      <c r="M669">
        <v>2.4263889193168599E-2</v>
      </c>
      <c r="N669">
        <v>8.3248637924073096E-2</v>
      </c>
    </row>
    <row r="670" spans="1:14" x14ac:dyDescent="0.2">
      <c r="A670">
        <v>7.1476100000000002</v>
      </c>
      <c r="B670">
        <v>10.028815269470201</v>
      </c>
      <c r="C670">
        <v>9.9134616851806605</v>
      </c>
      <c r="D670">
        <v>0.31570115958915801</v>
      </c>
      <c r="E670">
        <v>11.205389976501399</v>
      </c>
      <c r="F670">
        <v>12.569593429565399</v>
      </c>
      <c r="G670" t="s">
        <v>41</v>
      </c>
      <c r="H670">
        <v>1.38572444435401</v>
      </c>
      <c r="I670">
        <v>1.1843266788903699</v>
      </c>
      <c r="J670">
        <v>2.3319556642520198E-2</v>
      </c>
      <c r="K670">
        <v>5.2678455543104498E-2</v>
      </c>
      <c r="L670">
        <v>8.4418925187846494E-2</v>
      </c>
      <c r="M670">
        <v>2.4362329522065702E-2</v>
      </c>
      <c r="N670">
        <v>8.3405029456320307E-2</v>
      </c>
    </row>
    <row r="671" spans="1:14" x14ac:dyDescent="0.2">
      <c r="A671">
        <v>7.1556899999999999</v>
      </c>
      <c r="B671">
        <v>10.0372409820556</v>
      </c>
      <c r="C671">
        <v>10.043296813964799</v>
      </c>
      <c r="D671">
        <v>0.47858790279053998</v>
      </c>
      <c r="E671">
        <v>11.214976310729901</v>
      </c>
      <c r="F671">
        <v>12.5786800384521</v>
      </c>
      <c r="G671" t="s">
        <v>41</v>
      </c>
      <c r="H671">
        <v>1.3857129114915601</v>
      </c>
      <c r="I671">
        <v>1.1843381123755901</v>
      </c>
      <c r="J671">
        <v>2.3464543004820999E-2</v>
      </c>
      <c r="K671">
        <v>5.2671380107857498E-2</v>
      </c>
      <c r="L671">
        <v>8.4563881137078301E-2</v>
      </c>
      <c r="M671">
        <v>2.44605343546342E-2</v>
      </c>
      <c r="N671">
        <v>8.3558497393775799E-2</v>
      </c>
    </row>
    <row r="672" spans="1:14" x14ac:dyDescent="0.2">
      <c r="A672">
        <v>7.1637700000000004</v>
      </c>
      <c r="B672">
        <v>10.0476369857788</v>
      </c>
      <c r="C672">
        <v>9.9231977462768501</v>
      </c>
      <c r="D672">
        <v>0.31774354964453699</v>
      </c>
      <c r="E672">
        <v>11.2245588302612</v>
      </c>
      <c r="F672">
        <v>12.5888862609863</v>
      </c>
      <c r="G672" t="s">
        <v>41</v>
      </c>
      <c r="H672">
        <v>1.3856958228203899</v>
      </c>
      <c r="I672">
        <v>1.18437980427328</v>
      </c>
      <c r="J672">
        <v>2.3618648754702199E-2</v>
      </c>
      <c r="K672">
        <v>5.2667330967383297E-2</v>
      </c>
      <c r="L672">
        <v>8.4712860327291903E-2</v>
      </c>
      <c r="M672">
        <v>2.4548200699022901E-2</v>
      </c>
      <c r="N672">
        <v>8.3695997515269294E-2</v>
      </c>
    </row>
    <row r="673" spans="1:14" x14ac:dyDescent="0.2">
      <c r="A673">
        <v>7.1718500000000001</v>
      </c>
      <c r="B673">
        <v>10.054629325866699</v>
      </c>
      <c r="C673">
        <v>9.9246873855590803</v>
      </c>
      <c r="D673">
        <v>0.32019862057054599</v>
      </c>
      <c r="E673">
        <v>11.234127998351999</v>
      </c>
      <c r="F673">
        <v>12.597723960876399</v>
      </c>
      <c r="G673" t="s">
        <v>41</v>
      </c>
      <c r="H673">
        <v>1.38570784714609</v>
      </c>
      <c r="I673">
        <v>1.1844110765576901</v>
      </c>
      <c r="J673">
        <v>2.3745306931425399E-2</v>
      </c>
      <c r="K673">
        <v>5.2653430929518498E-2</v>
      </c>
      <c r="L673">
        <v>8.4808226081192706E-2</v>
      </c>
      <c r="M673">
        <v>2.4641393729392499E-2</v>
      </c>
      <c r="N673">
        <v>8.3835562914380504E-2</v>
      </c>
    </row>
    <row r="674" spans="1:14" x14ac:dyDescent="0.2">
      <c r="A674">
        <v>7.1799299999999997</v>
      </c>
      <c r="B674">
        <v>10.063245773315399</v>
      </c>
      <c r="C674">
        <v>9.9247303009033203</v>
      </c>
      <c r="D674">
        <v>0.32019862057054599</v>
      </c>
      <c r="E674">
        <v>11.243706703186</v>
      </c>
      <c r="F674">
        <v>12.608206748962401</v>
      </c>
      <c r="G674" t="s">
        <v>41</v>
      </c>
      <c r="H674">
        <v>1.3857025714217699</v>
      </c>
      <c r="I674">
        <v>1.18444195069652</v>
      </c>
      <c r="J674">
        <v>2.3910200975206901E-2</v>
      </c>
      <c r="K674">
        <v>5.2647477697022597E-2</v>
      </c>
      <c r="L674">
        <v>8.4907853491397595E-2</v>
      </c>
      <c r="M674">
        <v>2.4740996368136401E-2</v>
      </c>
      <c r="N674">
        <v>8.3947292074353794E-2</v>
      </c>
    </row>
    <row r="675" spans="1:14" x14ac:dyDescent="0.2">
      <c r="A675">
        <v>7.1880100000000002</v>
      </c>
      <c r="B675">
        <v>10.071792602539</v>
      </c>
      <c r="C675">
        <v>10.043296813964799</v>
      </c>
      <c r="D675">
        <v>0.47836081005053499</v>
      </c>
      <c r="E675">
        <v>11.253271102905201</v>
      </c>
      <c r="F675">
        <v>12.617770195007299</v>
      </c>
      <c r="G675" t="s">
        <v>41</v>
      </c>
      <c r="H675">
        <v>1.3857194093905101</v>
      </c>
      <c r="I675">
        <v>1.1844637283641899</v>
      </c>
      <c r="J675">
        <v>2.4082932923279701E-2</v>
      </c>
      <c r="K675">
        <v>5.2632729383763698E-2</v>
      </c>
      <c r="L675">
        <v>8.4987483894641294E-2</v>
      </c>
      <c r="M675">
        <v>2.4848153672731601E-2</v>
      </c>
      <c r="N675">
        <v>8.4078207594571699E-2</v>
      </c>
    </row>
    <row r="676" spans="1:14" x14ac:dyDescent="0.2">
      <c r="A676">
        <v>7.1960899999999999</v>
      </c>
      <c r="B676">
        <v>10.0809822082519</v>
      </c>
      <c r="C676">
        <v>9.9246225357055593</v>
      </c>
      <c r="D676">
        <v>0.32019862057054599</v>
      </c>
      <c r="E676">
        <v>11.2628469467163</v>
      </c>
      <c r="F676">
        <v>12.6275939941406</v>
      </c>
      <c r="G676" t="s">
        <v>41</v>
      </c>
      <c r="H676">
        <v>1.38570910238798</v>
      </c>
      <c r="I676">
        <v>1.1844946278233801</v>
      </c>
      <c r="J676">
        <v>2.4292920356592699E-2</v>
      </c>
      <c r="K676">
        <v>5.26257553724859E-2</v>
      </c>
      <c r="L676">
        <v>8.5089316636328502E-2</v>
      </c>
      <c r="M676">
        <v>2.4939189122791899E-2</v>
      </c>
      <c r="N676">
        <v>8.4173809134251196E-2</v>
      </c>
    </row>
    <row r="677" spans="1:14" x14ac:dyDescent="0.2">
      <c r="A677">
        <v>7.2041700000000004</v>
      </c>
      <c r="B677">
        <v>10.089439392089799</v>
      </c>
      <c r="C677">
        <v>9.9246673583984304</v>
      </c>
      <c r="D677">
        <v>0.32019862057054599</v>
      </c>
      <c r="E677">
        <v>11.2724180221557</v>
      </c>
      <c r="F677">
        <v>12.636773109436</v>
      </c>
      <c r="G677" t="s">
        <v>41</v>
      </c>
      <c r="H677">
        <v>1.3857166037892901</v>
      </c>
      <c r="I677">
        <v>1.1845237398692301</v>
      </c>
      <c r="J677">
        <v>2.4408588425506798E-2</v>
      </c>
      <c r="K677">
        <v>5.2609799283348101E-2</v>
      </c>
      <c r="L677">
        <v>8.5161109165715607E-2</v>
      </c>
      <c r="M677">
        <v>2.5027903780726501E-2</v>
      </c>
      <c r="N677">
        <v>8.4275726372946794E-2</v>
      </c>
    </row>
    <row r="678" spans="1:14" x14ac:dyDescent="0.2">
      <c r="A678">
        <v>7.21225</v>
      </c>
      <c r="B678">
        <v>10.098955154418899</v>
      </c>
      <c r="C678">
        <v>10.053065299987701</v>
      </c>
      <c r="D678">
        <v>0.47851353021804699</v>
      </c>
      <c r="E678">
        <v>11.282000541686999</v>
      </c>
      <c r="F678">
        <v>12.6470012664794</v>
      </c>
      <c r="G678" t="s">
        <v>41</v>
      </c>
      <c r="H678">
        <v>1.3857050385760901</v>
      </c>
      <c r="I678">
        <v>1.1845419759450999</v>
      </c>
      <c r="J678">
        <v>2.45535206248923E-2</v>
      </c>
      <c r="K678">
        <v>5.25988671621219E-2</v>
      </c>
      <c r="L678">
        <v>8.5232305658726804E-2</v>
      </c>
      <c r="M678">
        <v>2.5119859574823902E-2</v>
      </c>
      <c r="N678">
        <v>8.4361430836625895E-2</v>
      </c>
    </row>
    <row r="679" spans="1:14" x14ac:dyDescent="0.2">
      <c r="A679">
        <v>7.2203299999999997</v>
      </c>
      <c r="B679">
        <v>10.1077976226806</v>
      </c>
      <c r="C679">
        <v>10.2979879379272</v>
      </c>
      <c r="D679">
        <v>0.42098010403521402</v>
      </c>
      <c r="E679">
        <v>11.2915792465209</v>
      </c>
      <c r="F679">
        <v>12.6560564041137</v>
      </c>
      <c r="G679" t="s">
        <v>41</v>
      </c>
      <c r="H679">
        <v>1.38570130940567</v>
      </c>
      <c r="I679">
        <v>1.18454828884673</v>
      </c>
      <c r="J679">
        <v>2.46210449644103E-2</v>
      </c>
      <c r="K679">
        <v>5.2721767484384799E-2</v>
      </c>
      <c r="L679">
        <v>8.5283207612897496E-2</v>
      </c>
      <c r="M679">
        <v>2.5261215376858898E-2</v>
      </c>
      <c r="N679">
        <v>8.4444985311668302E-2</v>
      </c>
    </row>
    <row r="680" spans="1:14" x14ac:dyDescent="0.2">
      <c r="A680">
        <v>7.2284100000000002</v>
      </c>
      <c r="B680">
        <v>10.1162395477294</v>
      </c>
      <c r="C680">
        <v>9.93060302734375</v>
      </c>
      <c r="D680">
        <v>0.31096903892469502</v>
      </c>
      <c r="E680">
        <v>11.3011627197265</v>
      </c>
      <c r="F680">
        <v>12.666446685791</v>
      </c>
      <c r="G680" t="s">
        <v>41</v>
      </c>
      <c r="H680">
        <v>1.38568155284738</v>
      </c>
      <c r="I680">
        <v>1.18461061808806</v>
      </c>
      <c r="J680">
        <v>2.4705908837578099E-2</v>
      </c>
      <c r="K680">
        <v>5.2709065484718098E-2</v>
      </c>
      <c r="L680">
        <v>8.5330503350935893E-2</v>
      </c>
      <c r="M680">
        <v>2.5312952111487801E-2</v>
      </c>
      <c r="N680">
        <v>8.4505968195093303E-2</v>
      </c>
    </row>
    <row r="681" spans="1:14" x14ac:dyDescent="0.2">
      <c r="A681">
        <v>7.2364899999999999</v>
      </c>
      <c r="B681">
        <v>10.123377799987701</v>
      </c>
      <c r="C681">
        <v>9.9648923873901296</v>
      </c>
      <c r="D681">
        <v>0.38479879056670901</v>
      </c>
      <c r="E681">
        <v>11.3107347488403</v>
      </c>
      <c r="F681">
        <v>12.675675392150801</v>
      </c>
      <c r="G681" t="s">
        <v>41</v>
      </c>
      <c r="H681">
        <v>1.3856924871901499</v>
      </c>
      <c r="I681">
        <v>1.1846365062340101</v>
      </c>
      <c r="J681">
        <v>2.47446123725103E-2</v>
      </c>
      <c r="K681">
        <v>5.2687969974246497E-2</v>
      </c>
      <c r="L681">
        <v>8.5398051642835898E-2</v>
      </c>
      <c r="M681">
        <v>2.5350932798063601E-2</v>
      </c>
      <c r="N681">
        <v>8.4557955683323402E-2</v>
      </c>
    </row>
    <row r="682" spans="1:14" x14ac:dyDescent="0.2">
      <c r="A682">
        <v>7.2445700000000004</v>
      </c>
      <c r="B682">
        <v>10.131678581237701</v>
      </c>
      <c r="C682">
        <v>9.9697914123535103</v>
      </c>
      <c r="D682">
        <v>0.395324542076332</v>
      </c>
      <c r="E682">
        <v>11.320308685302701</v>
      </c>
      <c r="F682">
        <v>12.685918807983301</v>
      </c>
      <c r="G682" t="s">
        <v>41</v>
      </c>
      <c r="H682">
        <v>1.38569348684153</v>
      </c>
      <c r="I682">
        <v>1.18465615194842</v>
      </c>
      <c r="J682">
        <v>2.48271679259425E-2</v>
      </c>
      <c r="K682">
        <v>5.2670455934430302E-2</v>
      </c>
      <c r="L682">
        <v>8.5426216384519804E-2</v>
      </c>
      <c r="M682">
        <v>2.5472516576427399E-2</v>
      </c>
      <c r="N682">
        <v>8.4597279121755797E-2</v>
      </c>
    </row>
    <row r="683" spans="1:14" x14ac:dyDescent="0.2">
      <c r="A683">
        <v>7.25265</v>
      </c>
      <c r="B683">
        <v>10.140272140502899</v>
      </c>
      <c r="C683">
        <v>9.9323272705078107</v>
      </c>
      <c r="D683">
        <v>0.31570115958915801</v>
      </c>
      <c r="E683">
        <v>11.3298835754394</v>
      </c>
      <c r="F683">
        <v>12.6950016021728</v>
      </c>
      <c r="G683" t="s">
        <v>41</v>
      </c>
      <c r="H683">
        <v>1.38569883298582</v>
      </c>
      <c r="I683">
        <v>1.1846875428488699</v>
      </c>
      <c r="J683">
        <v>2.4864658139459501E-2</v>
      </c>
      <c r="K683">
        <v>5.2650577634700699E-2</v>
      </c>
      <c r="L683">
        <v>8.5496391898023702E-2</v>
      </c>
      <c r="M683">
        <v>2.54973813656106E-2</v>
      </c>
      <c r="N683">
        <v>8.4631195075042603E-2</v>
      </c>
    </row>
    <row r="684" spans="1:14" x14ac:dyDescent="0.2">
      <c r="A684">
        <v>7.2607299999999997</v>
      </c>
      <c r="B684">
        <v>10.148653030395501</v>
      </c>
      <c r="C684">
        <v>9.9369878768920898</v>
      </c>
      <c r="D684">
        <v>0.32707622943070003</v>
      </c>
      <c r="E684">
        <v>11.339452743530201</v>
      </c>
      <c r="F684">
        <v>12.705421447753899</v>
      </c>
      <c r="G684" t="s">
        <v>41</v>
      </c>
      <c r="H684">
        <v>1.3857048684303399</v>
      </c>
      <c r="I684">
        <v>1.1847018822751401</v>
      </c>
      <c r="J684">
        <v>2.4938188053885001E-2</v>
      </c>
      <c r="K684">
        <v>5.2631943111939299E-2</v>
      </c>
      <c r="L684">
        <v>8.5495535740407705E-2</v>
      </c>
      <c r="M684">
        <v>2.55187974434509E-2</v>
      </c>
      <c r="N684">
        <v>8.4663654589373999E-2</v>
      </c>
    </row>
    <row r="685" spans="1:14" x14ac:dyDescent="0.2">
      <c r="A685">
        <v>7.2684100000000003</v>
      </c>
      <c r="B685">
        <v>10.156516075134199</v>
      </c>
      <c r="C685">
        <v>10.062830924987701</v>
      </c>
      <c r="D685">
        <v>0.47843975198150501</v>
      </c>
      <c r="E685">
        <v>11.3485498428344</v>
      </c>
      <c r="F685">
        <v>12.7147817611694</v>
      </c>
      <c r="G685" t="s">
        <v>41</v>
      </c>
      <c r="H685">
        <v>1.38570607805853</v>
      </c>
      <c r="I685">
        <v>1.1847349662929301</v>
      </c>
      <c r="J685">
        <v>2.4971772800131201E-2</v>
      </c>
      <c r="K685">
        <v>5.2626118771192797E-2</v>
      </c>
      <c r="L685">
        <v>8.5527420208216395E-2</v>
      </c>
      <c r="M685">
        <v>2.5562492572970798E-2</v>
      </c>
      <c r="N685">
        <v>8.4671687029176004E-2</v>
      </c>
    </row>
    <row r="686" spans="1:14" x14ac:dyDescent="0.2">
      <c r="A686">
        <v>7.2764899999999999</v>
      </c>
      <c r="B686">
        <v>10.1671543121337</v>
      </c>
      <c r="C686">
        <v>9.9421691894531197</v>
      </c>
      <c r="D686">
        <v>0.31774354964453699</v>
      </c>
      <c r="E686">
        <v>11.3581275939941</v>
      </c>
      <c r="F686">
        <v>12.724549293518001</v>
      </c>
      <c r="G686" t="s">
        <v>41</v>
      </c>
      <c r="H686">
        <v>1.3857062563564</v>
      </c>
      <c r="I686">
        <v>1.18475289145264</v>
      </c>
      <c r="J686">
        <v>2.5016694620050298E-2</v>
      </c>
      <c r="K686">
        <v>5.2605750057699303E-2</v>
      </c>
      <c r="L686">
        <v>8.5508673327706494E-2</v>
      </c>
      <c r="M686">
        <v>2.5585795263828801E-2</v>
      </c>
      <c r="N686">
        <v>8.4663423677034097E-2</v>
      </c>
    </row>
    <row r="687" spans="1:14" x14ac:dyDescent="0.2">
      <c r="A687">
        <v>7.2845700000000004</v>
      </c>
      <c r="B687">
        <v>10.1762886047363</v>
      </c>
      <c r="C687">
        <v>9.94036865234375</v>
      </c>
      <c r="D687">
        <v>0.311780715408634</v>
      </c>
      <c r="E687">
        <v>11.3677043914794</v>
      </c>
      <c r="F687">
        <v>12.734382629394499</v>
      </c>
      <c r="G687" t="s">
        <v>41</v>
      </c>
      <c r="H687">
        <v>1.3857135997816401</v>
      </c>
      <c r="I687">
        <v>1.18475946929288</v>
      </c>
      <c r="J687">
        <v>2.50483638285161E-2</v>
      </c>
      <c r="K687">
        <v>5.2581775414692798E-2</v>
      </c>
      <c r="L687">
        <v>8.5469821473566104E-2</v>
      </c>
      <c r="M687">
        <v>2.56049751234558E-2</v>
      </c>
      <c r="N687">
        <v>8.4645368583269903E-2</v>
      </c>
    </row>
    <row r="688" spans="1:14" x14ac:dyDescent="0.2">
      <c r="A688">
        <v>7.2926500000000001</v>
      </c>
      <c r="B688">
        <v>10.1850481033325</v>
      </c>
      <c r="C688">
        <v>9.9746580123901296</v>
      </c>
      <c r="D688">
        <v>0.38494863793989598</v>
      </c>
      <c r="E688">
        <v>11.377285957336399</v>
      </c>
      <c r="F688">
        <v>12.744066238403301</v>
      </c>
      <c r="G688" t="s">
        <v>41</v>
      </c>
      <c r="H688">
        <v>1.38570804860157</v>
      </c>
      <c r="I688">
        <v>1.1847813664850799</v>
      </c>
      <c r="J688">
        <v>2.5068805118931201E-2</v>
      </c>
      <c r="K688">
        <v>5.2561033512234803E-2</v>
      </c>
      <c r="L688">
        <v>8.5439560672900303E-2</v>
      </c>
      <c r="M688">
        <v>2.56103689917021E-2</v>
      </c>
      <c r="N688">
        <v>8.4615521882759295E-2</v>
      </c>
    </row>
    <row r="689" spans="1:14" x14ac:dyDescent="0.2">
      <c r="A689">
        <v>7.3007299999999997</v>
      </c>
      <c r="B689">
        <v>10.1928615570068</v>
      </c>
      <c r="C689">
        <v>9.9440612792968697</v>
      </c>
      <c r="D689">
        <v>0.32266948937232198</v>
      </c>
      <c r="E689">
        <v>11.3868598937988</v>
      </c>
      <c r="F689">
        <v>12.753828048706</v>
      </c>
      <c r="G689" t="s">
        <v>41</v>
      </c>
      <c r="H689">
        <v>1.38571356862545</v>
      </c>
      <c r="I689">
        <v>1.1848134794393601</v>
      </c>
      <c r="J689">
        <v>2.50949640302459E-2</v>
      </c>
      <c r="K689">
        <v>5.2538978102353799E-2</v>
      </c>
      <c r="L689">
        <v>8.5405461866661203E-2</v>
      </c>
      <c r="M689">
        <v>2.5603736835261799E-2</v>
      </c>
      <c r="N689">
        <v>8.4577674207128806E-2</v>
      </c>
    </row>
    <row r="690" spans="1:14" x14ac:dyDescent="0.2">
      <c r="A690">
        <v>7.3088100000000003</v>
      </c>
      <c r="B690">
        <v>10.201098442077599</v>
      </c>
      <c r="C690">
        <v>9.94036865234375</v>
      </c>
      <c r="D690">
        <v>0.31196975022749701</v>
      </c>
      <c r="E690">
        <v>11.3964376449584</v>
      </c>
      <c r="F690">
        <v>12.7635841369628</v>
      </c>
      <c r="G690" t="s">
        <v>41</v>
      </c>
      <c r="H690">
        <v>1.3857155477302501</v>
      </c>
      <c r="I690">
        <v>1.1848304075153999</v>
      </c>
      <c r="J690">
        <v>2.5103110913023401E-2</v>
      </c>
      <c r="K690">
        <v>5.2518353239984598E-2</v>
      </c>
      <c r="L690">
        <v>8.5309630650227397E-2</v>
      </c>
      <c r="M690">
        <v>2.56039673371419E-2</v>
      </c>
      <c r="N690">
        <v>8.4524822571960895E-2</v>
      </c>
    </row>
    <row r="691" spans="1:14" x14ac:dyDescent="0.2">
      <c r="A691">
        <v>7.3168899999999999</v>
      </c>
      <c r="B691">
        <v>10.201098442077599</v>
      </c>
      <c r="C691">
        <v>9.9620370864868093</v>
      </c>
      <c r="D691">
        <v>0.36120283653568003</v>
      </c>
      <c r="E691">
        <v>11.3964376449584</v>
      </c>
      <c r="F691">
        <v>12.7635841369628</v>
      </c>
      <c r="G691" t="s">
        <v>41</v>
      </c>
      <c r="H691">
        <v>1.3857155477302501</v>
      </c>
      <c r="I691">
        <v>1.1848304075153999</v>
      </c>
      <c r="J691">
        <v>2.5103110913023401E-2</v>
      </c>
      <c r="K691">
        <v>5.2518353239984598E-2</v>
      </c>
      <c r="L691">
        <v>8.5309630650227397E-2</v>
      </c>
      <c r="M691">
        <v>2.5603967337141799E-2</v>
      </c>
      <c r="N691">
        <v>8.4524822571960895E-2</v>
      </c>
    </row>
    <row r="692" spans="1:14" x14ac:dyDescent="0.2">
      <c r="A692">
        <v>7.3249700000000004</v>
      </c>
      <c r="B692">
        <v>10.2187099456787</v>
      </c>
      <c r="C692">
        <v>10.072596549987701</v>
      </c>
      <c r="D692">
        <v>0.47835815921461</v>
      </c>
      <c r="E692">
        <v>11.4155883789062</v>
      </c>
      <c r="F692">
        <v>12.782874107360801</v>
      </c>
      <c r="G692" t="s">
        <v>41</v>
      </c>
      <c r="H692">
        <v>1.38572388919982</v>
      </c>
      <c r="I692">
        <v>1.18486376710859</v>
      </c>
      <c r="J692">
        <v>2.5138795267306099E-2</v>
      </c>
      <c r="K692">
        <v>5.2477665838583702E-2</v>
      </c>
      <c r="L692">
        <v>8.5150885284205197E-2</v>
      </c>
      <c r="M692">
        <v>2.5608790740027199E-2</v>
      </c>
      <c r="N692">
        <v>8.4408287587431893E-2</v>
      </c>
    </row>
    <row r="693" spans="1:14" x14ac:dyDescent="0.2">
      <c r="A693">
        <v>7.3330500000000001</v>
      </c>
      <c r="B693">
        <v>10.227875709533601</v>
      </c>
      <c r="C693">
        <v>10.3175191879272</v>
      </c>
      <c r="D693">
        <v>0.42093189960391902</v>
      </c>
      <c r="E693">
        <v>11.4251642227172</v>
      </c>
      <c r="F693">
        <v>12.792532920837401</v>
      </c>
      <c r="G693" t="s">
        <v>41</v>
      </c>
      <c r="H693">
        <v>1.3857222884906999</v>
      </c>
      <c r="I693">
        <v>1.1849037871193</v>
      </c>
      <c r="J693">
        <v>2.5144158466859998E-2</v>
      </c>
      <c r="K693">
        <v>5.24599460950462E-2</v>
      </c>
      <c r="L693">
        <v>8.5059629056514194E-2</v>
      </c>
      <c r="M693">
        <v>2.56105355943025E-2</v>
      </c>
      <c r="N693">
        <v>8.4345861887673901E-2</v>
      </c>
    </row>
    <row r="694" spans="1:14" x14ac:dyDescent="0.2">
      <c r="A694">
        <v>7.3411299999999997</v>
      </c>
      <c r="B694">
        <v>10.236975669860801</v>
      </c>
      <c r="C694">
        <v>9.9572029113769496</v>
      </c>
      <c r="D694">
        <v>0.33005154051213997</v>
      </c>
      <c r="E694">
        <v>11.4347429275512</v>
      </c>
      <c r="F694">
        <v>12.8026523590087</v>
      </c>
      <c r="G694" t="s">
        <v>41</v>
      </c>
      <c r="H694">
        <v>1.3857262245731401</v>
      </c>
      <c r="I694">
        <v>1.1849137200919599</v>
      </c>
      <c r="J694">
        <v>2.5139762401804499E-2</v>
      </c>
      <c r="K694">
        <v>5.2439891389883198E-2</v>
      </c>
      <c r="L694">
        <v>8.4974430707320095E-2</v>
      </c>
      <c r="M694">
        <v>2.5602288021080801E-2</v>
      </c>
      <c r="N694">
        <v>8.4261482805579699E-2</v>
      </c>
    </row>
    <row r="695" spans="1:14" x14ac:dyDescent="0.2">
      <c r="A695">
        <v>7.3492100000000002</v>
      </c>
      <c r="B695">
        <v>10.246405601501399</v>
      </c>
      <c r="C695">
        <v>9.9926080703735298</v>
      </c>
      <c r="D695">
        <v>0.39901651039619601</v>
      </c>
      <c r="E695">
        <v>11.444318771362299</v>
      </c>
      <c r="F695">
        <v>12.8120574951171</v>
      </c>
      <c r="G695" t="s">
        <v>41</v>
      </c>
      <c r="H695">
        <v>1.38572202301227</v>
      </c>
      <c r="I695">
        <v>1.1849342141005601</v>
      </c>
      <c r="J695">
        <v>2.51234969490397E-2</v>
      </c>
      <c r="K695">
        <v>5.2423296174383301E-2</v>
      </c>
      <c r="L695">
        <v>8.4878766936785199E-2</v>
      </c>
      <c r="M695">
        <v>2.5594151041517601E-2</v>
      </c>
      <c r="N695">
        <v>8.4175849609198494E-2</v>
      </c>
    </row>
    <row r="696" spans="1:14" x14ac:dyDescent="0.2">
      <c r="A696">
        <v>7.3572899999999999</v>
      </c>
      <c r="B696">
        <v>10.255536079406699</v>
      </c>
      <c r="C696">
        <v>10.004017829895</v>
      </c>
      <c r="D696">
        <v>0.41876007783332497</v>
      </c>
      <c r="E696">
        <v>11.4539012908935</v>
      </c>
      <c r="F696">
        <v>12.822165489196699</v>
      </c>
      <c r="G696" t="s">
        <v>41</v>
      </c>
      <c r="H696">
        <v>1.38572490318371</v>
      </c>
      <c r="I696">
        <v>1.1849250431420599</v>
      </c>
      <c r="J696">
        <v>2.5125327366171599E-2</v>
      </c>
      <c r="K696">
        <v>5.2403495135754902E-2</v>
      </c>
      <c r="L696">
        <v>8.48136500084226E-2</v>
      </c>
      <c r="M696">
        <v>2.55773039460086E-2</v>
      </c>
      <c r="N696">
        <v>8.4078664225084199E-2</v>
      </c>
    </row>
    <row r="697" spans="1:14" x14ac:dyDescent="0.2">
      <c r="A697">
        <v>7.3653700000000004</v>
      </c>
      <c r="B697">
        <v>10.2649583816528</v>
      </c>
      <c r="C697">
        <v>9.95344638824462</v>
      </c>
      <c r="D697">
        <v>0.32138513400440399</v>
      </c>
      <c r="E697">
        <v>11.4634742736816</v>
      </c>
      <c r="F697">
        <v>12.831992149353001</v>
      </c>
      <c r="G697" t="s">
        <v>41</v>
      </c>
      <c r="H697">
        <v>1.38571953349064</v>
      </c>
      <c r="I697">
        <v>1.1849565812178899</v>
      </c>
      <c r="J697">
        <v>2.5111728478752399E-2</v>
      </c>
      <c r="K697">
        <v>5.2387877534915701E-2</v>
      </c>
      <c r="L697">
        <v>8.4700641590017597E-2</v>
      </c>
      <c r="M697">
        <v>2.55584109643824E-2</v>
      </c>
      <c r="N697">
        <v>8.3985259134614895E-2</v>
      </c>
    </row>
    <row r="698" spans="1:14" x14ac:dyDescent="0.2">
      <c r="A698">
        <v>7.3734500000000001</v>
      </c>
      <c r="B698">
        <v>10.2746124267578</v>
      </c>
      <c r="C698">
        <v>9.9513883590698207</v>
      </c>
      <c r="D698">
        <v>0.31570115958915801</v>
      </c>
      <c r="E698">
        <v>11.473054885864199</v>
      </c>
      <c r="F698">
        <v>12.841794013976999</v>
      </c>
      <c r="G698" t="s">
        <v>41</v>
      </c>
      <c r="H698">
        <v>1.3857229564611</v>
      </c>
      <c r="I698">
        <v>1.18496523509358</v>
      </c>
      <c r="J698">
        <v>2.5089132289694501E-2</v>
      </c>
      <c r="K698">
        <v>5.2369835375536002E-2</v>
      </c>
      <c r="L698">
        <v>8.4702507540517197E-2</v>
      </c>
      <c r="M698">
        <v>2.55341519916207E-2</v>
      </c>
      <c r="N698">
        <v>8.3883811407703998E-2</v>
      </c>
    </row>
    <row r="699" spans="1:14" x14ac:dyDescent="0.2">
      <c r="A699">
        <v>7.3815299999999997</v>
      </c>
      <c r="B699">
        <v>10.2843513488769</v>
      </c>
      <c r="C699">
        <v>10.082362174987701</v>
      </c>
      <c r="D699">
        <v>0.47827503447256903</v>
      </c>
      <c r="E699">
        <v>11.482636451721101</v>
      </c>
      <c r="F699">
        <v>12.851577758789</v>
      </c>
      <c r="G699" t="s">
        <v>41</v>
      </c>
      <c r="H699">
        <v>1.3857125771646801</v>
      </c>
      <c r="I699">
        <v>1.1849940454591701</v>
      </c>
      <c r="J699">
        <v>2.5053893375616899E-2</v>
      </c>
      <c r="K699">
        <v>5.2356609949468502E-2</v>
      </c>
      <c r="L699">
        <v>8.4461610944830595E-2</v>
      </c>
      <c r="M699">
        <v>2.5508703643071701E-2</v>
      </c>
      <c r="N699">
        <v>8.3791088677815706E-2</v>
      </c>
    </row>
    <row r="700" spans="1:14" x14ac:dyDescent="0.2">
      <c r="A700">
        <v>7.3896100000000002</v>
      </c>
      <c r="B700">
        <v>10.294150352478001</v>
      </c>
      <c r="C700">
        <v>10.3272848129272</v>
      </c>
      <c r="D700">
        <v>0.42093267445103599</v>
      </c>
      <c r="E700">
        <v>11.4922180175781</v>
      </c>
      <c r="F700">
        <v>12.861366271972599</v>
      </c>
      <c r="G700" t="s">
        <v>41</v>
      </c>
      <c r="H700">
        <v>1.38571911900116</v>
      </c>
      <c r="I700">
        <v>1.18502390865954</v>
      </c>
      <c r="J700">
        <v>2.5033465126620798E-2</v>
      </c>
      <c r="K700">
        <v>5.2338795462696999E-2</v>
      </c>
      <c r="L700">
        <v>8.4814408680685793E-2</v>
      </c>
      <c r="M700">
        <v>2.5476014424436099E-2</v>
      </c>
      <c r="N700">
        <v>8.3697808629484297E-2</v>
      </c>
    </row>
    <row r="701" spans="1:14" x14ac:dyDescent="0.2">
      <c r="A701">
        <v>7.3976899999999999</v>
      </c>
      <c r="B701">
        <v>10.303982734680099</v>
      </c>
      <c r="C701">
        <v>9.9642438888549805</v>
      </c>
      <c r="D701">
        <v>0.32416453645557303</v>
      </c>
      <c r="E701">
        <v>11.5017948150634</v>
      </c>
      <c r="F701">
        <v>12.870865821838301</v>
      </c>
      <c r="G701" t="s">
        <v>41</v>
      </c>
      <c r="H701">
        <v>1.38570924224685</v>
      </c>
      <c r="I701">
        <v>1.1850523439449601</v>
      </c>
      <c r="J701">
        <v>2.49978759432034E-2</v>
      </c>
      <c r="K701">
        <v>5.23278622750235E-2</v>
      </c>
      <c r="L701">
        <v>8.4299430832841998E-2</v>
      </c>
      <c r="M701">
        <v>2.5449945101507599E-2</v>
      </c>
      <c r="N701">
        <v>8.3601473780049701E-2</v>
      </c>
    </row>
    <row r="702" spans="1:14" x14ac:dyDescent="0.2">
      <c r="A702">
        <v>7.4057700000000004</v>
      </c>
      <c r="B702">
        <v>10.3134698867797</v>
      </c>
      <c r="C702">
        <v>10.0023880004882</v>
      </c>
      <c r="D702">
        <v>0.39901651039619601</v>
      </c>
      <c r="E702">
        <v>11.511376380920399</v>
      </c>
      <c r="F702">
        <v>12.880891799926699</v>
      </c>
      <c r="G702" t="s">
        <v>41</v>
      </c>
      <c r="H702">
        <v>1.3857126834589</v>
      </c>
      <c r="I702">
        <v>1.1850625843246301</v>
      </c>
      <c r="J702">
        <v>2.49686078578291E-2</v>
      </c>
      <c r="K702">
        <v>5.23128892411324E-2</v>
      </c>
      <c r="L702">
        <v>8.4788925940492796E-2</v>
      </c>
      <c r="M702">
        <v>2.5417215915597199E-2</v>
      </c>
      <c r="N702">
        <v>8.3496125548071204E-2</v>
      </c>
    </row>
    <row r="703" spans="1:14" x14ac:dyDescent="0.2">
      <c r="A703">
        <v>7.4138500000000001</v>
      </c>
      <c r="B703">
        <v>10.323632240295399</v>
      </c>
      <c r="C703">
        <v>10.018681526184</v>
      </c>
      <c r="D703">
        <v>0.42563525229356902</v>
      </c>
      <c r="E703">
        <v>11.5209589004516</v>
      </c>
      <c r="F703">
        <v>12.8906478881835</v>
      </c>
      <c r="G703" t="s">
        <v>41</v>
      </c>
      <c r="H703">
        <v>1.3857053631324701</v>
      </c>
      <c r="I703">
        <v>1.1850656010683001</v>
      </c>
      <c r="J703">
        <v>2.4918500357851502E-2</v>
      </c>
      <c r="K703">
        <v>5.2301713215023402E-2</v>
      </c>
      <c r="L703">
        <v>8.4745329206410702E-2</v>
      </c>
      <c r="M703">
        <v>2.53837381112774E-2</v>
      </c>
      <c r="N703">
        <v>8.3377163148957198E-2</v>
      </c>
    </row>
    <row r="704" spans="1:14" x14ac:dyDescent="0.2">
      <c r="A704">
        <v>7.4219299999999997</v>
      </c>
      <c r="B704">
        <v>10.333216667175201</v>
      </c>
      <c r="C704">
        <v>9.9562749862670898</v>
      </c>
      <c r="D704">
        <v>0.304324715040099</v>
      </c>
      <c r="E704">
        <v>11.530541419982899</v>
      </c>
      <c r="F704">
        <v>12.900428771972599</v>
      </c>
      <c r="G704" t="s">
        <v>41</v>
      </c>
      <c r="H704">
        <v>1.3857048731781501</v>
      </c>
      <c r="I704">
        <v>1.18504548049235</v>
      </c>
      <c r="J704">
        <v>2.48823623338719E-2</v>
      </c>
      <c r="K704">
        <v>5.22878260021261E-2</v>
      </c>
      <c r="L704">
        <v>8.3975302784726993E-2</v>
      </c>
      <c r="M704">
        <v>2.5349709738198101E-2</v>
      </c>
      <c r="N704">
        <v>8.3255723465234396E-2</v>
      </c>
    </row>
    <row r="705" spans="1:14" x14ac:dyDescent="0.2">
      <c r="A705">
        <v>7.4300100000000002</v>
      </c>
      <c r="B705">
        <v>10.3432569503784</v>
      </c>
      <c r="C705">
        <v>9.9711542129516602</v>
      </c>
      <c r="D705">
        <v>0.33990316541473498</v>
      </c>
      <c r="E705">
        <v>11.5401201248168</v>
      </c>
      <c r="F705">
        <v>12.910192489624</v>
      </c>
      <c r="G705" t="s">
        <v>41</v>
      </c>
      <c r="H705">
        <v>1.3857018278605799</v>
      </c>
      <c r="I705">
        <v>1.18505321581004</v>
      </c>
      <c r="J705">
        <v>2.48210113727853E-2</v>
      </c>
      <c r="K705">
        <v>5.2279363151599902E-2</v>
      </c>
      <c r="L705">
        <v>8.4646039692598193E-2</v>
      </c>
      <c r="M705">
        <v>2.53048031154662E-2</v>
      </c>
      <c r="N705">
        <v>8.3120498429760103E-2</v>
      </c>
    </row>
    <row r="706" spans="1:14" x14ac:dyDescent="0.2">
      <c r="A706">
        <v>7.4380899999999999</v>
      </c>
      <c r="B706">
        <v>10.353125572204499</v>
      </c>
      <c r="C706">
        <v>10.092127799987701</v>
      </c>
      <c r="D706">
        <v>0.47815870941970801</v>
      </c>
      <c r="E706">
        <v>11.5496978759765</v>
      </c>
      <c r="F706">
        <v>12.919963836669901</v>
      </c>
      <c r="G706" t="s">
        <v>41</v>
      </c>
      <c r="H706">
        <v>1.3857037601392601</v>
      </c>
      <c r="I706">
        <v>1.18506817343069</v>
      </c>
      <c r="J706">
        <v>2.4768964802780399E-2</v>
      </c>
      <c r="K706">
        <v>5.2268299374687403E-2</v>
      </c>
      <c r="L706">
        <v>8.3589687826362405E-2</v>
      </c>
      <c r="M706">
        <v>2.5260279727211999E-2</v>
      </c>
      <c r="N706">
        <v>8.2990866748244102E-2</v>
      </c>
    </row>
    <row r="707" spans="1:14" x14ac:dyDescent="0.2">
      <c r="A707">
        <v>7.4461700000000004</v>
      </c>
      <c r="B707">
        <v>10.363394737243601</v>
      </c>
      <c r="C707">
        <v>10.3370504379272</v>
      </c>
      <c r="D707">
        <v>0.42089652485291401</v>
      </c>
      <c r="E707">
        <v>11.559282302856399</v>
      </c>
      <c r="F707">
        <v>12.931168556213301</v>
      </c>
      <c r="G707" t="s">
        <v>41</v>
      </c>
      <c r="H707">
        <v>1.38570082237641</v>
      </c>
      <c r="I707">
        <v>1.18508832295058</v>
      </c>
      <c r="J707">
        <v>2.46891609635813E-2</v>
      </c>
      <c r="K707">
        <v>5.2261597953898203E-2</v>
      </c>
      <c r="L707">
        <v>8.34594795318781E-2</v>
      </c>
      <c r="M707">
        <v>2.5215722263782901E-2</v>
      </c>
      <c r="N707">
        <v>8.2861016097866197E-2</v>
      </c>
    </row>
    <row r="708" spans="1:14" x14ac:dyDescent="0.2">
      <c r="A708">
        <v>7.45425</v>
      </c>
      <c r="B708">
        <v>10.373296737670801</v>
      </c>
      <c r="C708">
        <v>9.9738922119140607</v>
      </c>
      <c r="D708">
        <v>0.32456001273493001</v>
      </c>
      <c r="E708">
        <v>11.568864822387599</v>
      </c>
      <c r="F708">
        <v>12.9394617080688</v>
      </c>
      <c r="G708" t="s">
        <v>41</v>
      </c>
      <c r="H708">
        <v>1.3857026800808501</v>
      </c>
      <c r="I708">
        <v>1.1851053710800701</v>
      </c>
      <c r="J708">
        <v>2.4642438492764498E-2</v>
      </c>
      <c r="K708">
        <v>5.2254079972824302E-2</v>
      </c>
      <c r="L708">
        <v>8.3288568130062801E-2</v>
      </c>
      <c r="M708">
        <v>2.5176637561099498E-2</v>
      </c>
      <c r="N708">
        <v>8.2747723433263295E-2</v>
      </c>
    </row>
    <row r="709" spans="1:14" x14ac:dyDescent="0.2">
      <c r="A709">
        <v>7.4623299999999997</v>
      </c>
      <c r="B709">
        <v>10.3834266662597</v>
      </c>
      <c r="C709">
        <v>10.0121564865112</v>
      </c>
      <c r="D709">
        <v>0.39901651039619601</v>
      </c>
      <c r="E709">
        <v>11.5784444808959</v>
      </c>
      <c r="F709">
        <v>12.9489936828613</v>
      </c>
      <c r="G709" t="s">
        <v>41</v>
      </c>
      <c r="H709">
        <v>1.38569848421242</v>
      </c>
      <c r="I709">
        <v>1.1851100989239101</v>
      </c>
      <c r="J709">
        <v>2.4607492763615901E-2</v>
      </c>
      <c r="K709">
        <v>5.22489095659847E-2</v>
      </c>
      <c r="L709">
        <v>8.3152038612039597E-2</v>
      </c>
      <c r="M709">
        <v>2.51444699041137E-2</v>
      </c>
      <c r="N709">
        <v>8.2626613480637906E-2</v>
      </c>
    </row>
    <row r="710" spans="1:14" x14ac:dyDescent="0.2">
      <c r="A710">
        <v>7.4704100000000002</v>
      </c>
      <c r="B710">
        <v>10.3942441940307</v>
      </c>
      <c r="C710">
        <v>9.9667539596557599</v>
      </c>
      <c r="D710">
        <v>0.30789162457696501</v>
      </c>
      <c r="E710">
        <v>11.5880279541015</v>
      </c>
      <c r="F710">
        <v>12.9589385986328</v>
      </c>
      <c r="G710" t="s">
        <v>41</v>
      </c>
      <c r="H710">
        <v>1.3856975222025301</v>
      </c>
      <c r="I710">
        <v>1.1850959448909799</v>
      </c>
      <c r="J710">
        <v>2.4582696364349701E-2</v>
      </c>
      <c r="K710">
        <v>5.22453960693312E-2</v>
      </c>
      <c r="L710">
        <v>8.2998534525838594E-2</v>
      </c>
      <c r="M710">
        <v>2.5107772725542401E-2</v>
      </c>
      <c r="N710">
        <v>8.2512857382807406E-2</v>
      </c>
    </row>
    <row r="711" spans="1:14" x14ac:dyDescent="0.2">
      <c r="A711">
        <v>7.4784899999999999</v>
      </c>
      <c r="B711">
        <v>10.404552459716699</v>
      </c>
      <c r="C711">
        <v>9.9692068099975497</v>
      </c>
      <c r="D711">
        <v>0.31348808385416099</v>
      </c>
      <c r="E711">
        <v>11.5976085662841</v>
      </c>
      <c r="F711">
        <v>12.9681997299194</v>
      </c>
      <c r="G711" t="s">
        <v>41</v>
      </c>
      <c r="H711">
        <v>1.38569515685748</v>
      </c>
      <c r="I711">
        <v>1.1850895393613401</v>
      </c>
      <c r="J711">
        <v>2.45389031554685E-2</v>
      </c>
      <c r="K711">
        <v>5.2241297132157402E-2</v>
      </c>
      <c r="L711">
        <v>8.2863596683371399E-2</v>
      </c>
      <c r="M711">
        <v>2.5084208565120201E-2</v>
      </c>
      <c r="N711">
        <v>8.2399667138610105E-2</v>
      </c>
    </row>
    <row r="712" spans="1:14" x14ac:dyDescent="0.2">
      <c r="A712">
        <v>7.4865700000000004</v>
      </c>
      <c r="B712">
        <v>10.415086746215801</v>
      </c>
      <c r="C712">
        <v>9.9658660888671804</v>
      </c>
      <c r="D712">
        <v>0.304324715040098</v>
      </c>
      <c r="E712">
        <v>11.607188224792401</v>
      </c>
      <c r="F712">
        <v>12.978319168090801</v>
      </c>
      <c r="G712" t="s">
        <v>41</v>
      </c>
      <c r="H712">
        <v>1.3856926317465099</v>
      </c>
      <c r="I712">
        <v>1.1850745881512099</v>
      </c>
      <c r="J712">
        <v>2.4489665316114999E-2</v>
      </c>
      <c r="K712">
        <v>5.2239125056070201E-2</v>
      </c>
      <c r="L712">
        <v>8.2748892954971107E-2</v>
      </c>
      <c r="M712">
        <v>2.5051116730683099E-2</v>
      </c>
      <c r="N712">
        <v>8.2292331331815904E-2</v>
      </c>
    </row>
    <row r="713" spans="1:14" x14ac:dyDescent="0.2">
      <c r="A713">
        <v>7.49465</v>
      </c>
      <c r="B713">
        <v>10.425397872924799</v>
      </c>
      <c r="C713">
        <v>10.101893424987701</v>
      </c>
      <c r="D713">
        <v>0.478045998693647</v>
      </c>
      <c r="E713">
        <v>11.616771697998001</v>
      </c>
      <c r="F713">
        <v>12.987702369689901</v>
      </c>
      <c r="G713" t="s">
        <v>41</v>
      </c>
      <c r="H713">
        <v>1.3856867219289299</v>
      </c>
      <c r="I713">
        <v>1.1850601780500201</v>
      </c>
      <c r="J713">
        <v>2.44525297577056E-2</v>
      </c>
      <c r="K713">
        <v>5.2237966996758298E-2</v>
      </c>
      <c r="L713">
        <v>8.2649385820607102E-2</v>
      </c>
      <c r="M713">
        <v>2.5018401906491999E-2</v>
      </c>
      <c r="N713">
        <v>8.21834226553462E-2</v>
      </c>
    </row>
    <row r="714" spans="1:14" x14ac:dyDescent="0.2">
      <c r="A714">
        <v>7.5027299999999997</v>
      </c>
      <c r="B714">
        <v>10.435539245605399</v>
      </c>
      <c r="C714">
        <v>10.3468160629272</v>
      </c>
      <c r="D714">
        <v>0.42084042294177698</v>
      </c>
      <c r="E714">
        <v>11.6263513565063</v>
      </c>
      <c r="F714">
        <v>12.9979190826416</v>
      </c>
      <c r="G714" t="s">
        <v>41</v>
      </c>
      <c r="H714">
        <v>1.38568935033588</v>
      </c>
      <c r="I714">
        <v>1.18506962477293</v>
      </c>
      <c r="J714">
        <v>2.4382519499797198E-2</v>
      </c>
      <c r="K714">
        <v>5.2237882097288697E-2</v>
      </c>
      <c r="L714">
        <v>8.2492886633778795E-2</v>
      </c>
      <c r="M714">
        <v>2.4994650014199801E-2</v>
      </c>
      <c r="N714">
        <v>8.2079918315432696E-2</v>
      </c>
    </row>
    <row r="715" spans="1:14" x14ac:dyDescent="0.2">
      <c r="A715">
        <v>7.5108100000000002</v>
      </c>
      <c r="B715">
        <v>10.4485330581665</v>
      </c>
      <c r="C715">
        <v>9.98370265960693</v>
      </c>
      <c r="D715">
        <v>0.32529835687427899</v>
      </c>
      <c r="E715">
        <v>11.6359329223632</v>
      </c>
      <c r="F715">
        <v>13.0074243545532</v>
      </c>
      <c r="G715" t="s">
        <v>41</v>
      </c>
      <c r="H715">
        <v>1.3856922194366399</v>
      </c>
      <c r="I715">
        <v>1.18508056646937</v>
      </c>
      <c r="J715">
        <v>2.43470112818703E-2</v>
      </c>
      <c r="K715">
        <v>5.2239340859807901E-2</v>
      </c>
      <c r="L715">
        <v>8.2387729026138307E-2</v>
      </c>
      <c r="M715">
        <v>2.4967160080574501E-2</v>
      </c>
      <c r="N715">
        <v>8.1974392263488294E-2</v>
      </c>
    </row>
    <row r="716" spans="1:14" x14ac:dyDescent="0.2">
      <c r="A716">
        <v>7.5188899999999999</v>
      </c>
      <c r="B716">
        <v>10.4596281051635</v>
      </c>
      <c r="C716">
        <v>10.014257431030201</v>
      </c>
      <c r="D716">
        <v>0.38617115710459099</v>
      </c>
      <c r="E716">
        <v>11.6455068588256</v>
      </c>
      <c r="F716">
        <v>13.017341613769499</v>
      </c>
      <c r="G716" t="s">
        <v>41</v>
      </c>
      <c r="H716">
        <v>1.3857016340514501</v>
      </c>
      <c r="I716">
        <v>1.18506450518496</v>
      </c>
      <c r="J716">
        <v>2.4293719293222601E-2</v>
      </c>
      <c r="K716">
        <v>5.2240761714833397E-2</v>
      </c>
      <c r="L716">
        <v>8.2280447438710796E-2</v>
      </c>
      <c r="M716">
        <v>2.4866595007689101E-2</v>
      </c>
      <c r="N716">
        <v>8.1882989411013699E-2</v>
      </c>
    </row>
    <row r="717" spans="1:14" x14ac:dyDescent="0.2">
      <c r="A717">
        <v>7.5269700000000004</v>
      </c>
      <c r="B717">
        <v>10.4696340560913</v>
      </c>
      <c r="C717">
        <v>9.9780607223510707</v>
      </c>
      <c r="D717">
        <v>0.31281758470549498</v>
      </c>
      <c r="E717">
        <v>11.6550855636596</v>
      </c>
      <c r="F717">
        <v>13.026759147644</v>
      </c>
      <c r="G717" t="s">
        <v>41</v>
      </c>
      <c r="H717">
        <v>1.3856969702528601</v>
      </c>
      <c r="I717">
        <v>1.1850599416607499</v>
      </c>
      <c r="J717">
        <v>2.4244021809804301E-2</v>
      </c>
      <c r="K717">
        <v>5.2246087498895699E-2</v>
      </c>
      <c r="L717">
        <v>8.21989630610446E-2</v>
      </c>
      <c r="M717">
        <v>2.4831079979931201E-2</v>
      </c>
      <c r="N717">
        <v>8.1795195152918804E-2</v>
      </c>
    </row>
    <row r="718" spans="1:14" x14ac:dyDescent="0.2">
      <c r="A718">
        <v>7.53505</v>
      </c>
      <c r="B718">
        <v>10.4793043136596</v>
      </c>
      <c r="C718">
        <v>9.9787549972534109</v>
      </c>
      <c r="D718">
        <v>0.31374557242360201</v>
      </c>
      <c r="E718">
        <v>11.664664268493601</v>
      </c>
      <c r="F718">
        <v>13.036709785461399</v>
      </c>
      <c r="G718" t="s">
        <v>41</v>
      </c>
      <c r="H718">
        <v>1.38569307836731</v>
      </c>
      <c r="I718">
        <v>1.18504787715108</v>
      </c>
      <c r="J718">
        <v>2.4171649729981801E-2</v>
      </c>
      <c r="K718">
        <v>5.21116627078421E-2</v>
      </c>
      <c r="L718">
        <v>8.2384192792598898E-2</v>
      </c>
      <c r="M718">
        <v>2.4744837992384999E-2</v>
      </c>
      <c r="N718">
        <v>8.1714567317187903E-2</v>
      </c>
    </row>
    <row r="719" spans="1:14" x14ac:dyDescent="0.2">
      <c r="A719">
        <v>7.5431299999999997</v>
      </c>
      <c r="B719">
        <v>10.4874248504638</v>
      </c>
      <c r="C719">
        <v>9.9815616607665998</v>
      </c>
      <c r="D719">
        <v>0.32019862057054599</v>
      </c>
      <c r="E719">
        <v>11.674241065979</v>
      </c>
      <c r="F719">
        <v>13.046124458312899</v>
      </c>
      <c r="G719" t="s">
        <v>41</v>
      </c>
      <c r="H719">
        <v>1.38569779696407</v>
      </c>
      <c r="I719">
        <v>1.1850247217113401</v>
      </c>
      <c r="J719">
        <v>2.41071973442652E-2</v>
      </c>
      <c r="K719">
        <v>5.2117763360329E-2</v>
      </c>
      <c r="L719">
        <v>8.2070271976092096E-2</v>
      </c>
      <c r="M719">
        <v>2.4692959370485299E-2</v>
      </c>
      <c r="N719">
        <v>8.1630141345248194E-2</v>
      </c>
    </row>
    <row r="720" spans="1:14" x14ac:dyDescent="0.2">
      <c r="A720">
        <v>7.5512100000000002</v>
      </c>
      <c r="B720">
        <v>10.500062942504799</v>
      </c>
      <c r="C720">
        <v>10.111659049987701</v>
      </c>
      <c r="D720">
        <v>0.47792162527299897</v>
      </c>
      <c r="E720">
        <v>11.6838216781616</v>
      </c>
      <c r="F720">
        <v>13.0560398101806</v>
      </c>
      <c r="G720" t="s">
        <v>41</v>
      </c>
      <c r="H720">
        <v>1.3856886540515001</v>
      </c>
      <c r="I720">
        <v>1.1850072134279199</v>
      </c>
      <c r="J720">
        <v>2.39873581551176E-2</v>
      </c>
      <c r="K720">
        <v>5.2126858050500803E-2</v>
      </c>
      <c r="L720">
        <v>8.1967911867689397E-2</v>
      </c>
      <c r="M720">
        <v>2.46347867280188E-2</v>
      </c>
      <c r="N720">
        <v>8.1550107456815596E-2</v>
      </c>
    </row>
    <row r="721" spans="1:14" x14ac:dyDescent="0.2">
      <c r="A721">
        <v>7.5592899999999998</v>
      </c>
      <c r="B721">
        <v>10.510347366333001</v>
      </c>
      <c r="C721">
        <v>10.3565816879272</v>
      </c>
      <c r="D721">
        <v>0.42079148836664099</v>
      </c>
      <c r="E721">
        <v>11.693396568298301</v>
      </c>
      <c r="F721">
        <v>13.065889358520501</v>
      </c>
      <c r="G721" t="s">
        <v>41</v>
      </c>
      <c r="H721">
        <v>1.3857005936260001</v>
      </c>
      <c r="I721">
        <v>1.18497293395078</v>
      </c>
      <c r="J721">
        <v>2.3897147732685999E-2</v>
      </c>
      <c r="K721">
        <v>5.2135058535049197E-2</v>
      </c>
      <c r="L721">
        <v>8.1886941575786798E-2</v>
      </c>
      <c r="M721">
        <v>2.4577377894141099E-2</v>
      </c>
      <c r="N721">
        <v>8.1469447416853094E-2</v>
      </c>
    </row>
    <row r="722" spans="1:14" x14ac:dyDescent="0.2">
      <c r="A722">
        <v>7.5673700000000004</v>
      </c>
      <c r="B722">
        <v>10.520854949951101</v>
      </c>
      <c r="C722">
        <v>9.9941854476928693</v>
      </c>
      <c r="D722">
        <v>0.32742998583766902</v>
      </c>
      <c r="E722">
        <v>11.702983856201101</v>
      </c>
      <c r="F722">
        <v>13.0752801895141</v>
      </c>
      <c r="G722" t="s">
        <v>41</v>
      </c>
      <c r="H722">
        <v>1.3856890861204201</v>
      </c>
      <c r="I722">
        <v>1.18496072794848</v>
      </c>
      <c r="J722">
        <v>2.38027650404747E-2</v>
      </c>
      <c r="K722">
        <v>5.2144777722260803E-2</v>
      </c>
      <c r="L722">
        <v>8.1807247357400803E-2</v>
      </c>
      <c r="M722">
        <v>2.452241561883E-2</v>
      </c>
      <c r="N722">
        <v>8.1394372646284394E-2</v>
      </c>
    </row>
    <row r="723" spans="1:14" x14ac:dyDescent="0.2">
      <c r="A723">
        <v>7.57545</v>
      </c>
      <c r="B723">
        <v>10.531675338745099</v>
      </c>
      <c r="C723">
        <v>10.0317220687866</v>
      </c>
      <c r="D723">
        <v>0.39901651039619601</v>
      </c>
      <c r="E723">
        <v>11.7125549316406</v>
      </c>
      <c r="F723">
        <v>13.085298538208001</v>
      </c>
      <c r="G723" t="s">
        <v>41</v>
      </c>
      <c r="H723">
        <v>1.3857020782210601</v>
      </c>
      <c r="I723">
        <v>1.18494872525078</v>
      </c>
      <c r="J723">
        <v>2.37025709726034E-2</v>
      </c>
      <c r="K723">
        <v>5.2156614577644499E-2</v>
      </c>
      <c r="L723">
        <v>8.17064373009877E-2</v>
      </c>
      <c r="M723">
        <v>2.4458834859055301E-2</v>
      </c>
      <c r="N723">
        <v>8.1319662113274904E-2</v>
      </c>
    </row>
    <row r="724" spans="1:14" x14ac:dyDescent="0.2">
      <c r="A724">
        <v>7.5835299999999997</v>
      </c>
      <c r="B724">
        <v>10.5421342849731</v>
      </c>
      <c r="C724">
        <v>9.9875125885009695</v>
      </c>
      <c r="D724">
        <v>0.31281758470549498</v>
      </c>
      <c r="E724">
        <v>11.7221412658691</v>
      </c>
      <c r="F724">
        <v>13.0948476791381</v>
      </c>
      <c r="G724" t="s">
        <v>41</v>
      </c>
      <c r="H724">
        <v>1.3856859455014101</v>
      </c>
      <c r="I724">
        <v>1.18491779324929</v>
      </c>
      <c r="J724">
        <v>2.3618171923917498E-2</v>
      </c>
      <c r="K724">
        <v>5.2172476352202499E-2</v>
      </c>
      <c r="L724">
        <v>8.1642586823925695E-2</v>
      </c>
      <c r="M724">
        <v>2.4407173646319301E-2</v>
      </c>
      <c r="N724">
        <v>8.1246410691444407E-2</v>
      </c>
    </row>
    <row r="725" spans="1:14" x14ac:dyDescent="0.2">
      <c r="A725">
        <v>7.5916100000000002</v>
      </c>
      <c r="B725">
        <v>10.552315711975</v>
      </c>
      <c r="C725">
        <v>9.9882993698120099</v>
      </c>
      <c r="D725">
        <v>0.31397375240703701</v>
      </c>
      <c r="E725">
        <v>11.731711387634199</v>
      </c>
      <c r="F725">
        <v>13.103837966918899</v>
      </c>
      <c r="G725" t="s">
        <v>41</v>
      </c>
      <c r="H725">
        <v>1.38569471237401</v>
      </c>
      <c r="I725">
        <v>1.18489180365169</v>
      </c>
      <c r="J725">
        <v>2.3511451233604999E-2</v>
      </c>
      <c r="K725">
        <v>5.2188860553275797E-2</v>
      </c>
      <c r="L725">
        <v>8.1583533907302094E-2</v>
      </c>
      <c r="M725">
        <v>2.4364905816831602E-2</v>
      </c>
      <c r="N725">
        <v>8.1179348296118697E-2</v>
      </c>
    </row>
    <row r="726" spans="1:14" x14ac:dyDescent="0.2">
      <c r="A726">
        <v>7.5996899999999998</v>
      </c>
      <c r="B726">
        <v>10.56285572052</v>
      </c>
      <c r="C726">
        <v>9.9866390228271396</v>
      </c>
      <c r="D726">
        <v>0.30954190941669901</v>
      </c>
      <c r="E726">
        <v>11.741293907165501</v>
      </c>
      <c r="F726">
        <v>13.1141548156738</v>
      </c>
      <c r="G726" t="s">
        <v>41</v>
      </c>
      <c r="H726">
        <v>1.3856876682457799</v>
      </c>
      <c r="I726">
        <v>1.1848722147378301</v>
      </c>
      <c r="J726">
        <v>2.34470492752493E-2</v>
      </c>
      <c r="K726">
        <v>5.2205227453312499E-2</v>
      </c>
      <c r="L726">
        <v>8.15108281904207E-2</v>
      </c>
      <c r="M726">
        <v>2.4321320229642601E-2</v>
      </c>
      <c r="N726">
        <v>8.1110290722407899E-2</v>
      </c>
    </row>
    <row r="727" spans="1:14" x14ac:dyDescent="0.2">
      <c r="A727">
        <v>7.6077700000000004</v>
      </c>
      <c r="B727">
        <v>10.575626373291</v>
      </c>
      <c r="C727">
        <v>10.121424674987701</v>
      </c>
      <c r="D727">
        <v>0.47779124157420999</v>
      </c>
      <c r="E727">
        <v>11.7508640289306</v>
      </c>
      <c r="F727">
        <v>13.123765945434499</v>
      </c>
      <c r="G727" t="s">
        <v>41</v>
      </c>
      <c r="H727">
        <v>1.3857025332131501</v>
      </c>
      <c r="I727">
        <v>1.18484444616058</v>
      </c>
      <c r="J727">
        <v>2.3416681114333499E-2</v>
      </c>
      <c r="K727">
        <v>5.2222888227570603E-2</v>
      </c>
      <c r="L727">
        <v>8.1455802739079694E-2</v>
      </c>
      <c r="M727">
        <v>2.4304516614508598E-2</v>
      </c>
      <c r="N727">
        <v>8.1057937579526299E-2</v>
      </c>
    </row>
    <row r="728" spans="1:14" x14ac:dyDescent="0.2">
      <c r="A728">
        <v>7.61585</v>
      </c>
      <c r="B728">
        <v>10.5866222381591</v>
      </c>
      <c r="C728">
        <v>10.3663473129272</v>
      </c>
      <c r="D728">
        <v>0.42070475019359199</v>
      </c>
      <c r="E728">
        <v>11.7604465484619</v>
      </c>
      <c r="F728">
        <v>13.1324825286865</v>
      </c>
      <c r="G728" t="s">
        <v>41</v>
      </c>
      <c r="H728">
        <v>1.3856983046911999</v>
      </c>
      <c r="I728">
        <v>1.1847977180820799</v>
      </c>
      <c r="J728">
        <v>2.3362054186864399E-2</v>
      </c>
      <c r="K728">
        <v>5.2097954979469598E-2</v>
      </c>
      <c r="L728">
        <v>8.1412978777620604E-2</v>
      </c>
      <c r="M728">
        <v>2.4164966613388999E-2</v>
      </c>
      <c r="N728">
        <v>8.0997196747519998E-2</v>
      </c>
    </row>
    <row r="729" spans="1:14" x14ac:dyDescent="0.2">
      <c r="A729">
        <v>7.6239299999999997</v>
      </c>
      <c r="B729">
        <v>10.594219207763601</v>
      </c>
      <c r="C729">
        <v>10.0038614273071</v>
      </c>
      <c r="D729">
        <v>0.32769162344747799</v>
      </c>
      <c r="E729">
        <v>11.7700090408325</v>
      </c>
      <c r="F729">
        <v>13.142011642456</v>
      </c>
      <c r="G729" t="s">
        <v>41</v>
      </c>
      <c r="H729">
        <v>1.3857148730775899</v>
      </c>
      <c r="I729">
        <v>1.18476675967472</v>
      </c>
      <c r="J729">
        <v>2.3287400365911998E-2</v>
      </c>
      <c r="K729">
        <v>5.2117114758290901E-2</v>
      </c>
      <c r="L729">
        <v>8.1344401815080597E-2</v>
      </c>
      <c r="M729">
        <v>2.4103249234832699E-2</v>
      </c>
      <c r="N729">
        <v>8.0943308792714302E-2</v>
      </c>
    </row>
    <row r="730" spans="1:14" x14ac:dyDescent="0.2">
      <c r="A730">
        <v>7.6320100000000002</v>
      </c>
      <c r="B730">
        <v>10.605840682983301</v>
      </c>
      <c r="C730">
        <v>10.0415077209472</v>
      </c>
      <c r="D730">
        <v>0.39901651039619601</v>
      </c>
      <c r="E730">
        <v>11.779593467712401</v>
      </c>
      <c r="F730">
        <v>13.151389122009199</v>
      </c>
      <c r="G730" t="s">
        <v>41</v>
      </c>
      <c r="H730">
        <v>1.3857051200946</v>
      </c>
      <c r="I730">
        <v>1.1847539376126901</v>
      </c>
      <c r="J730">
        <v>2.3190782526116199E-2</v>
      </c>
      <c r="K730">
        <v>5.2140392837359197E-2</v>
      </c>
      <c r="L730">
        <v>8.13821586032073E-2</v>
      </c>
      <c r="M730">
        <v>2.4034849406885599E-2</v>
      </c>
      <c r="N730">
        <v>8.0890866654935695E-2</v>
      </c>
    </row>
    <row r="731" spans="1:14" x14ac:dyDescent="0.2">
      <c r="A731">
        <v>7.6400899999999998</v>
      </c>
      <c r="B731">
        <v>10.615531921386699</v>
      </c>
      <c r="C731">
        <v>9.9969711303710902</v>
      </c>
      <c r="D731">
        <v>0.31281758470549498</v>
      </c>
      <c r="E731">
        <v>11.7891693115234</v>
      </c>
      <c r="F731">
        <v>13.160790443420399</v>
      </c>
      <c r="G731" t="s">
        <v>41</v>
      </c>
      <c r="H731">
        <v>1.3857077364275701</v>
      </c>
      <c r="I731">
        <v>1.1847192307874299</v>
      </c>
      <c r="J731">
        <v>2.3125677626195801E-2</v>
      </c>
      <c r="K731">
        <v>5.2161641689988401E-2</v>
      </c>
      <c r="L731">
        <v>8.1224863466449804E-2</v>
      </c>
      <c r="M731">
        <v>2.3960235008350299E-2</v>
      </c>
      <c r="N731">
        <v>8.0844886231736302E-2</v>
      </c>
    </row>
    <row r="732" spans="1:14" x14ac:dyDescent="0.2">
      <c r="A732">
        <v>7.6598899999999999</v>
      </c>
      <c r="B732">
        <v>10.641084671020501</v>
      </c>
      <c r="C732">
        <v>9.9978713989257795</v>
      </c>
      <c r="D732">
        <v>0.31414158950103299</v>
      </c>
      <c r="E732">
        <v>11.812634468078601</v>
      </c>
      <c r="F732">
        <v>13.1838941574096</v>
      </c>
      <c r="G732" t="s">
        <v>41</v>
      </c>
      <c r="H732">
        <v>1.3857010562621299</v>
      </c>
      <c r="I732">
        <v>1.18461600437311</v>
      </c>
      <c r="J732">
        <v>2.2957135434507E-2</v>
      </c>
      <c r="K732">
        <v>5.2232127116284499E-2</v>
      </c>
      <c r="L732">
        <v>8.1276570181306795E-2</v>
      </c>
      <c r="M732">
        <v>2.38946489575E-2</v>
      </c>
      <c r="N732">
        <v>8.0775448070467507E-2</v>
      </c>
    </row>
    <row r="733" spans="1:14" x14ac:dyDescent="0.2">
      <c r="A733">
        <v>7.7002899999999999</v>
      </c>
      <c r="B733">
        <v>10.6915998458862</v>
      </c>
      <c r="C733">
        <v>9.9961051940917898</v>
      </c>
      <c r="D733">
        <v>0.30947935067200899</v>
      </c>
      <c r="E733">
        <v>11.8605022430419</v>
      </c>
      <c r="F733">
        <v>13.231626510620099</v>
      </c>
      <c r="G733" t="s">
        <v>41</v>
      </c>
      <c r="H733">
        <v>1.3857072678539699</v>
      </c>
      <c r="I733">
        <v>1.1844382870207699</v>
      </c>
      <c r="J733">
        <v>2.2536928604718801E-2</v>
      </c>
      <c r="K733">
        <v>5.2223589476250103E-2</v>
      </c>
      <c r="L733">
        <v>8.2169576779801995E-2</v>
      </c>
      <c r="M733">
        <v>2.3435708962816101E-2</v>
      </c>
      <c r="N733">
        <v>8.0576828393378402E-2</v>
      </c>
    </row>
    <row r="734" spans="1:14" x14ac:dyDescent="0.2">
      <c r="A734">
        <v>7.7204899999999999</v>
      </c>
      <c r="B734">
        <v>10.6915998458862</v>
      </c>
      <c r="C734">
        <v>10.131202697753899</v>
      </c>
      <c r="D734">
        <v>0.47767387417725699</v>
      </c>
      <c r="E734">
        <v>11.8605022430419</v>
      </c>
      <c r="F734">
        <v>13.231626510620099</v>
      </c>
      <c r="G734" t="s">
        <v>41</v>
      </c>
      <c r="H734">
        <v>1.3857072678539699</v>
      </c>
      <c r="I734">
        <v>1.1844382870207699</v>
      </c>
      <c r="J734">
        <v>2.2536928604718801E-2</v>
      </c>
      <c r="K734">
        <v>5.2223589476250103E-2</v>
      </c>
      <c r="L734">
        <v>8.2169576779801995E-2</v>
      </c>
      <c r="M734">
        <v>2.3435708962816E-2</v>
      </c>
      <c r="N734">
        <v>8.0576828393378305E-2</v>
      </c>
    </row>
    <row r="735" spans="1:14" x14ac:dyDescent="0.2">
      <c r="A735">
        <v>7.7406899999999998</v>
      </c>
      <c r="B735">
        <v>10.741720199584901</v>
      </c>
      <c r="C735">
        <v>10.0065650939941</v>
      </c>
      <c r="D735">
        <v>0.31281758470549498</v>
      </c>
      <c r="E735">
        <v>11.9083652496337</v>
      </c>
      <c r="F735">
        <v>13.277478218078601</v>
      </c>
      <c r="G735" t="s">
        <v>41</v>
      </c>
      <c r="H735">
        <v>1.38572069267735</v>
      </c>
      <c r="I735">
        <v>1.18424328710541</v>
      </c>
      <c r="J735">
        <v>2.21247023118008E-2</v>
      </c>
      <c r="K735">
        <v>5.2225476342087497E-2</v>
      </c>
      <c r="L735">
        <v>8.2375266648812298E-2</v>
      </c>
      <c r="M735">
        <v>2.3091963460300902E-2</v>
      </c>
      <c r="N735">
        <v>8.0481879383707905E-2</v>
      </c>
    </row>
    <row r="736" spans="1:14" x14ac:dyDescent="0.2">
      <c r="A736">
        <v>7.7608899999999998</v>
      </c>
      <c r="B736">
        <v>10.7662849426269</v>
      </c>
      <c r="C736">
        <v>10.0044498443603</v>
      </c>
      <c r="D736">
        <v>0.30660711721338801</v>
      </c>
      <c r="E736">
        <v>11.9323005676269</v>
      </c>
      <c r="F736">
        <v>13.300926208496</v>
      </c>
      <c r="G736" t="s">
        <v>41</v>
      </c>
      <c r="H736">
        <v>1.3857166481019101</v>
      </c>
      <c r="I736">
        <v>1.1841445510081401</v>
      </c>
      <c r="J736">
        <v>2.1977924777888999E-2</v>
      </c>
      <c r="K736">
        <v>5.23041720789321E-2</v>
      </c>
      <c r="L736">
        <v>8.2033564609701196E-2</v>
      </c>
      <c r="M736">
        <v>2.2954842638767198E-2</v>
      </c>
      <c r="N736">
        <v>8.0475364553582798E-2</v>
      </c>
    </row>
    <row r="737" spans="1:14" x14ac:dyDescent="0.2">
      <c r="A737">
        <v>7.7810899999999998</v>
      </c>
      <c r="B737">
        <v>10.7906827926635</v>
      </c>
      <c r="C737">
        <v>10.0542812347412</v>
      </c>
      <c r="D737">
        <v>0.40353465987964499</v>
      </c>
      <c r="E737">
        <v>11.9562177658081</v>
      </c>
      <c r="F737">
        <v>13.324460029601999</v>
      </c>
      <c r="G737" t="s">
        <v>41</v>
      </c>
      <c r="H737">
        <v>1.3857288844853899</v>
      </c>
      <c r="I737">
        <v>1.1840902931451101</v>
      </c>
      <c r="J737">
        <v>2.1827047309960299E-2</v>
      </c>
      <c r="K737">
        <v>5.2236036761884999E-2</v>
      </c>
      <c r="L737">
        <v>8.1557263753568005E-2</v>
      </c>
      <c r="M737">
        <v>2.2809949026125799E-2</v>
      </c>
      <c r="N737">
        <v>8.0478997108397204E-2</v>
      </c>
    </row>
    <row r="738" spans="1:14" x14ac:dyDescent="0.2">
      <c r="A738">
        <v>7.8012899999999998</v>
      </c>
      <c r="B738">
        <v>10.814781188964799</v>
      </c>
      <c r="C738">
        <v>10.131202697753899</v>
      </c>
      <c r="D738">
        <v>0.47759029613684201</v>
      </c>
      <c r="E738">
        <v>11.980164527893001</v>
      </c>
      <c r="F738">
        <v>13.3485612869262</v>
      </c>
      <c r="G738" t="s">
        <v>41</v>
      </c>
      <c r="H738">
        <v>1.3857024275215699</v>
      </c>
      <c r="I738">
        <v>1.1840208658184499</v>
      </c>
      <c r="J738">
        <v>2.1687123843581901E-2</v>
      </c>
      <c r="K738">
        <v>5.2314888676466401E-2</v>
      </c>
      <c r="L738">
        <v>8.1864037022973901E-2</v>
      </c>
      <c r="M738">
        <v>2.2720864841385701E-2</v>
      </c>
      <c r="N738">
        <v>8.0536427355315798E-2</v>
      </c>
    </row>
    <row r="739" spans="1:14" x14ac:dyDescent="0.2">
      <c r="A739">
        <v>7.8214899999999998</v>
      </c>
      <c r="B739">
        <v>10.8386487960815</v>
      </c>
      <c r="C739">
        <v>10.003843307495099</v>
      </c>
      <c r="D739">
        <v>0.30540257789565001</v>
      </c>
      <c r="E739">
        <v>12.004092216491699</v>
      </c>
      <c r="F739">
        <v>13.370943069458001</v>
      </c>
      <c r="G739" t="s">
        <v>41</v>
      </c>
      <c r="H739">
        <v>1.3857169441711601</v>
      </c>
      <c r="I739">
        <v>1.1839488008016601</v>
      </c>
      <c r="J739">
        <v>2.1601519825440101E-2</v>
      </c>
      <c r="K739">
        <v>5.2391142206228203E-2</v>
      </c>
      <c r="L739">
        <v>8.1703773349180095E-2</v>
      </c>
      <c r="M739">
        <v>2.26816596198555E-2</v>
      </c>
      <c r="N739">
        <v>8.0613695795220194E-2</v>
      </c>
    </row>
    <row r="740" spans="1:14" x14ac:dyDescent="0.2">
      <c r="A740">
        <v>7.8416899999999998</v>
      </c>
      <c r="B740">
        <v>10.862187385559</v>
      </c>
      <c r="C740">
        <v>10.005917549133301</v>
      </c>
      <c r="D740">
        <v>0.31034535649242601</v>
      </c>
      <c r="E740">
        <v>12.028017044067299</v>
      </c>
      <c r="F740">
        <v>13.394283294677701</v>
      </c>
      <c r="G740" t="s">
        <v>41</v>
      </c>
      <c r="H740">
        <v>1.38570837456448</v>
      </c>
      <c r="I740">
        <v>1.18391631705392</v>
      </c>
      <c r="J740">
        <v>2.1577511462299401E-2</v>
      </c>
      <c r="K740">
        <v>5.23124308723849E-2</v>
      </c>
      <c r="L740">
        <v>8.1554035103566902E-2</v>
      </c>
      <c r="M740">
        <v>2.2635565015996399E-2</v>
      </c>
      <c r="N740">
        <v>8.0709947330972906E-2</v>
      </c>
    </row>
    <row r="741" spans="1:14" x14ac:dyDescent="0.2">
      <c r="A741">
        <v>7.8618899999999998</v>
      </c>
      <c r="B741">
        <v>10.885240554809499</v>
      </c>
      <c r="C741">
        <v>10.1409711837768</v>
      </c>
      <c r="D741">
        <v>0.47755887171162698</v>
      </c>
      <c r="E741">
        <v>12.051942825317299</v>
      </c>
      <c r="F741">
        <v>13.417920112609799</v>
      </c>
      <c r="G741" t="s">
        <v>41</v>
      </c>
      <c r="H741">
        <v>1.38570285455819</v>
      </c>
      <c r="I741">
        <v>1.1838790648639801</v>
      </c>
      <c r="J741">
        <v>2.1531960921772501E-2</v>
      </c>
      <c r="K741">
        <v>5.2383523271183799E-2</v>
      </c>
      <c r="L741">
        <v>8.1785008101812107E-2</v>
      </c>
      <c r="M741">
        <v>2.2659940971622199E-2</v>
      </c>
      <c r="N741">
        <v>8.0851801621261904E-2</v>
      </c>
    </row>
    <row r="742" spans="1:14" x14ac:dyDescent="0.2">
      <c r="A742">
        <v>7.8820899999999998</v>
      </c>
      <c r="B742">
        <v>10.9088077545166</v>
      </c>
      <c r="C742">
        <v>10.3858947753906</v>
      </c>
      <c r="D742">
        <v>0.42058880624600298</v>
      </c>
      <c r="E742">
        <v>12.0758514404296</v>
      </c>
      <c r="F742">
        <v>13.441546440124499</v>
      </c>
      <c r="G742" t="s">
        <v>41</v>
      </c>
      <c r="H742">
        <v>1.38572616186728</v>
      </c>
      <c r="I742">
        <v>1.1838369897532399</v>
      </c>
      <c r="J742">
        <v>2.16297177575707E-2</v>
      </c>
      <c r="K742">
        <v>5.2443352718744701E-2</v>
      </c>
      <c r="L742">
        <v>8.1659082529507293E-2</v>
      </c>
      <c r="M742">
        <v>2.27273940587925E-2</v>
      </c>
      <c r="N742">
        <v>8.1036094656008806E-2</v>
      </c>
    </row>
    <row r="743" spans="1:14" x14ac:dyDescent="0.2">
      <c r="A743">
        <v>7.9022899999999998</v>
      </c>
      <c r="B743">
        <v>10.9320049285888</v>
      </c>
      <c r="C743">
        <v>10.0240278244018</v>
      </c>
      <c r="D743">
        <v>0.33005063231103798</v>
      </c>
      <c r="E743">
        <v>12.0997924804687</v>
      </c>
      <c r="F743">
        <v>13.465311050415</v>
      </c>
      <c r="G743" t="s">
        <v>41</v>
      </c>
      <c r="H743">
        <v>1.38571545785967</v>
      </c>
      <c r="I743">
        <v>1.1838486493396601</v>
      </c>
      <c r="J743">
        <v>2.1701623189359101E-2</v>
      </c>
      <c r="K743">
        <v>5.2495854684894601E-2</v>
      </c>
      <c r="L743">
        <v>8.1928165711240605E-2</v>
      </c>
      <c r="M743">
        <v>2.2849083041860199E-2</v>
      </c>
      <c r="N743">
        <v>8.1279118040385998E-2</v>
      </c>
    </row>
    <row r="744" spans="1:14" x14ac:dyDescent="0.2">
      <c r="A744">
        <v>7.9224899999999998</v>
      </c>
      <c r="B744">
        <v>10.955015182495099</v>
      </c>
      <c r="C744">
        <v>10.047900199890099</v>
      </c>
      <c r="D744">
        <v>0.37688244223392298</v>
      </c>
      <c r="E744">
        <v>12.123720169067299</v>
      </c>
      <c r="F744">
        <v>13.4889421463012</v>
      </c>
      <c r="G744" t="s">
        <v>41</v>
      </c>
      <c r="H744">
        <v>1.3857155339373901</v>
      </c>
      <c r="I744">
        <v>1.18387441732464</v>
      </c>
      <c r="J744">
        <v>2.1863324529168601E-2</v>
      </c>
      <c r="K744">
        <v>5.2544474804836698E-2</v>
      </c>
      <c r="L744">
        <v>8.2301203986573299E-2</v>
      </c>
      <c r="M744">
        <v>2.30241815387646E-2</v>
      </c>
      <c r="N744">
        <v>8.1592813063554204E-2</v>
      </c>
    </row>
    <row r="745" spans="1:14" x14ac:dyDescent="0.2">
      <c r="A745">
        <v>7.9426899999999998</v>
      </c>
      <c r="B745">
        <v>10.9776897430419</v>
      </c>
      <c r="C745">
        <v>10.0160675048828</v>
      </c>
      <c r="D745">
        <v>0.31281758470549498</v>
      </c>
      <c r="E745">
        <v>12.147630691528301</v>
      </c>
      <c r="F745">
        <v>13.512442588806101</v>
      </c>
      <c r="G745" t="s">
        <v>41</v>
      </c>
      <c r="H745">
        <v>1.38572031487801</v>
      </c>
      <c r="I745">
        <v>1.18384417097843</v>
      </c>
      <c r="J745">
        <v>2.20529942264268E-2</v>
      </c>
      <c r="K745">
        <v>5.25821253268903E-2</v>
      </c>
      <c r="L745">
        <v>8.2815771177043807E-2</v>
      </c>
      <c r="M745">
        <v>2.3251432885468399E-2</v>
      </c>
      <c r="N745">
        <v>8.1901081029223596E-2</v>
      </c>
    </row>
    <row r="746" spans="1:14" x14ac:dyDescent="0.2">
      <c r="A746">
        <v>7.9628899999999998</v>
      </c>
      <c r="B746">
        <v>11.0004358291625</v>
      </c>
      <c r="C746">
        <v>10.0175104141235</v>
      </c>
      <c r="D746">
        <v>0.31570115958915801</v>
      </c>
      <c r="E746">
        <v>12.171567916870099</v>
      </c>
      <c r="F746">
        <v>13.535818099975501</v>
      </c>
      <c r="G746" t="s">
        <v>41</v>
      </c>
      <c r="H746">
        <v>1.3857091190339901</v>
      </c>
      <c r="I746">
        <v>1.1838968934547101</v>
      </c>
      <c r="J746">
        <v>2.2300225735406E-2</v>
      </c>
      <c r="K746">
        <v>5.2609567998968203E-2</v>
      </c>
      <c r="L746">
        <v>8.3060786029786199E-2</v>
      </c>
      <c r="M746">
        <v>2.3443936689667901E-2</v>
      </c>
      <c r="N746">
        <v>8.2231507555405994E-2</v>
      </c>
    </row>
    <row r="747" spans="1:14" x14ac:dyDescent="0.2">
      <c r="A747">
        <v>7.9830899999999998</v>
      </c>
      <c r="B747">
        <v>11.0233249664306</v>
      </c>
      <c r="C747">
        <v>10.015006065368601</v>
      </c>
      <c r="D747">
        <v>0.309249302791543</v>
      </c>
      <c r="E747">
        <v>12.195498466491699</v>
      </c>
      <c r="F747">
        <v>13.561586380004799</v>
      </c>
      <c r="G747" t="s">
        <v>41</v>
      </c>
      <c r="H747">
        <v>1.38570422566537</v>
      </c>
      <c r="I747">
        <v>1.1839268264298</v>
      </c>
      <c r="J747">
        <v>2.25395905204504E-2</v>
      </c>
      <c r="K747">
        <v>5.2629877568675799E-2</v>
      </c>
      <c r="L747">
        <v>8.3442587657855005E-2</v>
      </c>
      <c r="M747">
        <v>2.3656541676000099E-2</v>
      </c>
      <c r="N747">
        <v>8.2583993688532295E-2</v>
      </c>
    </row>
    <row r="748" spans="1:14" x14ac:dyDescent="0.2">
      <c r="A748">
        <v>8.0032899999999998</v>
      </c>
      <c r="B748">
        <v>11.046272277831999</v>
      </c>
      <c r="C748">
        <v>10.1507368087768</v>
      </c>
      <c r="D748">
        <v>0.47742124860527901</v>
      </c>
      <c r="E748">
        <v>12.219412803649901</v>
      </c>
      <c r="F748">
        <v>13.5840311050415</v>
      </c>
      <c r="G748" t="s">
        <v>41</v>
      </c>
      <c r="H748">
        <v>1.38572345277743</v>
      </c>
      <c r="I748">
        <v>1.18395442377041</v>
      </c>
      <c r="J748">
        <v>2.2861392543798001E-2</v>
      </c>
      <c r="K748">
        <v>5.2641022425044898E-2</v>
      </c>
      <c r="L748">
        <v>8.3826160530730207E-2</v>
      </c>
      <c r="M748">
        <v>2.3901852246147898E-2</v>
      </c>
      <c r="N748">
        <v>8.2961137626343995E-2</v>
      </c>
    </row>
    <row r="749" spans="1:14" x14ac:dyDescent="0.2">
      <c r="A749">
        <v>8.0234900000000007</v>
      </c>
      <c r="B749">
        <v>11.066015243530201</v>
      </c>
      <c r="C749">
        <v>10.3956604003906</v>
      </c>
      <c r="D749">
        <v>0.42047208745242198</v>
      </c>
      <c r="E749">
        <v>12.243350028991699</v>
      </c>
      <c r="F749">
        <v>13.6080989837646</v>
      </c>
      <c r="G749" t="s">
        <v>41</v>
      </c>
      <c r="H749">
        <v>1.38572027155125</v>
      </c>
      <c r="I749">
        <v>1.1840210576788699</v>
      </c>
      <c r="J749">
        <v>2.31524870527645E-2</v>
      </c>
      <c r="K749">
        <v>5.2640180736786002E-2</v>
      </c>
      <c r="L749">
        <v>8.4171547660246704E-2</v>
      </c>
      <c r="M749">
        <v>2.41580103544492E-2</v>
      </c>
      <c r="N749">
        <v>8.3298056226533398E-2</v>
      </c>
    </row>
    <row r="750" spans="1:14" x14ac:dyDescent="0.2">
      <c r="A750">
        <v>8.0436899999999998</v>
      </c>
      <c r="B750">
        <v>11.088953971862701</v>
      </c>
      <c r="C750">
        <v>10.029721260070801</v>
      </c>
      <c r="D750">
        <v>0.32138513400440399</v>
      </c>
      <c r="E750">
        <v>12.2672891616821</v>
      </c>
      <c r="F750">
        <v>13.6322374343872</v>
      </c>
      <c r="G750" t="s">
        <v>41</v>
      </c>
      <c r="H750">
        <v>1.3857041968313699</v>
      </c>
      <c r="I750">
        <v>1.1840581242172601</v>
      </c>
      <c r="J750">
        <v>2.3464543004820999E-2</v>
      </c>
      <c r="K750">
        <v>5.26285726707931E-2</v>
      </c>
      <c r="L750">
        <v>8.4552526651809998E-2</v>
      </c>
      <c r="M750">
        <v>2.4379524474857001E-2</v>
      </c>
      <c r="N750">
        <v>8.3636699514702206E-2</v>
      </c>
    </row>
    <row r="751" spans="1:14" x14ac:dyDescent="0.2">
      <c r="A751">
        <v>8.0638900000000007</v>
      </c>
      <c r="B751">
        <v>11.1128597259521</v>
      </c>
      <c r="C751">
        <v>10.0631198883056</v>
      </c>
      <c r="D751">
        <v>0.38616706263217399</v>
      </c>
      <c r="E751">
        <v>12.2912168502807</v>
      </c>
      <c r="F751">
        <v>13.656384468078601</v>
      </c>
      <c r="G751" t="s">
        <v>41</v>
      </c>
      <c r="H751">
        <v>1.38570997853478</v>
      </c>
      <c r="I751">
        <v>1.18413595654251</v>
      </c>
      <c r="J751">
        <v>2.3767747780054398E-2</v>
      </c>
      <c r="K751">
        <v>5.2754909473943602E-2</v>
      </c>
      <c r="L751">
        <v>8.4818090476317803E-2</v>
      </c>
      <c r="M751">
        <v>2.4666337196492E-2</v>
      </c>
      <c r="N751">
        <v>8.3934887220835502E-2</v>
      </c>
    </row>
    <row r="752" spans="1:14" x14ac:dyDescent="0.2">
      <c r="A752">
        <v>8.0840899999999998</v>
      </c>
      <c r="B752">
        <v>11.1341133117675</v>
      </c>
      <c r="C752">
        <v>10.025627136230399</v>
      </c>
      <c r="D752">
        <v>0.31281758470549498</v>
      </c>
      <c r="E752">
        <v>12.3151397705078</v>
      </c>
      <c r="F752">
        <v>13.6805562973022</v>
      </c>
      <c r="G752" t="s">
        <v>41</v>
      </c>
      <c r="H752">
        <v>1.3857194760078599</v>
      </c>
      <c r="I752">
        <v>1.1841676716843701</v>
      </c>
      <c r="J752">
        <v>2.4000620011036099E-2</v>
      </c>
      <c r="K752">
        <v>5.2729279563850498E-2</v>
      </c>
      <c r="L752">
        <v>8.5040352283324003E-2</v>
      </c>
      <c r="M752">
        <v>2.4828332923467301E-2</v>
      </c>
      <c r="N752">
        <v>8.4166261122988098E-2</v>
      </c>
    </row>
    <row r="753" spans="1:14" x14ac:dyDescent="0.2">
      <c r="A753">
        <v>8.1042900000000007</v>
      </c>
      <c r="B753">
        <v>11.1548357009887</v>
      </c>
      <c r="C753">
        <v>10.027050018310501</v>
      </c>
      <c r="D753">
        <v>0.31570115958915801</v>
      </c>
      <c r="E753">
        <v>12.3390769958496</v>
      </c>
      <c r="F753">
        <v>13.7048225402832</v>
      </c>
      <c r="G753" t="s">
        <v>41</v>
      </c>
      <c r="H753">
        <v>1.3857256694740101</v>
      </c>
      <c r="I753">
        <v>1.18424454205652</v>
      </c>
      <c r="J753">
        <v>2.4216236925535799E-2</v>
      </c>
      <c r="K753">
        <v>5.2696517750106003E-2</v>
      </c>
      <c r="L753">
        <v>8.5199464078496406E-2</v>
      </c>
      <c r="M753">
        <v>2.4961996909262402E-2</v>
      </c>
      <c r="N753">
        <v>8.4349283177032303E-2</v>
      </c>
    </row>
    <row r="754" spans="1:14" x14ac:dyDescent="0.2">
      <c r="A754">
        <v>8.1240799999999993</v>
      </c>
      <c r="B754">
        <v>11.1548357009887</v>
      </c>
      <c r="C754">
        <v>10.0348749160766</v>
      </c>
      <c r="D754">
        <v>0.33276396515671502</v>
      </c>
      <c r="E754">
        <v>12.3390769958496</v>
      </c>
      <c r="F754">
        <v>13.7048225402832</v>
      </c>
      <c r="G754" t="s">
        <v>41</v>
      </c>
      <c r="H754">
        <v>1.3857256694740101</v>
      </c>
      <c r="I754">
        <v>1.18424454205652</v>
      </c>
      <c r="J754">
        <v>2.4216236925535799E-2</v>
      </c>
      <c r="K754">
        <v>5.2696517750106003E-2</v>
      </c>
      <c r="L754">
        <v>8.5199464078496406E-2</v>
      </c>
      <c r="M754">
        <v>2.4961996909262402E-2</v>
      </c>
      <c r="N754">
        <v>8.4349283177032094E-2</v>
      </c>
    </row>
    <row r="755" spans="1:14" x14ac:dyDescent="0.2">
      <c r="A755">
        <v>8.1442800000000002</v>
      </c>
      <c r="B755">
        <v>11.1979608535766</v>
      </c>
      <c r="C755">
        <v>10.1654138565063</v>
      </c>
      <c r="D755">
        <v>0.47730124903186599</v>
      </c>
      <c r="E755">
        <v>12.386466979980399</v>
      </c>
      <c r="F755">
        <v>13.7522983551025</v>
      </c>
      <c r="G755" t="s">
        <v>41</v>
      </c>
      <c r="H755">
        <v>1.3857008396220001</v>
      </c>
      <c r="I755">
        <v>1.18435860876827</v>
      </c>
      <c r="J755">
        <v>2.4632940122966601E-2</v>
      </c>
      <c r="K755">
        <v>5.2639928403824303E-2</v>
      </c>
      <c r="L755">
        <v>8.5388545296230994E-2</v>
      </c>
      <c r="M755">
        <v>2.5243890348071601E-2</v>
      </c>
      <c r="N755">
        <v>8.4558812582185006E-2</v>
      </c>
    </row>
    <row r="756" spans="1:14" x14ac:dyDescent="0.2">
      <c r="A756">
        <v>8.1644799999999993</v>
      </c>
      <c r="B756">
        <v>11.2213687896728</v>
      </c>
      <c r="C756">
        <v>10.1654138565063</v>
      </c>
      <c r="D756">
        <v>0.47727591562164201</v>
      </c>
      <c r="E756">
        <v>12.410396575927701</v>
      </c>
      <c r="F756">
        <v>13.7770538330078</v>
      </c>
      <c r="G756" t="s">
        <v>41</v>
      </c>
      <c r="H756">
        <v>1.3856993536120099</v>
      </c>
      <c r="I756">
        <v>1.18443294647458</v>
      </c>
      <c r="J756">
        <v>2.4775444972568301E-2</v>
      </c>
      <c r="K756">
        <v>5.2598627066008798E-2</v>
      </c>
      <c r="L756">
        <v>8.5403011474200999E-2</v>
      </c>
      <c r="M756">
        <v>2.53389701300075E-2</v>
      </c>
      <c r="N756">
        <v>8.4582460351602204E-2</v>
      </c>
    </row>
    <row r="757" spans="1:14" x14ac:dyDescent="0.2">
      <c r="A757">
        <v>8.1846800000000002</v>
      </c>
      <c r="B757">
        <v>11.2419414520263</v>
      </c>
      <c r="C757">
        <v>10.052749633789</v>
      </c>
      <c r="D757">
        <v>0.34968338960005502</v>
      </c>
      <c r="E757">
        <v>12.4343299865722</v>
      </c>
      <c r="F757">
        <v>13.8013544082641</v>
      </c>
      <c r="G757" t="s">
        <v>41</v>
      </c>
      <c r="H757">
        <v>1.38571734494801</v>
      </c>
      <c r="I757">
        <v>1.1844895759448999</v>
      </c>
      <c r="J757">
        <v>2.4858621833297598E-2</v>
      </c>
      <c r="K757">
        <v>5.25510940982186E-2</v>
      </c>
      <c r="L757">
        <v>8.5383674030059503E-2</v>
      </c>
      <c r="M757">
        <v>2.5391662803885801E-2</v>
      </c>
      <c r="N757">
        <v>8.4586561736656907E-2</v>
      </c>
    </row>
    <row r="758" spans="1:14" x14ac:dyDescent="0.2">
      <c r="A758">
        <v>8.2048799999999993</v>
      </c>
      <c r="B758">
        <v>11.264137268066399</v>
      </c>
      <c r="C758">
        <v>10.0365762710571</v>
      </c>
      <c r="D758">
        <v>0.31570115958915801</v>
      </c>
      <c r="E758">
        <v>12.458275794982899</v>
      </c>
      <c r="F758">
        <v>13.8266859054565</v>
      </c>
      <c r="G758" t="s">
        <v>41</v>
      </c>
      <c r="H758">
        <v>1.3857081179800701</v>
      </c>
      <c r="I758">
        <v>1.18455042252202</v>
      </c>
      <c r="J758">
        <v>2.49463048592896E-2</v>
      </c>
      <c r="K758">
        <v>5.2506853401792897E-2</v>
      </c>
      <c r="L758">
        <v>8.5282351446906601E-2</v>
      </c>
      <c r="M758">
        <v>2.54320533790162E-2</v>
      </c>
      <c r="N758">
        <v>8.4503210125378397E-2</v>
      </c>
    </row>
    <row r="759" spans="1:14" x14ac:dyDescent="0.2">
      <c r="A759">
        <v>8.2250800000000002</v>
      </c>
      <c r="B759">
        <v>11.289360046386699</v>
      </c>
      <c r="C759">
        <v>10.1654138565063</v>
      </c>
      <c r="D759">
        <v>0.47724003410333599</v>
      </c>
      <c r="E759">
        <v>12.482210159301699</v>
      </c>
      <c r="F759">
        <v>13.8499250411987</v>
      </c>
      <c r="G759" t="s">
        <v>41</v>
      </c>
      <c r="H759">
        <v>1.3857052909947101</v>
      </c>
      <c r="I759">
        <v>1.18458641878846</v>
      </c>
      <c r="J759">
        <v>2.4972476442645799E-2</v>
      </c>
      <c r="K759">
        <v>5.2462455682994201E-2</v>
      </c>
      <c r="L759">
        <v>8.5082627669408994E-2</v>
      </c>
      <c r="M759">
        <v>2.5428776183939902E-2</v>
      </c>
      <c r="N759">
        <v>8.43504795065321E-2</v>
      </c>
    </row>
    <row r="760" spans="1:14" x14ac:dyDescent="0.2">
      <c r="A760">
        <v>8.2452799999999993</v>
      </c>
      <c r="B760">
        <v>11.310473442077599</v>
      </c>
      <c r="C760">
        <v>10.036602020263601</v>
      </c>
      <c r="D760">
        <v>0.31570115958915801</v>
      </c>
      <c r="E760">
        <v>12.5061426162719</v>
      </c>
      <c r="F760">
        <v>13.8741865158081</v>
      </c>
      <c r="G760" t="s">
        <v>41</v>
      </c>
      <c r="H760">
        <v>1.3857163806855901</v>
      </c>
      <c r="I760">
        <v>1.1846397285431001</v>
      </c>
      <c r="J760">
        <v>2.4986631937033502E-2</v>
      </c>
      <c r="K760">
        <v>5.24224538567254E-2</v>
      </c>
      <c r="L760">
        <v>8.5347835150371795E-2</v>
      </c>
      <c r="M760">
        <v>2.5433562209825601E-2</v>
      </c>
      <c r="N760">
        <v>8.4159249689049795E-2</v>
      </c>
    </row>
    <row r="761" spans="1:14" x14ac:dyDescent="0.2">
      <c r="A761">
        <v>8.2654800000000002</v>
      </c>
      <c r="B761">
        <v>11.335231781005801</v>
      </c>
      <c r="C761">
        <v>10.055716514587401</v>
      </c>
      <c r="D761">
        <v>0.35551747265808098</v>
      </c>
      <c r="E761">
        <v>12.530101776123001</v>
      </c>
      <c r="F761">
        <v>13.8986558914184</v>
      </c>
      <c r="G761" t="s">
        <v>41</v>
      </c>
      <c r="H761">
        <v>1.38571140469728</v>
      </c>
      <c r="I761">
        <v>1.18469460245059</v>
      </c>
      <c r="J761">
        <v>2.49841994203867E-2</v>
      </c>
      <c r="K761">
        <v>5.2385833155334502E-2</v>
      </c>
      <c r="L761">
        <v>8.4830438121849996E-2</v>
      </c>
      <c r="M761">
        <v>2.5419365902447599E-2</v>
      </c>
      <c r="N761">
        <v>8.3962071298744306E-2</v>
      </c>
    </row>
    <row r="762" spans="1:14" x14ac:dyDescent="0.2">
      <c r="A762">
        <v>8.2856799999999993</v>
      </c>
      <c r="B762">
        <v>11.3589115142822</v>
      </c>
      <c r="C762">
        <v>10.1751794815063</v>
      </c>
      <c r="D762">
        <v>0.47718937083010399</v>
      </c>
      <c r="E762">
        <v>12.5540323257446</v>
      </c>
      <c r="F762">
        <v>13.9243631362915</v>
      </c>
      <c r="G762" t="s">
        <v>41</v>
      </c>
      <c r="H762">
        <v>1.38571202944199</v>
      </c>
      <c r="I762">
        <v>1.18470701813818</v>
      </c>
      <c r="J762">
        <v>2.49470082395515E-2</v>
      </c>
      <c r="K762">
        <v>5.2351943434743899E-2</v>
      </c>
      <c r="L762">
        <v>8.45386758532366E-2</v>
      </c>
      <c r="M762">
        <v>2.53782921604273E-2</v>
      </c>
      <c r="N762">
        <v>8.37477287785824E-2</v>
      </c>
    </row>
    <row r="763" spans="1:14" x14ac:dyDescent="0.2">
      <c r="A763">
        <v>8.3058800000000002</v>
      </c>
      <c r="B763">
        <v>11.383199691772401</v>
      </c>
      <c r="C763">
        <v>10.1751794815063</v>
      </c>
      <c r="D763">
        <v>0.47718844697041701</v>
      </c>
      <c r="E763">
        <v>12.5779867172241</v>
      </c>
      <c r="F763">
        <v>13.9473152160644</v>
      </c>
      <c r="G763" t="s">
        <v>41</v>
      </c>
      <c r="H763">
        <v>1.3857027637555901</v>
      </c>
      <c r="I763">
        <v>1.18475756372703</v>
      </c>
      <c r="J763">
        <v>2.4854390500377702E-2</v>
      </c>
      <c r="K763">
        <v>5.23204709573271E-2</v>
      </c>
      <c r="L763">
        <v>8.4683735737513505E-2</v>
      </c>
      <c r="M763">
        <v>2.53078890850413E-2</v>
      </c>
      <c r="N763">
        <v>8.3502251875209599E-2</v>
      </c>
    </row>
    <row r="764" spans="1:14" x14ac:dyDescent="0.2">
      <c r="A764">
        <v>8.3260799999999993</v>
      </c>
      <c r="B764">
        <v>11.4077968597412</v>
      </c>
      <c r="C764">
        <v>10.051362037658601</v>
      </c>
      <c r="D764">
        <v>0.32707622943070003</v>
      </c>
      <c r="E764">
        <v>12.601920127868601</v>
      </c>
      <c r="F764">
        <v>13.9717025756835</v>
      </c>
      <c r="G764" t="s">
        <v>41</v>
      </c>
      <c r="H764">
        <v>1.3857001492705601</v>
      </c>
      <c r="I764">
        <v>1.1847898324689901</v>
      </c>
      <c r="J764">
        <v>2.47506782893873E-2</v>
      </c>
      <c r="K764">
        <v>5.2296758096300799E-2</v>
      </c>
      <c r="L764">
        <v>8.4294527866151894E-2</v>
      </c>
      <c r="M764">
        <v>2.5212120046533101E-2</v>
      </c>
      <c r="N764">
        <v>8.32816272594019E-2</v>
      </c>
    </row>
    <row r="765" spans="1:14" x14ac:dyDescent="0.2">
      <c r="A765">
        <v>8.3462800000000001</v>
      </c>
      <c r="B765">
        <v>11.435094833374</v>
      </c>
      <c r="C765">
        <v>10.0461273193359</v>
      </c>
      <c r="D765">
        <v>0.31570115958915801</v>
      </c>
      <c r="E765">
        <v>12.6258745193481</v>
      </c>
      <c r="F765">
        <v>13.995998382568301</v>
      </c>
      <c r="G765" t="s">
        <v>41</v>
      </c>
      <c r="H765">
        <v>1.38569710143076</v>
      </c>
      <c r="I765">
        <v>1.1847674697623001</v>
      </c>
      <c r="J765">
        <v>2.4588614361093799E-2</v>
      </c>
      <c r="K765">
        <v>5.2278463889205901E-2</v>
      </c>
      <c r="L765">
        <v>8.3900904919659597E-2</v>
      </c>
      <c r="M765">
        <v>2.51151553347661E-2</v>
      </c>
      <c r="N765">
        <v>8.3018914596270907E-2</v>
      </c>
    </row>
    <row r="766" spans="1:14" x14ac:dyDescent="0.2">
      <c r="A766">
        <v>8.3664799999999993</v>
      </c>
      <c r="B766">
        <v>11.458554267883301</v>
      </c>
      <c r="C766">
        <v>10.1751794815063</v>
      </c>
      <c r="D766">
        <v>0.47713413296148099</v>
      </c>
      <c r="E766">
        <v>12.6498155593872</v>
      </c>
      <c r="F766">
        <v>14.021866798400801</v>
      </c>
      <c r="G766" t="s">
        <v>41</v>
      </c>
      <c r="H766">
        <v>1.38570494303912</v>
      </c>
      <c r="I766">
        <v>1.18478799443552</v>
      </c>
      <c r="J766">
        <v>2.44579447461136E-2</v>
      </c>
      <c r="K766">
        <v>5.22655249147553E-2</v>
      </c>
      <c r="L766">
        <v>8.3257732190661599E-2</v>
      </c>
      <c r="M766">
        <v>2.50033730666059E-2</v>
      </c>
      <c r="N766">
        <v>8.2743356571363294E-2</v>
      </c>
    </row>
    <row r="767" spans="1:14" x14ac:dyDescent="0.2">
      <c r="A767">
        <v>8.3866800000000001</v>
      </c>
      <c r="B767">
        <v>11.485729217529199</v>
      </c>
      <c r="C767">
        <v>10.0461320877075</v>
      </c>
      <c r="D767">
        <v>0.31570115958915801</v>
      </c>
      <c r="E767">
        <v>12.673752784729</v>
      </c>
      <c r="F767">
        <v>14.044470787048301</v>
      </c>
      <c r="G767" t="s">
        <v>41</v>
      </c>
      <c r="H767">
        <v>1.3857018872833</v>
      </c>
      <c r="I767">
        <v>1.18479868516794</v>
      </c>
      <c r="J767">
        <v>2.4348165299552599E-2</v>
      </c>
      <c r="K767">
        <v>5.22636490482331E-2</v>
      </c>
      <c r="L767">
        <v>8.29730990506065E-2</v>
      </c>
      <c r="M767">
        <v>2.490107969047E-2</v>
      </c>
      <c r="N767">
        <v>8.2490655746667599E-2</v>
      </c>
    </row>
    <row r="768" spans="1:14" x14ac:dyDescent="0.2">
      <c r="A768">
        <v>8.4068799999999992</v>
      </c>
      <c r="B768">
        <v>11.510948181152299</v>
      </c>
      <c r="C768">
        <v>10.051367759704499</v>
      </c>
      <c r="D768">
        <v>0.32707622943070003</v>
      </c>
      <c r="E768">
        <v>12.697704315185501</v>
      </c>
      <c r="F768">
        <v>14.0689792633056</v>
      </c>
      <c r="G768" t="s">
        <v>41</v>
      </c>
      <c r="H768">
        <v>1.3856927088968201</v>
      </c>
      <c r="I768">
        <v>1.18475613399372</v>
      </c>
      <c r="J768">
        <v>2.4252296270030001E-2</v>
      </c>
      <c r="K768">
        <v>5.2268408513091801E-2</v>
      </c>
      <c r="L768">
        <v>8.2710391155900606E-2</v>
      </c>
      <c r="M768">
        <v>2.48045541052857E-2</v>
      </c>
      <c r="N768">
        <v>8.2249865364597399E-2</v>
      </c>
    </row>
    <row r="769" spans="1:14" x14ac:dyDescent="0.2">
      <c r="A769">
        <v>8.4270800000000001</v>
      </c>
      <c r="B769">
        <v>11.5369472503662</v>
      </c>
      <c r="C769">
        <v>10.1849451065063</v>
      </c>
      <c r="D769">
        <v>0.47707236847140999</v>
      </c>
      <c r="E769">
        <v>12.721644401550201</v>
      </c>
      <c r="F769">
        <v>14.0928964614868</v>
      </c>
      <c r="G769" t="s">
        <v>41</v>
      </c>
      <c r="H769">
        <v>1.3856916996703901</v>
      </c>
      <c r="I769">
        <v>1.1847329334716701</v>
      </c>
      <c r="J769">
        <v>2.4104035302259401E-2</v>
      </c>
      <c r="K769">
        <v>5.2280279035198197E-2</v>
      </c>
      <c r="L769">
        <v>8.2462280971374702E-2</v>
      </c>
      <c r="M769">
        <v>2.4707321200502098E-2</v>
      </c>
      <c r="N769">
        <v>8.2021041274852199E-2</v>
      </c>
    </row>
    <row r="770" spans="1:14" x14ac:dyDescent="0.2">
      <c r="A770">
        <v>8.4472799999999992</v>
      </c>
      <c r="B770">
        <v>11.5637865066528</v>
      </c>
      <c r="C770">
        <v>10.1849451065063</v>
      </c>
      <c r="D770">
        <v>0.477072204560822</v>
      </c>
      <c r="E770">
        <v>12.745584487915</v>
      </c>
      <c r="F770">
        <v>14.1174716949462</v>
      </c>
      <c r="G770" t="s">
        <v>41</v>
      </c>
      <c r="H770">
        <v>1.38570171061258</v>
      </c>
      <c r="I770">
        <v>1.1847261301749199</v>
      </c>
      <c r="J770">
        <v>2.3991029005503001E-2</v>
      </c>
      <c r="K770">
        <v>5.2156140540717703E-2</v>
      </c>
      <c r="L770">
        <v>8.2769673458261195E-2</v>
      </c>
      <c r="M770">
        <v>2.4560795753808502E-2</v>
      </c>
      <c r="N770">
        <v>8.18578931347613E-2</v>
      </c>
    </row>
    <row r="771" spans="1:14" x14ac:dyDescent="0.2">
      <c r="A771">
        <v>8.4674800000000001</v>
      </c>
      <c r="B771">
        <v>11.587973594665501</v>
      </c>
      <c r="C771">
        <v>10.055793762206999</v>
      </c>
      <c r="D771">
        <v>0.31570115958915801</v>
      </c>
      <c r="E771">
        <v>12.769527435302701</v>
      </c>
      <c r="F771">
        <v>14.140884399414</v>
      </c>
      <c r="G771" t="s">
        <v>41</v>
      </c>
      <c r="H771">
        <v>1.3856934215600401</v>
      </c>
      <c r="I771">
        <v>1.18465272708035</v>
      </c>
      <c r="J771">
        <v>2.3703822653407199E-2</v>
      </c>
      <c r="K771">
        <v>5.2177901812247698E-2</v>
      </c>
      <c r="L771">
        <v>8.2503284927082005E-2</v>
      </c>
      <c r="M771">
        <v>2.44433270309551E-2</v>
      </c>
      <c r="N771">
        <v>8.1695479045221203E-2</v>
      </c>
    </row>
    <row r="772" spans="1:14" x14ac:dyDescent="0.2">
      <c r="A772">
        <v>8.4876799999999992</v>
      </c>
      <c r="B772">
        <v>11.6139373779296</v>
      </c>
      <c r="C772">
        <v>10.0533809661865</v>
      </c>
      <c r="D772">
        <v>0.31011937733001699</v>
      </c>
      <c r="E772">
        <v>12.793468475341699</v>
      </c>
      <c r="F772">
        <v>14.165820121765099</v>
      </c>
      <c r="G772" t="s">
        <v>41</v>
      </c>
      <c r="H772">
        <v>1.3856880069713999</v>
      </c>
      <c r="I772">
        <v>1.18459418619641</v>
      </c>
      <c r="J772">
        <v>2.34981893773222E-2</v>
      </c>
      <c r="K772">
        <v>5.2209975661694497E-2</v>
      </c>
      <c r="L772">
        <v>8.1981878166278804E-2</v>
      </c>
      <c r="M772">
        <v>2.4292886408096698E-2</v>
      </c>
      <c r="N772">
        <v>8.1512686708102799E-2</v>
      </c>
    </row>
    <row r="773" spans="1:14" x14ac:dyDescent="0.2">
      <c r="A773">
        <v>8.5078800000000001</v>
      </c>
      <c r="B773">
        <v>11.6397552490234</v>
      </c>
      <c r="C773">
        <v>10.1849451065063</v>
      </c>
      <c r="D773">
        <v>0.47701565540785601</v>
      </c>
      <c r="E773">
        <v>12.817403793334901</v>
      </c>
      <c r="F773">
        <v>14.1890249252319</v>
      </c>
      <c r="G773" t="s">
        <v>41</v>
      </c>
      <c r="H773">
        <v>1.38569711535333</v>
      </c>
      <c r="I773">
        <v>1.1845397634377599</v>
      </c>
      <c r="J773">
        <v>2.3273572272895001E-2</v>
      </c>
      <c r="K773">
        <v>5.2251999518975301E-2</v>
      </c>
      <c r="L773">
        <v>8.1803515850815606E-2</v>
      </c>
      <c r="M773">
        <v>2.41679256772897E-2</v>
      </c>
      <c r="N773">
        <v>8.1353578839474097E-2</v>
      </c>
    </row>
    <row r="774" spans="1:14" x14ac:dyDescent="0.2">
      <c r="A774">
        <v>8.5276800000000001</v>
      </c>
      <c r="B774">
        <v>11.6397552490234</v>
      </c>
      <c r="C774">
        <v>10.060918807983301</v>
      </c>
      <c r="D774">
        <v>0.32707622943070003</v>
      </c>
      <c r="E774">
        <v>12.817403793334901</v>
      </c>
      <c r="F774">
        <v>14.1890249252319</v>
      </c>
      <c r="G774" t="s">
        <v>41</v>
      </c>
      <c r="H774">
        <v>1.38569711535333</v>
      </c>
      <c r="I774">
        <v>1.1845397634377599</v>
      </c>
      <c r="J774">
        <v>2.3273572272895001E-2</v>
      </c>
      <c r="K774">
        <v>5.2251999518975301E-2</v>
      </c>
      <c r="L774">
        <v>8.1803515850815606E-2</v>
      </c>
      <c r="M774">
        <v>2.41679256772897E-2</v>
      </c>
      <c r="N774">
        <v>8.1353578839474097E-2</v>
      </c>
    </row>
    <row r="775" spans="1:14" x14ac:dyDescent="0.2">
      <c r="A775">
        <v>8.5478799999999993</v>
      </c>
      <c r="B775">
        <v>11.6891613006591</v>
      </c>
      <c r="C775">
        <v>10.055809974670399</v>
      </c>
      <c r="D775">
        <v>0.31570115958915801</v>
      </c>
      <c r="E775">
        <v>12.864793777465801</v>
      </c>
      <c r="F775">
        <v>14.2369537353515</v>
      </c>
      <c r="G775" t="s">
        <v>41</v>
      </c>
      <c r="H775">
        <v>1.3856902403752001</v>
      </c>
      <c r="I775">
        <v>1.1843835907051501</v>
      </c>
      <c r="J775">
        <v>2.2938121806254499E-2</v>
      </c>
      <c r="K775">
        <v>5.2218965106414203E-2</v>
      </c>
      <c r="L775">
        <v>8.1538311266364405E-2</v>
      </c>
      <c r="M775">
        <v>2.38451467921054E-2</v>
      </c>
      <c r="N775">
        <v>8.1106506250558097E-2</v>
      </c>
    </row>
    <row r="776" spans="1:14" x14ac:dyDescent="0.2">
      <c r="A776">
        <v>8.5680800000000001</v>
      </c>
      <c r="B776">
        <v>11.716779708862299</v>
      </c>
      <c r="C776">
        <v>10.1947107315063</v>
      </c>
      <c r="D776">
        <v>0.476953369384506</v>
      </c>
      <c r="E776">
        <v>12.8887214660644</v>
      </c>
      <c r="F776">
        <v>14.259406089782701</v>
      </c>
      <c r="G776" t="s">
        <v>41</v>
      </c>
      <c r="H776">
        <v>1.3857020629855199</v>
      </c>
      <c r="I776">
        <v>1.18431466868378</v>
      </c>
      <c r="J776">
        <v>2.2809959903315798E-2</v>
      </c>
      <c r="K776">
        <v>5.2275456632796903E-2</v>
      </c>
      <c r="L776">
        <v>8.1725162613793895E-2</v>
      </c>
      <c r="M776">
        <v>2.3752544175105E-2</v>
      </c>
      <c r="N776">
        <v>8.1024741895241795E-2</v>
      </c>
    </row>
    <row r="777" spans="1:14" x14ac:dyDescent="0.2">
      <c r="A777">
        <v>8.5882799999999992</v>
      </c>
      <c r="B777">
        <v>11.742215156555099</v>
      </c>
      <c r="C777">
        <v>10.1947107315063</v>
      </c>
      <c r="D777">
        <v>0.476952564732532</v>
      </c>
      <c r="E777">
        <v>12.9126625061035</v>
      </c>
      <c r="F777">
        <v>14.2834100723266</v>
      </c>
      <c r="G777" t="s">
        <v>41</v>
      </c>
      <c r="H777">
        <v>1.3856937200086701</v>
      </c>
      <c r="I777">
        <v>1.18421816720644</v>
      </c>
      <c r="J777">
        <v>2.2562731821601699E-2</v>
      </c>
      <c r="K777">
        <v>5.2189785754194098E-2</v>
      </c>
      <c r="L777">
        <v>8.1882143664263302E-2</v>
      </c>
      <c r="M777">
        <v>2.35352146527982E-2</v>
      </c>
      <c r="N777">
        <v>8.0978164850701501E-2</v>
      </c>
    </row>
    <row r="778" spans="1:14" x14ac:dyDescent="0.2">
      <c r="A778">
        <v>8.6084800000000001</v>
      </c>
      <c r="B778">
        <v>11.769145965576101</v>
      </c>
      <c r="C778">
        <v>10.0630903244018</v>
      </c>
      <c r="D778">
        <v>0.31012199156076897</v>
      </c>
      <c r="E778">
        <v>12.9365730285644</v>
      </c>
      <c r="F778">
        <v>14.3065328598022</v>
      </c>
      <c r="G778" t="s">
        <v>41</v>
      </c>
      <c r="H778">
        <v>1.3857250192750601</v>
      </c>
      <c r="I778">
        <v>1.1841177308547299</v>
      </c>
      <c r="J778">
        <v>2.2384118191211999E-2</v>
      </c>
      <c r="K778">
        <v>5.2249963755432803E-2</v>
      </c>
      <c r="L778">
        <v>8.1678700814278596E-2</v>
      </c>
      <c r="M778">
        <v>2.33798674221119E-2</v>
      </c>
      <c r="N778">
        <v>8.0911611459418595E-2</v>
      </c>
    </row>
    <row r="779" spans="1:14" x14ac:dyDescent="0.2">
      <c r="A779">
        <v>8.6286799999999992</v>
      </c>
      <c r="B779">
        <v>11.7919931411743</v>
      </c>
      <c r="C779">
        <v>10.0624532699584</v>
      </c>
      <c r="D779">
        <v>0.30914223642046101</v>
      </c>
      <c r="E779">
        <v>12.9605350494384</v>
      </c>
      <c r="F779">
        <v>14.330100059509199</v>
      </c>
      <c r="G779" t="s">
        <v>41</v>
      </c>
      <c r="H779">
        <v>1.3856953479890799</v>
      </c>
      <c r="I779">
        <v>1.1840565781124801</v>
      </c>
      <c r="J779">
        <v>2.2272938584070898E-2</v>
      </c>
      <c r="K779">
        <v>5.2320064211296903E-2</v>
      </c>
      <c r="L779">
        <v>8.2069705959895795E-2</v>
      </c>
      <c r="M779">
        <v>2.3243475882000399E-2</v>
      </c>
      <c r="N779">
        <v>8.0883443951022996E-2</v>
      </c>
    </row>
    <row r="780" spans="1:14" x14ac:dyDescent="0.2">
      <c r="A780">
        <v>8.6690799999999992</v>
      </c>
      <c r="B780">
        <v>11.8181657791137</v>
      </c>
      <c r="C780">
        <v>10.1947107315063</v>
      </c>
      <c r="D780">
        <v>0.47688592762836801</v>
      </c>
      <c r="E780">
        <v>12.984436988830501</v>
      </c>
      <c r="F780">
        <v>14.3534851074218</v>
      </c>
      <c r="G780" t="s">
        <v>41</v>
      </c>
      <c r="H780">
        <v>1.3857097081938501</v>
      </c>
      <c r="I780">
        <v>1.1839698950325901</v>
      </c>
      <c r="J780">
        <v>2.2092031993389102E-2</v>
      </c>
      <c r="K780">
        <v>5.2241962182652799E-2</v>
      </c>
      <c r="L780">
        <v>8.1787805830199595E-2</v>
      </c>
      <c r="M780">
        <v>2.3089553171105798E-2</v>
      </c>
      <c r="N780">
        <v>8.0866481634399801E-2</v>
      </c>
    </row>
    <row r="781" spans="1:14" x14ac:dyDescent="0.2">
      <c r="A781">
        <v>8.6892800000000001</v>
      </c>
      <c r="B781">
        <v>11.8639812469482</v>
      </c>
      <c r="C781">
        <v>10.065319061279199</v>
      </c>
      <c r="D781">
        <v>0.31570115958915801</v>
      </c>
      <c r="E781">
        <v>12.984436988830501</v>
      </c>
      <c r="F781">
        <v>14.4001417160034</v>
      </c>
      <c r="G781" t="s">
        <v>41</v>
      </c>
      <c r="H781">
        <v>1.3857097081938501</v>
      </c>
      <c r="I781">
        <v>1.1839698950325901</v>
      </c>
      <c r="J781">
        <v>2.19096820396022E-2</v>
      </c>
      <c r="K781">
        <v>5.2379953035160902E-2</v>
      </c>
      <c r="L781">
        <v>8.1592517040422197E-2</v>
      </c>
      <c r="M781">
        <v>2.2940727433709101E-2</v>
      </c>
      <c r="N781">
        <v>8.0927751307092496E-2</v>
      </c>
    </row>
    <row r="782" spans="1:14" x14ac:dyDescent="0.2">
      <c r="A782">
        <v>8.7094799999999992</v>
      </c>
      <c r="B782">
        <v>11.8889818191528</v>
      </c>
      <c r="C782">
        <v>10.070599555969199</v>
      </c>
      <c r="D782">
        <v>0.32707622943070003</v>
      </c>
      <c r="E782">
        <v>13.0322761535644</v>
      </c>
      <c r="F782">
        <v>14.423764228820801</v>
      </c>
      <c r="G782" t="s">
        <v>41</v>
      </c>
      <c r="H782">
        <v>1.3857271575397201</v>
      </c>
      <c r="I782">
        <v>1.18386170353173</v>
      </c>
      <c r="J782">
        <v>2.1854017342144299E-2</v>
      </c>
      <c r="K782">
        <v>5.2298121000418599E-2</v>
      </c>
      <c r="L782">
        <v>8.1812887492807199E-2</v>
      </c>
      <c r="M782">
        <v>2.29104739481607E-2</v>
      </c>
      <c r="N782">
        <v>8.1034024570582702E-2</v>
      </c>
    </row>
    <row r="783" spans="1:14" x14ac:dyDescent="0.2">
      <c r="A783">
        <v>8.7296800000000001</v>
      </c>
      <c r="B783">
        <v>11.9125852584838</v>
      </c>
      <c r="C783">
        <v>10.2044763565063</v>
      </c>
      <c r="D783">
        <v>0.47682885694230798</v>
      </c>
      <c r="E783">
        <v>13.056224822998001</v>
      </c>
      <c r="F783">
        <v>14.447374343871999</v>
      </c>
      <c r="G783" t="s">
        <v>41</v>
      </c>
      <c r="H783">
        <v>1.38570404098705</v>
      </c>
      <c r="I783">
        <v>1.18381942789178</v>
      </c>
      <c r="J783">
        <v>2.1810276525742599E-2</v>
      </c>
      <c r="K783">
        <v>5.2358341327234298E-2</v>
      </c>
      <c r="L783">
        <v>8.2923779946477399E-2</v>
      </c>
      <c r="M783">
        <v>2.2915740266861599E-2</v>
      </c>
      <c r="N783">
        <v>8.1147061394889697E-2</v>
      </c>
    </row>
    <row r="784" spans="1:14" x14ac:dyDescent="0.2">
      <c r="A784">
        <v>8.7498799999999992</v>
      </c>
      <c r="B784">
        <v>11.9360752105712</v>
      </c>
      <c r="C784">
        <v>10.2044763565063</v>
      </c>
      <c r="D784">
        <v>0.47682829070573701</v>
      </c>
      <c r="E784">
        <v>13.080145835876399</v>
      </c>
      <c r="F784">
        <v>14.4708709716796</v>
      </c>
      <c r="G784" t="s">
        <v>41</v>
      </c>
      <c r="H784">
        <v>1.38572324685365</v>
      </c>
      <c r="I784">
        <v>1.1837548406263301</v>
      </c>
      <c r="J784">
        <v>2.1833589104504302E-2</v>
      </c>
      <c r="K784">
        <v>5.2417194247665999E-2</v>
      </c>
      <c r="L784">
        <v>8.2830065229112404E-2</v>
      </c>
      <c r="M784">
        <v>2.2941792253945499E-2</v>
      </c>
      <c r="N784">
        <v>8.1268162262747801E-2</v>
      </c>
    </row>
    <row r="785" spans="1:14" x14ac:dyDescent="0.2">
      <c r="A785">
        <v>8.7700800000000001</v>
      </c>
      <c r="B785">
        <v>11.9600400924682</v>
      </c>
      <c r="C785">
        <v>10.0722188949584</v>
      </c>
      <c r="D785">
        <v>0.30923867993376802</v>
      </c>
      <c r="E785">
        <v>13.1040601730346</v>
      </c>
      <c r="F785">
        <v>14.4942474365234</v>
      </c>
      <c r="G785" t="s">
        <v>41</v>
      </c>
      <c r="H785">
        <v>1.3857217297195801</v>
      </c>
      <c r="I785">
        <v>1.18374490288553</v>
      </c>
      <c r="J785">
        <v>2.1872215419525502E-2</v>
      </c>
      <c r="K785">
        <v>5.2473850319649198E-2</v>
      </c>
      <c r="L785">
        <v>8.3083028750833704E-2</v>
      </c>
      <c r="M785">
        <v>2.2969070830967799E-2</v>
      </c>
      <c r="N785">
        <v>8.1433142161884201E-2</v>
      </c>
    </row>
    <row r="786" spans="1:14" x14ac:dyDescent="0.2">
      <c r="A786">
        <v>8.8100799999999992</v>
      </c>
      <c r="B786">
        <v>12.005220413208001</v>
      </c>
      <c r="C786">
        <v>10.0724878311157</v>
      </c>
      <c r="D786">
        <v>0.31013969853496498</v>
      </c>
      <c r="E786">
        <v>13.127988815307599</v>
      </c>
      <c r="F786">
        <v>14.5410299301147</v>
      </c>
      <c r="G786" t="s">
        <v>41</v>
      </c>
      <c r="H786">
        <v>1.3857164003789699</v>
      </c>
      <c r="I786">
        <v>1.1837346664831501</v>
      </c>
      <c r="J786">
        <v>2.2134580767315899E-2</v>
      </c>
      <c r="K786">
        <v>5.2577014636747098E-2</v>
      </c>
      <c r="L786">
        <v>8.3025649181295305E-2</v>
      </c>
      <c r="M786">
        <v>2.3227285173603798E-2</v>
      </c>
      <c r="N786">
        <v>8.1866622534606595E-2</v>
      </c>
    </row>
    <row r="787" spans="1:14" x14ac:dyDescent="0.2">
      <c r="A787">
        <v>8.8504799999999992</v>
      </c>
      <c r="B787">
        <v>12.050675392150801</v>
      </c>
      <c r="C787">
        <v>10.2044763565063</v>
      </c>
      <c r="D787">
        <v>0.47676436557718299</v>
      </c>
      <c r="E787">
        <v>13.175351142883301</v>
      </c>
      <c r="F787">
        <v>14.589204788208001</v>
      </c>
      <c r="G787" t="s">
        <v>41</v>
      </c>
      <c r="H787">
        <v>1.38572639948466</v>
      </c>
      <c r="I787">
        <v>1.18371167336327</v>
      </c>
      <c r="J787">
        <v>2.24941716175368E-2</v>
      </c>
      <c r="K787">
        <v>5.2636536770059097E-2</v>
      </c>
      <c r="L787">
        <v>8.3201156283071204E-2</v>
      </c>
      <c r="M787">
        <v>2.3634538135243799E-2</v>
      </c>
      <c r="N787">
        <v>8.2414658116571601E-2</v>
      </c>
    </row>
    <row r="788" spans="1:14" x14ac:dyDescent="0.2">
      <c r="A788">
        <v>8.8908799999999992</v>
      </c>
      <c r="B788">
        <v>12.0955190658569</v>
      </c>
      <c r="C788">
        <v>10.0802249908447</v>
      </c>
      <c r="D788">
        <v>0.32707622943070003</v>
      </c>
      <c r="E788">
        <v>13.2231903076171</v>
      </c>
      <c r="F788">
        <v>14.637604713439901</v>
      </c>
      <c r="G788" t="s">
        <v>41</v>
      </c>
      <c r="H788">
        <v>1.3857279192363201</v>
      </c>
      <c r="I788">
        <v>1.1837688828662101</v>
      </c>
      <c r="J788">
        <v>2.28523220634658E-2</v>
      </c>
      <c r="K788">
        <v>5.26615130080339E-2</v>
      </c>
      <c r="L788">
        <v>8.3848481109830203E-2</v>
      </c>
      <c r="M788">
        <v>2.39671000202684E-2</v>
      </c>
      <c r="N788">
        <v>8.2983794929954099E-2</v>
      </c>
    </row>
    <row r="789" spans="1:14" x14ac:dyDescent="0.2">
      <c r="A789">
        <v>8.9312799999999992</v>
      </c>
      <c r="B789">
        <v>12.0955190658569</v>
      </c>
      <c r="C789">
        <v>10.074999809265099</v>
      </c>
      <c r="D789">
        <v>0.31570115958915801</v>
      </c>
      <c r="E789">
        <v>13.271053314208901</v>
      </c>
      <c r="F789">
        <v>14.637604713439901</v>
      </c>
      <c r="G789" t="s">
        <v>41</v>
      </c>
      <c r="H789">
        <v>1.3857056754058501</v>
      </c>
      <c r="I789">
        <v>1.1838112333608599</v>
      </c>
      <c r="J789">
        <v>2.28523220634658E-2</v>
      </c>
      <c r="K789">
        <v>5.26615130080339E-2</v>
      </c>
      <c r="L789">
        <v>8.3848481109830203E-2</v>
      </c>
      <c r="M789">
        <v>2.3967100020268299E-2</v>
      </c>
      <c r="N789">
        <v>8.2983794929954002E-2</v>
      </c>
    </row>
    <row r="790" spans="1:14" x14ac:dyDescent="0.2">
      <c r="A790">
        <v>8.9716799999999992</v>
      </c>
      <c r="B790">
        <v>12.18541431427</v>
      </c>
      <c r="C790">
        <v>10.2142419815063</v>
      </c>
      <c r="D790">
        <v>0.476680443357479</v>
      </c>
      <c r="E790">
        <v>13.271053314208901</v>
      </c>
      <c r="F790">
        <v>14.733462333679199</v>
      </c>
      <c r="G790" t="s">
        <v>41</v>
      </c>
      <c r="H790">
        <v>1.3857056754058501</v>
      </c>
      <c r="I790">
        <v>1.1838112333608599</v>
      </c>
      <c r="J790">
        <v>2.3795791390319902E-2</v>
      </c>
      <c r="K790">
        <v>5.2623987003382201E-2</v>
      </c>
      <c r="L790">
        <v>8.4918105309809394E-2</v>
      </c>
      <c r="M790">
        <v>2.46577395358685E-2</v>
      </c>
      <c r="N790">
        <v>8.4000811986066001E-2</v>
      </c>
    </row>
    <row r="791" spans="1:14" x14ac:dyDescent="0.2">
      <c r="A791">
        <v>9.0120799999999992</v>
      </c>
      <c r="B791">
        <v>12.2284440994262</v>
      </c>
      <c r="C791">
        <v>10.2142419815063</v>
      </c>
      <c r="D791">
        <v>0.47667996652668698</v>
      </c>
      <c r="E791">
        <v>13.366761207580501</v>
      </c>
      <c r="F791">
        <v>14.7813758850097</v>
      </c>
      <c r="G791" t="s">
        <v>41</v>
      </c>
      <c r="H791">
        <v>1.3856956616298299</v>
      </c>
      <c r="I791">
        <v>1.1839998171886299</v>
      </c>
      <c r="J791">
        <v>2.4204018137085399E-2</v>
      </c>
      <c r="K791">
        <v>5.2568783231476103E-2</v>
      </c>
      <c r="L791">
        <v>8.5139979691566198E-2</v>
      </c>
      <c r="M791">
        <v>2.4926496639999698E-2</v>
      </c>
      <c r="N791">
        <v>8.4252884278821702E-2</v>
      </c>
    </row>
    <row r="792" spans="1:14" x14ac:dyDescent="0.2">
      <c r="A792">
        <v>9.0524799999999992</v>
      </c>
      <c r="B792">
        <v>12.2750606536865</v>
      </c>
      <c r="C792">
        <v>10.0819845199584</v>
      </c>
      <c r="D792">
        <v>0.30963121490457302</v>
      </c>
      <c r="E792">
        <v>13.4146060943603</v>
      </c>
      <c r="F792">
        <v>14.8311195373535</v>
      </c>
      <c r="G792" t="s">
        <v>41</v>
      </c>
      <c r="H792">
        <v>1.3857236279910601</v>
      </c>
      <c r="I792">
        <v>1.18409377846927</v>
      </c>
      <c r="J792">
        <v>2.4534908501767299E-2</v>
      </c>
      <c r="K792">
        <v>5.2508886896531402E-2</v>
      </c>
      <c r="L792">
        <v>8.5121450690148898E-2</v>
      </c>
      <c r="M792">
        <v>2.51502188320873E-2</v>
      </c>
      <c r="N792">
        <v>8.4322490624127999E-2</v>
      </c>
    </row>
    <row r="793" spans="1:14" x14ac:dyDescent="0.2">
      <c r="A793">
        <v>9.0928799999999992</v>
      </c>
      <c r="B793">
        <v>12.318711280822701</v>
      </c>
      <c r="C793">
        <v>10.0820407867431</v>
      </c>
      <c r="D793">
        <v>0.31014971543726499</v>
      </c>
      <c r="E793">
        <v>13.4624776840209</v>
      </c>
      <c r="F793">
        <v>14.8779134750366</v>
      </c>
      <c r="G793" t="s">
        <v>41</v>
      </c>
      <c r="H793">
        <v>1.3857073059291101</v>
      </c>
      <c r="I793">
        <v>1.18422286326729</v>
      </c>
      <c r="J793">
        <v>2.4666850178298401E-2</v>
      </c>
      <c r="K793">
        <v>5.2573350992067697E-2</v>
      </c>
      <c r="L793">
        <v>8.4959052979772506E-2</v>
      </c>
      <c r="M793">
        <v>2.5366657709719999E-2</v>
      </c>
      <c r="N793">
        <v>8.4239132324304494E-2</v>
      </c>
    </row>
    <row r="794" spans="1:14" x14ac:dyDescent="0.2">
      <c r="A794">
        <v>9.1332799999999992</v>
      </c>
      <c r="B794">
        <v>12.365139007568301</v>
      </c>
      <c r="C794">
        <v>10.2142419815063</v>
      </c>
      <c r="D794">
        <v>0.47660345008559502</v>
      </c>
      <c r="E794">
        <v>13.51034450531</v>
      </c>
      <c r="F794">
        <v>14.926571846008301</v>
      </c>
      <c r="G794" t="s">
        <v>41</v>
      </c>
      <c r="H794">
        <v>1.3857194135187401</v>
      </c>
      <c r="I794">
        <v>1.18430270213981</v>
      </c>
      <c r="J794">
        <v>2.4675845509989199E-2</v>
      </c>
      <c r="K794">
        <v>5.2507054208243899E-2</v>
      </c>
      <c r="L794">
        <v>8.4749576142634897E-2</v>
      </c>
      <c r="M794">
        <v>2.5335552753119901E-2</v>
      </c>
      <c r="N794">
        <v>8.4014727840010101E-2</v>
      </c>
    </row>
    <row r="795" spans="1:14" x14ac:dyDescent="0.2">
      <c r="A795">
        <v>9.1736799999999992</v>
      </c>
      <c r="B795">
        <v>12.4129924774169</v>
      </c>
      <c r="C795">
        <v>10.0968418121337</v>
      </c>
      <c r="D795">
        <v>0.340913259916788</v>
      </c>
      <c r="E795">
        <v>13.558209419250399</v>
      </c>
      <c r="F795">
        <v>14.9742774963378</v>
      </c>
      <c r="G795" t="s">
        <v>41</v>
      </c>
      <c r="H795">
        <v>1.38570451222027</v>
      </c>
      <c r="I795">
        <v>1.18438342718777</v>
      </c>
      <c r="J795">
        <v>2.46375857434275E-2</v>
      </c>
      <c r="K795">
        <v>5.2447713533635802E-2</v>
      </c>
      <c r="L795">
        <v>8.4627044839182194E-2</v>
      </c>
      <c r="M795">
        <v>2.5273555378754999E-2</v>
      </c>
      <c r="N795">
        <v>8.3657047490622694E-2</v>
      </c>
    </row>
    <row r="796" spans="1:14" x14ac:dyDescent="0.2">
      <c r="A796">
        <v>9.2140799999999992</v>
      </c>
      <c r="B796">
        <v>12.462048530578601</v>
      </c>
      <c r="C796">
        <v>10.0846147537231</v>
      </c>
      <c r="D796">
        <v>0.31570115958915801</v>
      </c>
      <c r="E796">
        <v>13.6060829162597</v>
      </c>
      <c r="F796">
        <v>15.0230445861816</v>
      </c>
      <c r="G796" t="s">
        <v>41</v>
      </c>
      <c r="H796">
        <v>1.3857215305648301</v>
      </c>
      <c r="I796">
        <v>1.1844930054626599</v>
      </c>
      <c r="J796">
        <v>2.4570238977736001E-2</v>
      </c>
      <c r="K796">
        <v>5.2406441048065397E-2</v>
      </c>
      <c r="L796">
        <v>8.4441205078513104E-2</v>
      </c>
      <c r="M796">
        <v>2.5215769283240801E-2</v>
      </c>
      <c r="N796">
        <v>8.32414736287857E-2</v>
      </c>
    </row>
    <row r="797" spans="1:14" x14ac:dyDescent="0.2">
      <c r="A797">
        <v>9.2540700000000005</v>
      </c>
      <c r="B797">
        <v>12.5116367340087</v>
      </c>
      <c r="C797">
        <v>10.2240076065063</v>
      </c>
      <c r="D797">
        <v>0.47653545699517802</v>
      </c>
      <c r="E797">
        <v>13.653958320617599</v>
      </c>
      <c r="F797">
        <v>15.072003364562899</v>
      </c>
      <c r="G797" t="s">
        <v>41</v>
      </c>
      <c r="H797">
        <v>1.38570481365068</v>
      </c>
      <c r="I797">
        <v>1.1845222729089899</v>
      </c>
      <c r="J797">
        <v>2.4372251710700499E-2</v>
      </c>
      <c r="K797">
        <v>5.22592177252377E-2</v>
      </c>
      <c r="L797">
        <v>8.3458527877080899E-2</v>
      </c>
      <c r="M797">
        <v>2.4939721945171099E-2</v>
      </c>
      <c r="N797">
        <v>8.2859993974365304E-2</v>
      </c>
    </row>
    <row r="798" spans="1:14" x14ac:dyDescent="0.2">
      <c r="A798">
        <v>9.3348700000000004</v>
      </c>
      <c r="B798">
        <v>12.5629558563232</v>
      </c>
      <c r="C798">
        <v>10.1707754135131</v>
      </c>
      <c r="D798">
        <v>0.44089358609942297</v>
      </c>
      <c r="E798">
        <v>13.7013626098632</v>
      </c>
      <c r="F798">
        <v>15.1202802658081</v>
      </c>
      <c r="G798" t="s">
        <v>41</v>
      </c>
      <c r="H798">
        <v>1.3857013265176701</v>
      </c>
      <c r="I798">
        <v>1.1845762237200199</v>
      </c>
      <c r="J798">
        <v>2.4063323257761698E-2</v>
      </c>
      <c r="K798">
        <v>5.2259141783567102E-2</v>
      </c>
      <c r="L798">
        <v>8.30092316855707E-2</v>
      </c>
      <c r="M798">
        <v>2.4719863769690601E-2</v>
      </c>
      <c r="N798">
        <v>8.2400305920285105E-2</v>
      </c>
    </row>
    <row r="799" spans="1:14" x14ac:dyDescent="0.2">
      <c r="A799">
        <v>9.3752700000000004</v>
      </c>
      <c r="B799">
        <v>12.667732238769499</v>
      </c>
      <c r="C799">
        <v>10.091706275939901</v>
      </c>
      <c r="D799">
        <v>0.30992342350958202</v>
      </c>
      <c r="E799">
        <v>13.749234199523899</v>
      </c>
      <c r="F799">
        <v>15.216136932373001</v>
      </c>
      <c r="G799" t="s">
        <v>41</v>
      </c>
      <c r="H799">
        <v>1.38569838554915</v>
      </c>
      <c r="I799">
        <v>1.18456800722977</v>
      </c>
      <c r="J799">
        <v>2.3412836666088399E-2</v>
      </c>
      <c r="K799">
        <v>5.2195467076518703E-2</v>
      </c>
      <c r="L799">
        <v>8.24591151726983E-2</v>
      </c>
      <c r="M799">
        <v>2.42923212392143E-2</v>
      </c>
      <c r="N799">
        <v>8.1694473813671203E-2</v>
      </c>
    </row>
    <row r="800" spans="1:14" x14ac:dyDescent="0.2">
      <c r="A800">
        <v>9.4156700000000004</v>
      </c>
      <c r="B800">
        <v>12.715451240539499</v>
      </c>
      <c r="C800">
        <v>10.1339120864868</v>
      </c>
      <c r="D800">
        <v>0.38916317545759499</v>
      </c>
      <c r="E800">
        <v>13.8449754714965</v>
      </c>
      <c r="F800">
        <v>15.263893127441399</v>
      </c>
      <c r="G800" t="s">
        <v>41</v>
      </c>
      <c r="H800">
        <v>1.3857101518045201</v>
      </c>
      <c r="I800">
        <v>1.18443978290656</v>
      </c>
      <c r="J800">
        <v>2.3080366394556399E-2</v>
      </c>
      <c r="K800">
        <v>5.2272605402580899E-2</v>
      </c>
      <c r="L800">
        <v>8.1925034411904504E-2</v>
      </c>
      <c r="M800">
        <v>2.40435482535802E-2</v>
      </c>
      <c r="N800">
        <v>8.1412610176866795E-2</v>
      </c>
    </row>
    <row r="801" spans="1:14" x14ac:dyDescent="0.2">
      <c r="A801">
        <v>9.4560700000000004</v>
      </c>
      <c r="B801">
        <v>12.766679763793899</v>
      </c>
      <c r="C801">
        <v>10.2240076065063</v>
      </c>
      <c r="D801">
        <v>0.47644299652528199</v>
      </c>
      <c r="E801">
        <v>13.8928518295288</v>
      </c>
      <c r="F801">
        <v>15.3114910125732</v>
      </c>
      <c r="G801" t="s">
        <v>41</v>
      </c>
      <c r="H801">
        <v>1.3857009837395</v>
      </c>
      <c r="I801">
        <v>1.1843203211661399</v>
      </c>
      <c r="J801">
        <v>2.27450285792846E-2</v>
      </c>
      <c r="K801">
        <v>5.2225011958596503E-2</v>
      </c>
      <c r="L801">
        <v>8.1731521383179101E-2</v>
      </c>
      <c r="M801">
        <v>2.3709060207108799E-2</v>
      </c>
      <c r="N801">
        <v>8.1221387821074104E-2</v>
      </c>
    </row>
    <row r="802" spans="1:14" x14ac:dyDescent="0.2">
      <c r="A802">
        <v>9.4964700000000004</v>
      </c>
      <c r="B802">
        <v>12.817532539367599</v>
      </c>
      <c r="C802">
        <v>10.0917501449584</v>
      </c>
      <c r="D802">
        <v>0.31008358026775101</v>
      </c>
      <c r="E802">
        <v>13.9407148361206</v>
      </c>
      <c r="F802">
        <v>15.3584480285644</v>
      </c>
      <c r="G802" t="s">
        <v>41</v>
      </c>
      <c r="H802">
        <v>1.3856996163343001</v>
      </c>
      <c r="I802">
        <v>1.1841752500096201</v>
      </c>
      <c r="J802">
        <v>2.2527200839952799E-2</v>
      </c>
      <c r="K802">
        <v>5.2191975856619097E-2</v>
      </c>
      <c r="L802">
        <v>8.23566916815483E-2</v>
      </c>
      <c r="M802">
        <v>2.3447379995469E-2</v>
      </c>
      <c r="N802">
        <v>8.1139236708121801E-2</v>
      </c>
    </row>
    <row r="803" spans="1:14" x14ac:dyDescent="0.2">
      <c r="A803">
        <v>9.5368700000000004</v>
      </c>
      <c r="B803">
        <v>12.8666591644287</v>
      </c>
      <c r="C803">
        <v>10.0917434692382</v>
      </c>
      <c r="D803">
        <v>0.31000596275064102</v>
      </c>
      <c r="E803">
        <v>13.9885749816894</v>
      </c>
      <c r="F803">
        <v>15.405513763427701</v>
      </c>
      <c r="G803" t="s">
        <v>41</v>
      </c>
      <c r="H803">
        <v>1.38569581908388</v>
      </c>
      <c r="I803">
        <v>1.1840541660364201</v>
      </c>
      <c r="J803">
        <v>2.2291921861532199E-2</v>
      </c>
      <c r="K803">
        <v>5.2311698864278201E-2</v>
      </c>
      <c r="L803">
        <v>8.2561709637788E-2</v>
      </c>
      <c r="M803">
        <v>2.3249009561630899E-2</v>
      </c>
      <c r="N803">
        <v>8.1105374191335594E-2</v>
      </c>
    </row>
    <row r="804" spans="1:14" x14ac:dyDescent="0.2">
      <c r="A804">
        <v>9.5772700000000004</v>
      </c>
      <c r="B804">
        <v>12.9150619506835</v>
      </c>
      <c r="C804">
        <v>10.233786582946699</v>
      </c>
      <c r="D804">
        <v>0.47638135124529701</v>
      </c>
      <c r="E804">
        <v>14.0364370346069</v>
      </c>
      <c r="F804">
        <v>15.452761650085399</v>
      </c>
      <c r="G804" t="s">
        <v>41</v>
      </c>
      <c r="H804">
        <v>1.3856990428707401</v>
      </c>
      <c r="I804">
        <v>1.1838942662910199</v>
      </c>
      <c r="J804">
        <v>2.2096167853768299E-2</v>
      </c>
      <c r="K804">
        <v>5.2289626994487998E-2</v>
      </c>
      <c r="L804">
        <v>8.2249157722529206E-2</v>
      </c>
      <c r="M804">
        <v>2.3116104877763499E-2</v>
      </c>
      <c r="N804">
        <v>8.1163826662553507E-2</v>
      </c>
    </row>
    <row r="805" spans="1:14" x14ac:dyDescent="0.2">
      <c r="A805">
        <v>9.6172699999999995</v>
      </c>
      <c r="B805">
        <v>12.962489128112701</v>
      </c>
      <c r="C805">
        <v>10.4444179534912</v>
      </c>
      <c r="D805">
        <v>0.416067157063994</v>
      </c>
      <c r="E805">
        <v>14.084280014038001</v>
      </c>
      <c r="F805">
        <v>15.499029159545801</v>
      </c>
      <c r="G805" t="s">
        <v>41</v>
      </c>
      <c r="H805">
        <v>1.38570648925161</v>
      </c>
      <c r="I805">
        <v>1.1838217248184399</v>
      </c>
      <c r="J805">
        <v>2.2016426064970701E-2</v>
      </c>
      <c r="K805">
        <v>5.24203965702498E-2</v>
      </c>
      <c r="L805">
        <v>8.29472815730663E-2</v>
      </c>
      <c r="M805">
        <v>2.30936904250977E-2</v>
      </c>
      <c r="N805">
        <v>8.1359353695660594E-2</v>
      </c>
    </row>
    <row r="806" spans="1:14" x14ac:dyDescent="0.2">
      <c r="A806">
        <v>9.6576699999999995</v>
      </c>
      <c r="B806">
        <v>13.009313583374</v>
      </c>
      <c r="C806">
        <v>10.120976448059</v>
      </c>
      <c r="D806">
        <v>0.34975381335690098</v>
      </c>
      <c r="E806">
        <v>14.131646156311</v>
      </c>
      <c r="F806">
        <v>15.546439170837401</v>
      </c>
      <c r="G806" t="s">
        <v>41</v>
      </c>
      <c r="H806">
        <v>1.38570534428304</v>
      </c>
      <c r="I806">
        <v>1.1837532565487601</v>
      </c>
      <c r="J806">
        <v>2.20852182375487E-2</v>
      </c>
      <c r="K806">
        <v>5.2370189490317E-2</v>
      </c>
      <c r="L806">
        <v>8.3196997739606995E-2</v>
      </c>
      <c r="M806">
        <v>2.3197445797285901E-2</v>
      </c>
      <c r="N806">
        <v>8.1634885035572993E-2</v>
      </c>
    </row>
    <row r="807" spans="1:14" x14ac:dyDescent="0.2">
      <c r="A807">
        <v>9.6980699999999995</v>
      </c>
      <c r="B807">
        <v>13.0556650161743</v>
      </c>
      <c r="C807">
        <v>10.1349754333496</v>
      </c>
      <c r="D807">
        <v>0.37473035878442701</v>
      </c>
      <c r="E807">
        <v>14.179479598999</v>
      </c>
      <c r="F807">
        <v>15.593890190124499</v>
      </c>
      <c r="G807" t="s">
        <v>41</v>
      </c>
      <c r="H807">
        <v>1.38572932728194</v>
      </c>
      <c r="I807">
        <v>1.18367804302112</v>
      </c>
      <c r="J807">
        <v>2.2215082898211402E-2</v>
      </c>
      <c r="K807">
        <v>5.2450816455609499E-2</v>
      </c>
      <c r="L807">
        <v>8.3133071197623601E-2</v>
      </c>
      <c r="M807">
        <v>2.3371565172773699E-2</v>
      </c>
      <c r="N807">
        <v>8.2016340830685402E-2</v>
      </c>
    </row>
    <row r="808" spans="1:14" x14ac:dyDescent="0.2">
      <c r="A808">
        <v>9.7384699999999995</v>
      </c>
      <c r="B808">
        <v>13.0556650161743</v>
      </c>
      <c r="C808">
        <v>10.165208816528301</v>
      </c>
      <c r="D808">
        <v>0.42093271915375402</v>
      </c>
      <c r="E808">
        <v>14.227315902709901</v>
      </c>
      <c r="F808">
        <v>15.593890190124499</v>
      </c>
      <c r="G808" t="s">
        <v>41</v>
      </c>
      <c r="H808">
        <v>1.38572918806725</v>
      </c>
      <c r="I808">
        <v>1.1837129087373499</v>
      </c>
      <c r="J808">
        <v>2.2215082898211402E-2</v>
      </c>
      <c r="K808">
        <v>5.2450816455609499E-2</v>
      </c>
      <c r="L808">
        <v>8.3133071197623601E-2</v>
      </c>
      <c r="M808">
        <v>2.3371565172773699E-2</v>
      </c>
      <c r="N808">
        <v>8.2016340830685305E-2</v>
      </c>
    </row>
    <row r="809" spans="1:14" x14ac:dyDescent="0.2">
      <c r="A809">
        <v>9.7788699999999995</v>
      </c>
      <c r="B809">
        <v>13.147462844848601</v>
      </c>
      <c r="C809">
        <v>10.1038961410522</v>
      </c>
      <c r="D809">
        <v>0.31570115958915801</v>
      </c>
      <c r="E809">
        <v>14.227315902709901</v>
      </c>
      <c r="F809">
        <v>15.6899919509887</v>
      </c>
      <c r="G809" t="s">
        <v>41</v>
      </c>
      <c r="H809">
        <v>1.38572918806725</v>
      </c>
      <c r="I809">
        <v>1.1837129087373499</v>
      </c>
      <c r="J809">
        <v>2.2855879775327902E-2</v>
      </c>
      <c r="K809">
        <v>5.2536896811198698E-2</v>
      </c>
      <c r="L809">
        <v>8.3861326853944207E-2</v>
      </c>
      <c r="M809">
        <v>2.39689891878094E-2</v>
      </c>
      <c r="N809">
        <v>8.2974104844094801E-2</v>
      </c>
    </row>
    <row r="810" spans="1:14" x14ac:dyDescent="0.2">
      <c r="A810">
        <v>9.8192699999999995</v>
      </c>
      <c r="B810">
        <v>13.1937198638916</v>
      </c>
      <c r="C810">
        <v>10.098772048950099</v>
      </c>
      <c r="D810">
        <v>0.304324715040098</v>
      </c>
      <c r="E810">
        <v>14.3230209350585</v>
      </c>
      <c r="F810">
        <v>15.7370100021362</v>
      </c>
      <c r="G810" t="s">
        <v>41</v>
      </c>
      <c r="H810">
        <v>1.38572172820502</v>
      </c>
      <c r="I810">
        <v>1.1837795054134801</v>
      </c>
      <c r="J810">
        <v>2.3289367292935102E-2</v>
      </c>
      <c r="K810">
        <v>5.2536984711707799E-2</v>
      </c>
      <c r="L810">
        <v>8.42841807988296E-2</v>
      </c>
      <c r="M810">
        <v>2.42717477537925E-2</v>
      </c>
      <c r="N810">
        <v>8.3384730277222402E-2</v>
      </c>
    </row>
    <row r="811" spans="1:14" x14ac:dyDescent="0.2">
      <c r="A811">
        <v>9.8596699999999995</v>
      </c>
      <c r="B811">
        <v>13.2365455627441</v>
      </c>
      <c r="C811">
        <v>10.243552207946699</v>
      </c>
      <c r="D811">
        <v>0.47625469306857399</v>
      </c>
      <c r="E811">
        <v>14.370871543884199</v>
      </c>
      <c r="F811">
        <v>15.785248756408601</v>
      </c>
      <c r="G811" t="s">
        <v>41</v>
      </c>
      <c r="H811">
        <v>1.3857260857884901</v>
      </c>
      <c r="I811">
        <v>1.1838409017329701</v>
      </c>
      <c r="J811">
        <v>2.37892647690187E-2</v>
      </c>
      <c r="K811">
        <v>5.2662860956118003E-2</v>
      </c>
      <c r="L811">
        <v>8.4569752091399206E-2</v>
      </c>
      <c r="M811">
        <v>2.4651368893470499E-2</v>
      </c>
      <c r="N811">
        <v>8.3733314277538703E-2</v>
      </c>
    </row>
    <row r="812" spans="1:14" x14ac:dyDescent="0.2">
      <c r="A812">
        <v>9.9000699999999995</v>
      </c>
      <c r="B812">
        <v>13.2825260162353</v>
      </c>
      <c r="C812">
        <v>10.4541835784912</v>
      </c>
      <c r="D812">
        <v>0.415865115761407</v>
      </c>
      <c r="E812">
        <v>14.4187297821044</v>
      </c>
      <c r="F812">
        <v>15.8335781097412</v>
      </c>
      <c r="G812" t="s">
        <v>41</v>
      </c>
      <c r="H812">
        <v>1.3857090415610001</v>
      </c>
      <c r="I812">
        <v>1.18392235460129</v>
      </c>
      <c r="J812">
        <v>2.4024729767051299E-2</v>
      </c>
      <c r="K812">
        <v>5.2619892675825897E-2</v>
      </c>
      <c r="L812">
        <v>8.4831829105164097E-2</v>
      </c>
      <c r="M812">
        <v>2.4839152253728299E-2</v>
      </c>
      <c r="N812">
        <v>8.3985161572867797E-2</v>
      </c>
    </row>
    <row r="813" spans="1:14" x14ac:dyDescent="0.2">
      <c r="A813">
        <v>9.9404699999999995</v>
      </c>
      <c r="B813">
        <v>13.327037811279199</v>
      </c>
      <c r="C813">
        <v>10.1307659149169</v>
      </c>
      <c r="D813">
        <v>0.34975381335690098</v>
      </c>
      <c r="E813">
        <v>14.466579437255801</v>
      </c>
      <c r="F813">
        <v>15.8819570541381</v>
      </c>
      <c r="G813" t="s">
        <v>41</v>
      </c>
      <c r="H813">
        <v>1.3857231644618899</v>
      </c>
      <c r="I813">
        <v>1.1840222387596</v>
      </c>
      <c r="J813">
        <v>2.4215968708228501E-2</v>
      </c>
      <c r="K813">
        <v>5.2566782131523798E-2</v>
      </c>
      <c r="L813">
        <v>8.4871942325088101E-2</v>
      </c>
      <c r="M813">
        <v>2.49629908145815E-2</v>
      </c>
      <c r="N813">
        <v>8.4039274299886599E-2</v>
      </c>
    </row>
    <row r="814" spans="1:14" x14ac:dyDescent="0.2">
      <c r="A814">
        <v>9.9804700000000004</v>
      </c>
      <c r="B814">
        <v>13.372049331665</v>
      </c>
      <c r="C814">
        <v>10.1476936340332</v>
      </c>
      <c r="D814">
        <v>0.37931153170054199</v>
      </c>
      <c r="E814">
        <v>14.514441490173301</v>
      </c>
      <c r="F814">
        <v>15.929708480834901</v>
      </c>
      <c r="G814" t="s">
        <v>41</v>
      </c>
      <c r="H814">
        <v>1.38571042850271</v>
      </c>
      <c r="I814">
        <v>1.1841054968753599</v>
      </c>
      <c r="J814">
        <v>2.4413559569050801E-2</v>
      </c>
      <c r="K814">
        <v>5.2527922780707802E-2</v>
      </c>
      <c r="L814">
        <v>8.4797437830321301E-2</v>
      </c>
      <c r="M814">
        <v>2.5126760807698201E-2</v>
      </c>
      <c r="N814">
        <v>8.3967148088361407E-2</v>
      </c>
    </row>
    <row r="815" spans="1:14" x14ac:dyDescent="0.2">
      <c r="A815">
        <v>9.9808699999999995</v>
      </c>
      <c r="B815">
        <v>13.372412681579499</v>
      </c>
      <c r="C815">
        <v>10.1142873764038</v>
      </c>
      <c r="D815">
        <v>0.31774354964453699</v>
      </c>
      <c r="E815">
        <v>14.5618143081665</v>
      </c>
      <c r="F815">
        <v>15.9303264617919</v>
      </c>
      <c r="G815" t="s">
        <v>41</v>
      </c>
      <c r="H815">
        <v>1.3857222204233099</v>
      </c>
      <c r="I815">
        <v>1.18420103149061</v>
      </c>
      <c r="J815">
        <v>2.4406694656340901E-2</v>
      </c>
      <c r="K815">
        <v>5.2512781499258601E-2</v>
      </c>
      <c r="L815">
        <v>8.4794606659510899E-2</v>
      </c>
      <c r="M815">
        <v>2.5102710264592199E-2</v>
      </c>
      <c r="N815">
        <v>8.3963719902108006E-2</v>
      </c>
    </row>
    <row r="816" spans="1:14" x14ac:dyDescent="0.2">
      <c r="A816">
        <v>10.020899999999999</v>
      </c>
      <c r="B816">
        <v>13.418378829956</v>
      </c>
      <c r="C816">
        <v>10.1135702133178</v>
      </c>
      <c r="D816">
        <v>0.31570115958915801</v>
      </c>
      <c r="E816">
        <v>14.5623025894165</v>
      </c>
      <c r="F816">
        <v>15.978171348571699</v>
      </c>
      <c r="G816" t="s">
        <v>41</v>
      </c>
      <c r="H816">
        <v>1.3857206539001199</v>
      </c>
      <c r="I816">
        <v>1.1842011925970699</v>
      </c>
      <c r="J816">
        <v>2.44869134395139E-2</v>
      </c>
      <c r="K816">
        <v>5.24764867580024E-2</v>
      </c>
      <c r="L816">
        <v>8.4555298219081199E-2</v>
      </c>
      <c r="M816">
        <v>2.51342891511184E-2</v>
      </c>
      <c r="N816">
        <v>8.3805281357203207E-2</v>
      </c>
    </row>
    <row r="817" spans="1:14" x14ac:dyDescent="0.2">
      <c r="A817">
        <v>10.061299999999999</v>
      </c>
      <c r="B817">
        <v>13.468000411987299</v>
      </c>
      <c r="C817">
        <v>10.127830505371</v>
      </c>
      <c r="D817">
        <v>0.34414134610559499</v>
      </c>
      <c r="E817">
        <v>14.6096792221069</v>
      </c>
      <c r="F817">
        <v>16.026643753051701</v>
      </c>
      <c r="G817" t="s">
        <v>41</v>
      </c>
      <c r="H817">
        <v>1.38571460983602</v>
      </c>
      <c r="I817">
        <v>1.18429759572855</v>
      </c>
      <c r="J817">
        <v>2.4458181466898099E-2</v>
      </c>
      <c r="K817">
        <v>5.2430875646828003E-2</v>
      </c>
      <c r="L817">
        <v>8.4743831942357198E-2</v>
      </c>
      <c r="M817">
        <v>2.5102586125581399E-2</v>
      </c>
      <c r="N817">
        <v>8.3544574621080503E-2</v>
      </c>
    </row>
    <row r="818" spans="1:14" x14ac:dyDescent="0.2">
      <c r="A818">
        <v>10.101699999999999</v>
      </c>
      <c r="B818">
        <v>13.516807556152299</v>
      </c>
      <c r="C818">
        <v>10.2533302307128</v>
      </c>
      <c r="D818">
        <v>0.47608979902479298</v>
      </c>
      <c r="E818">
        <v>14.6575565338134</v>
      </c>
      <c r="F818">
        <v>16.0744323730468</v>
      </c>
      <c r="G818" t="s">
        <v>41</v>
      </c>
      <c r="H818">
        <v>1.3857126373578901</v>
      </c>
      <c r="I818">
        <v>1.18432652322973</v>
      </c>
      <c r="J818">
        <v>2.43879936800004E-2</v>
      </c>
      <c r="K818">
        <v>5.2402500085833102E-2</v>
      </c>
      <c r="L818">
        <v>8.4586442150311705E-2</v>
      </c>
      <c r="M818">
        <v>2.5031635194930499E-2</v>
      </c>
      <c r="N818">
        <v>8.3183723199974302E-2</v>
      </c>
    </row>
    <row r="819" spans="1:14" x14ac:dyDescent="0.2">
      <c r="A819">
        <v>10.142099999999999</v>
      </c>
      <c r="B819">
        <v>13.516807556152299</v>
      </c>
      <c r="C819">
        <v>10.4688596725463</v>
      </c>
      <c r="D819">
        <v>0.41617988237370201</v>
      </c>
      <c r="E819">
        <v>14.705427169799799</v>
      </c>
      <c r="F819">
        <v>16.0744323730468</v>
      </c>
      <c r="G819" t="s">
        <v>41</v>
      </c>
      <c r="H819">
        <v>1.3857088610070101</v>
      </c>
      <c r="I819">
        <v>1.1844291531226301</v>
      </c>
      <c r="J819">
        <v>2.43879936800004E-2</v>
      </c>
      <c r="K819">
        <v>5.2402500085833102E-2</v>
      </c>
      <c r="L819">
        <v>8.4586442150311705E-2</v>
      </c>
      <c r="M819">
        <v>2.5031635194930499E-2</v>
      </c>
      <c r="N819">
        <v>8.3183723199974302E-2</v>
      </c>
    </row>
    <row r="820" spans="1:14" x14ac:dyDescent="0.2">
      <c r="A820">
        <v>10.182499999999999</v>
      </c>
      <c r="B820">
        <v>13.615714073181101</v>
      </c>
      <c r="C820">
        <v>10.1405792236328</v>
      </c>
      <c r="D820">
        <v>0.34975381335690098</v>
      </c>
      <c r="E820">
        <v>14.705427169799799</v>
      </c>
      <c r="F820">
        <v>16.171861648559499</v>
      </c>
      <c r="G820" t="s">
        <v>41</v>
      </c>
      <c r="H820">
        <v>1.3857088610070101</v>
      </c>
      <c r="I820">
        <v>1.1844291531226301</v>
      </c>
      <c r="J820">
        <v>2.4052564763448501E-2</v>
      </c>
      <c r="K820">
        <v>5.2250605921237502E-2</v>
      </c>
      <c r="L820">
        <v>8.2990600797985994E-2</v>
      </c>
      <c r="M820">
        <v>2.4677120808548999E-2</v>
      </c>
      <c r="N820">
        <v>8.2466182560178694E-2</v>
      </c>
    </row>
    <row r="821" spans="1:14" x14ac:dyDescent="0.2">
      <c r="A821">
        <v>10.222899999999999</v>
      </c>
      <c r="B821">
        <v>13.666802406311</v>
      </c>
      <c r="C821">
        <v>10.150718688964799</v>
      </c>
      <c r="D821">
        <v>0.36786880374349301</v>
      </c>
      <c r="E821">
        <v>14.801175117492599</v>
      </c>
      <c r="F821">
        <v>16.220144271850501</v>
      </c>
      <c r="G821" t="s">
        <v>41</v>
      </c>
      <c r="H821">
        <v>1.3856948983984501</v>
      </c>
      <c r="I821">
        <v>1.1844224293722301</v>
      </c>
      <c r="J821">
        <v>2.3635635851397298E-2</v>
      </c>
      <c r="K821">
        <v>5.2280783462636198E-2</v>
      </c>
      <c r="L821">
        <v>8.2672512720173702E-2</v>
      </c>
      <c r="M821">
        <v>2.44646275053392E-2</v>
      </c>
      <c r="N821">
        <v>8.2117347941792804E-2</v>
      </c>
    </row>
    <row r="822" spans="1:14" x14ac:dyDescent="0.2">
      <c r="A822">
        <v>10.263299999999999</v>
      </c>
      <c r="B822">
        <v>13.716778755187899</v>
      </c>
      <c r="C822">
        <v>10.1195011138916</v>
      </c>
      <c r="D822">
        <v>0.30789162457696501</v>
      </c>
      <c r="E822">
        <v>14.8490600585937</v>
      </c>
      <c r="F822">
        <v>16.268129348754801</v>
      </c>
      <c r="G822" t="s">
        <v>41</v>
      </c>
      <c r="H822">
        <v>1.38567714938359</v>
      </c>
      <c r="I822">
        <v>1.1844024147651699</v>
      </c>
      <c r="J822">
        <v>2.3402256982928599E-2</v>
      </c>
      <c r="K822">
        <v>5.2186990798689499E-2</v>
      </c>
      <c r="L822">
        <v>8.2688351564741594E-2</v>
      </c>
      <c r="M822">
        <v>2.42512562325672E-2</v>
      </c>
      <c r="N822">
        <v>8.18183617139117E-2</v>
      </c>
    </row>
    <row r="823" spans="1:14" x14ac:dyDescent="0.2">
      <c r="A823">
        <v>10.303699999999999</v>
      </c>
      <c r="B823">
        <v>13.769457817077599</v>
      </c>
      <c r="C823">
        <v>10.118013381958001</v>
      </c>
      <c r="D823">
        <v>0.304324715040099</v>
      </c>
      <c r="E823">
        <v>14.8969163894653</v>
      </c>
      <c r="F823">
        <v>16.315492630004801</v>
      </c>
      <c r="G823" t="s">
        <v>41</v>
      </c>
      <c r="H823">
        <v>1.3856919701171599</v>
      </c>
      <c r="I823">
        <v>1.1843060122370199</v>
      </c>
      <c r="J823">
        <v>2.3005290694835801E-2</v>
      </c>
      <c r="K823">
        <v>5.2254657424888697E-2</v>
      </c>
      <c r="L823">
        <v>8.2703201187918601E-2</v>
      </c>
      <c r="M823">
        <v>2.4024168341841699E-2</v>
      </c>
      <c r="N823">
        <v>8.16353933692337E-2</v>
      </c>
    </row>
    <row r="824" spans="1:14" x14ac:dyDescent="0.2">
      <c r="A824">
        <v>10.344099999999999</v>
      </c>
      <c r="B824">
        <v>13.818843841552701</v>
      </c>
      <c r="C824">
        <v>10.1180200576782</v>
      </c>
      <c r="D824">
        <v>0.304324715040098</v>
      </c>
      <c r="E824">
        <v>14.9447813034057</v>
      </c>
      <c r="F824">
        <v>16.363428115844702</v>
      </c>
      <c r="G824" t="s">
        <v>41</v>
      </c>
      <c r="H824">
        <v>1.3856960457487699</v>
      </c>
      <c r="I824">
        <v>1.1842184880361</v>
      </c>
      <c r="J824">
        <v>2.2808291173358902E-2</v>
      </c>
      <c r="K824">
        <v>5.2196874610723899E-2</v>
      </c>
      <c r="L824">
        <v>8.2228090620932698E-2</v>
      </c>
      <c r="M824">
        <v>2.3751591483167699E-2</v>
      </c>
      <c r="N824">
        <v>8.1439400160458003E-2</v>
      </c>
    </row>
    <row r="825" spans="1:14" x14ac:dyDescent="0.2">
      <c r="A825">
        <v>10.384499999999999</v>
      </c>
      <c r="B825">
        <v>13.869194030761699</v>
      </c>
      <c r="C825">
        <v>10.2630958557128</v>
      </c>
      <c r="D825">
        <v>0.47591706707671999</v>
      </c>
      <c r="E825">
        <v>14.9926395416259</v>
      </c>
      <c r="F825">
        <v>16.407463073730401</v>
      </c>
      <c r="G825" t="s">
        <v>41</v>
      </c>
      <c r="H825">
        <v>1.3857070599844099</v>
      </c>
      <c r="I825">
        <v>1.18411416662123</v>
      </c>
      <c r="J825">
        <v>2.2561153328776899E-2</v>
      </c>
      <c r="K825">
        <v>5.2302723307033602E-2</v>
      </c>
      <c r="L825">
        <v>8.1863723361853505E-2</v>
      </c>
      <c r="M825">
        <v>2.3570443603697502E-2</v>
      </c>
      <c r="N825">
        <v>8.1332099986686696E-2</v>
      </c>
    </row>
    <row r="826" spans="1:14" x14ac:dyDescent="0.2">
      <c r="A826">
        <v>10.424899999999999</v>
      </c>
      <c r="B826">
        <v>13.9181766510009</v>
      </c>
      <c r="C826">
        <v>10.4786252975463</v>
      </c>
      <c r="D826">
        <v>0.41602223085030998</v>
      </c>
      <c r="E826">
        <v>15.0404901504516</v>
      </c>
      <c r="F826">
        <v>16.4574871063232</v>
      </c>
      <c r="G826" t="s">
        <v>41</v>
      </c>
      <c r="H826">
        <v>1.3857038212375099</v>
      </c>
      <c r="I826">
        <v>1.1839815965301901</v>
      </c>
      <c r="J826">
        <v>2.2425528543583699E-2</v>
      </c>
      <c r="K826">
        <v>5.2261347492227897E-2</v>
      </c>
      <c r="L826">
        <v>8.2898290561027196E-2</v>
      </c>
      <c r="M826">
        <v>2.3392877557600202E-2</v>
      </c>
      <c r="N826">
        <v>8.1331766691315296E-2</v>
      </c>
    </row>
    <row r="827" spans="1:14" x14ac:dyDescent="0.2">
      <c r="A827">
        <v>10.465299999999999</v>
      </c>
      <c r="B827">
        <v>13.966931343078601</v>
      </c>
      <c r="C827">
        <v>10.150397300720201</v>
      </c>
      <c r="D827">
        <v>0.34975381335690098</v>
      </c>
      <c r="E827">
        <v>15.0883464813232</v>
      </c>
      <c r="F827">
        <v>16.504076004028299</v>
      </c>
      <c r="G827" t="s">
        <v>41</v>
      </c>
      <c r="H827">
        <v>1.3857155660017499</v>
      </c>
      <c r="I827">
        <v>1.18388943170271</v>
      </c>
      <c r="J827">
        <v>2.2271361603231898E-2</v>
      </c>
      <c r="K827">
        <v>5.2369502317220498E-2</v>
      </c>
      <c r="L827">
        <v>8.3008461557220498E-2</v>
      </c>
      <c r="M827">
        <v>2.3280832609995E-2</v>
      </c>
      <c r="N827">
        <v>8.1386835634136498E-2</v>
      </c>
    </row>
    <row r="828" spans="1:14" x14ac:dyDescent="0.2">
      <c r="A828">
        <v>10.5053</v>
      </c>
      <c r="B828">
        <v>14.013826370239199</v>
      </c>
      <c r="C828">
        <v>10.160451889038001</v>
      </c>
      <c r="D828">
        <v>0.36768125279894498</v>
      </c>
      <c r="E828">
        <v>15.1361894607543</v>
      </c>
      <c r="F828">
        <v>16.551855087280199</v>
      </c>
      <c r="G828" t="s">
        <v>41</v>
      </c>
      <c r="H828">
        <v>1.3857078712066799</v>
      </c>
      <c r="I828">
        <v>1.1837929595260599</v>
      </c>
      <c r="J828">
        <v>2.2229015364719901E-2</v>
      </c>
      <c r="K828">
        <v>5.2336985795808602E-2</v>
      </c>
      <c r="L828">
        <v>8.3159758456827201E-2</v>
      </c>
      <c r="M828">
        <v>2.3265846702896598E-2</v>
      </c>
      <c r="N828">
        <v>8.1559110067666904E-2</v>
      </c>
    </row>
    <row r="829" spans="1:14" x14ac:dyDescent="0.2">
      <c r="A829">
        <v>10.585699999999999</v>
      </c>
      <c r="B829">
        <v>14.1062021255493</v>
      </c>
      <c r="C829">
        <v>10.12912940979</v>
      </c>
      <c r="D829">
        <v>0.30789162457696501</v>
      </c>
      <c r="E829">
        <v>15.1835470199584</v>
      </c>
      <c r="F829">
        <v>16.644485473632798</v>
      </c>
      <c r="G829" t="s">
        <v>41</v>
      </c>
      <c r="H829">
        <v>1.3857232583777299</v>
      </c>
      <c r="I829">
        <v>1.1837288225189699</v>
      </c>
      <c r="J829">
        <v>2.24345164859945E-2</v>
      </c>
      <c r="K829">
        <v>5.2513455289665903E-2</v>
      </c>
      <c r="L829">
        <v>8.32349968721664E-2</v>
      </c>
      <c r="M829">
        <v>2.3542463853040999E-2</v>
      </c>
      <c r="N829">
        <v>8.2166677390887705E-2</v>
      </c>
    </row>
    <row r="830" spans="1:14" x14ac:dyDescent="0.2">
      <c r="A830">
        <v>10.626099999999999</v>
      </c>
      <c r="B830">
        <v>14.1501665115356</v>
      </c>
      <c r="C830">
        <v>10.1276836395263</v>
      </c>
      <c r="D830">
        <v>0.304324715040099</v>
      </c>
      <c r="E830">
        <v>15.2787637710571</v>
      </c>
      <c r="F830">
        <v>16.693122863769499</v>
      </c>
      <c r="G830" t="s">
        <v>41</v>
      </c>
      <c r="H830">
        <v>1.38571104140085</v>
      </c>
      <c r="I830">
        <v>1.1836648763866899</v>
      </c>
      <c r="J830">
        <v>2.26383442383951E-2</v>
      </c>
      <c r="K830">
        <v>5.2568948885281901E-2</v>
      </c>
      <c r="L830">
        <v>8.3287854387722196E-2</v>
      </c>
      <c r="M830">
        <v>2.3767199368305701E-2</v>
      </c>
      <c r="N830">
        <v>8.2521255298698498E-2</v>
      </c>
    </row>
    <row r="831" spans="1:14" x14ac:dyDescent="0.2">
      <c r="A831">
        <v>10.666499999999999</v>
      </c>
      <c r="B831">
        <v>14.197543144226</v>
      </c>
      <c r="C831">
        <v>10.127668380737299</v>
      </c>
      <c r="D831">
        <v>0.304324715040098</v>
      </c>
      <c r="E831">
        <v>15.326602935791</v>
      </c>
      <c r="F831">
        <v>16.740770339965799</v>
      </c>
      <c r="G831" t="s">
        <v>41</v>
      </c>
      <c r="H831">
        <v>1.3857254573178099</v>
      </c>
      <c r="I831">
        <v>1.1837321925297</v>
      </c>
      <c r="J831">
        <v>2.2989887750211199E-2</v>
      </c>
      <c r="K831">
        <v>5.2592251690507998E-2</v>
      </c>
      <c r="L831">
        <v>8.3695841934387297E-2</v>
      </c>
      <c r="M831">
        <v>2.4039648036023899E-2</v>
      </c>
      <c r="N831">
        <v>8.2901100113197998E-2</v>
      </c>
    </row>
    <row r="832" spans="1:14" x14ac:dyDescent="0.2">
      <c r="A832">
        <v>10.706899999999999</v>
      </c>
      <c r="B832">
        <v>14.2432298660278</v>
      </c>
      <c r="C832">
        <v>10.2728614807128</v>
      </c>
      <c r="D832">
        <v>0.47570707964340703</v>
      </c>
      <c r="E832">
        <v>15.3744440078735</v>
      </c>
      <c r="F832">
        <v>16.788503646850501</v>
      </c>
      <c r="G832" t="s">
        <v>41</v>
      </c>
      <c r="H832">
        <v>1.3857209527421701</v>
      </c>
      <c r="I832">
        <v>1.1837702613605301</v>
      </c>
      <c r="J832">
        <v>2.3250863206322098E-2</v>
      </c>
      <c r="K832">
        <v>5.2597240914162E-2</v>
      </c>
      <c r="L832">
        <v>8.4104998472414899E-2</v>
      </c>
      <c r="M832">
        <v>2.4289573852304899E-2</v>
      </c>
      <c r="N832">
        <v>8.3295233336170393E-2</v>
      </c>
    </row>
    <row r="833" spans="1:14" x14ac:dyDescent="0.2">
      <c r="A833">
        <v>10.747299999999999</v>
      </c>
      <c r="B833">
        <v>14.2888469696044</v>
      </c>
      <c r="C833">
        <v>10.4883909225463</v>
      </c>
      <c r="D833">
        <v>0.41587521857149901</v>
      </c>
      <c r="E833">
        <v>15.4223070144653</v>
      </c>
      <c r="F833">
        <v>16.836259841918899</v>
      </c>
      <c r="G833" t="s">
        <v>41</v>
      </c>
      <c r="H833">
        <v>1.38571349856492</v>
      </c>
      <c r="I833">
        <v>1.1838119350451699</v>
      </c>
      <c r="J833">
        <v>2.3557375998769E-2</v>
      </c>
      <c r="K833">
        <v>5.2583660706492001E-2</v>
      </c>
      <c r="L833">
        <v>8.4384921335189295E-2</v>
      </c>
      <c r="M833">
        <v>2.4488262531696801E-2</v>
      </c>
      <c r="N833">
        <v>8.3550973211808002E-2</v>
      </c>
    </row>
    <row r="834" spans="1:14" x14ac:dyDescent="0.2">
      <c r="A834">
        <v>10.787699999999999</v>
      </c>
      <c r="B834">
        <v>14.3354434967041</v>
      </c>
      <c r="C834">
        <v>10.155301094055099</v>
      </c>
      <c r="D834">
        <v>0.34064515182191502</v>
      </c>
      <c r="E834">
        <v>15.470144271850501</v>
      </c>
      <c r="F834">
        <v>16.884868621826101</v>
      </c>
      <c r="G834" t="s">
        <v>41</v>
      </c>
      <c r="H834">
        <v>1.38572816845498</v>
      </c>
      <c r="I834">
        <v>1.1838811767088899</v>
      </c>
      <c r="J834">
        <v>2.3881263307413601E-2</v>
      </c>
      <c r="K834">
        <v>5.2558330378666598E-2</v>
      </c>
      <c r="L834">
        <v>8.4590136521607198E-2</v>
      </c>
      <c r="M834">
        <v>2.46901043069707E-2</v>
      </c>
      <c r="N834">
        <v>8.3721927235522797E-2</v>
      </c>
    </row>
    <row r="835" spans="1:14" x14ac:dyDescent="0.2">
      <c r="A835">
        <v>10.828099999999999</v>
      </c>
      <c r="B835">
        <v>14.379401206970201</v>
      </c>
      <c r="C835">
        <v>10.1699962615966</v>
      </c>
      <c r="D835">
        <v>0.36705065727414299</v>
      </c>
      <c r="E835">
        <v>15.5180149078369</v>
      </c>
      <c r="F835">
        <v>16.9331741333007</v>
      </c>
      <c r="G835" t="s">
        <v>41</v>
      </c>
      <c r="H835">
        <v>1.38570510619488</v>
      </c>
      <c r="I835">
        <v>1.18394008777322</v>
      </c>
      <c r="J835">
        <v>2.4083260744435599E-2</v>
      </c>
      <c r="K835">
        <v>5.25169413714607E-2</v>
      </c>
      <c r="L835">
        <v>8.4806951754736695E-2</v>
      </c>
      <c r="M835">
        <v>2.4831482284222099E-2</v>
      </c>
      <c r="N835">
        <v>8.3851962153460094E-2</v>
      </c>
    </row>
    <row r="836" spans="1:14" x14ac:dyDescent="0.2">
      <c r="A836">
        <v>10.868499999999999</v>
      </c>
      <c r="B836">
        <v>14.4255714416503</v>
      </c>
      <c r="C836">
        <v>10.138807296752899</v>
      </c>
      <c r="D836">
        <v>0.30789162457696501</v>
      </c>
      <c r="E836">
        <v>15.5658617019653</v>
      </c>
      <c r="F836">
        <v>16.981828689575099</v>
      </c>
      <c r="G836" t="s">
        <v>41</v>
      </c>
      <c r="H836">
        <v>1.38571332492389</v>
      </c>
      <c r="I836">
        <v>1.18405169875308</v>
      </c>
      <c r="J836">
        <v>2.4154450620963198E-2</v>
      </c>
      <c r="K836">
        <v>5.2474515218646302E-2</v>
      </c>
      <c r="L836">
        <v>8.4761476161234195E-2</v>
      </c>
      <c r="M836">
        <v>2.4899356755620099E-2</v>
      </c>
      <c r="N836">
        <v>8.3773651935740101E-2</v>
      </c>
    </row>
    <row r="837" spans="1:14" x14ac:dyDescent="0.2">
      <c r="A837">
        <v>10.908899999999999</v>
      </c>
      <c r="B837">
        <v>14.473798751831</v>
      </c>
      <c r="C837">
        <v>10.137342453002899</v>
      </c>
      <c r="D837">
        <v>0.304324715040099</v>
      </c>
      <c r="E837">
        <v>15.6137170791625</v>
      </c>
      <c r="F837">
        <v>17.030910491943299</v>
      </c>
      <c r="G837" t="s">
        <v>41</v>
      </c>
      <c r="H837">
        <v>1.3857131426785201</v>
      </c>
      <c r="I837">
        <v>1.1841025845317299</v>
      </c>
      <c r="J837">
        <v>2.4272503080612601E-2</v>
      </c>
      <c r="K837">
        <v>5.2435408786839402E-2</v>
      </c>
      <c r="L837">
        <v>8.46547003975021E-2</v>
      </c>
      <c r="M837">
        <v>2.49645081498064E-2</v>
      </c>
      <c r="N837">
        <v>8.36308052763238E-2</v>
      </c>
    </row>
    <row r="838" spans="1:14" x14ac:dyDescent="0.2">
      <c r="A838">
        <v>10.949299999999999</v>
      </c>
      <c r="B838">
        <v>14.473798751831</v>
      </c>
      <c r="C838">
        <v>10.137340545654199</v>
      </c>
      <c r="D838">
        <v>0.304324715040098</v>
      </c>
      <c r="E838">
        <v>15.66157913208</v>
      </c>
      <c r="F838">
        <v>17.030910491943299</v>
      </c>
      <c r="G838" t="s">
        <v>41</v>
      </c>
      <c r="H838">
        <v>1.3857075366654801</v>
      </c>
      <c r="I838">
        <v>1.1841623728527</v>
      </c>
      <c r="J838">
        <v>2.4272503080612601E-2</v>
      </c>
      <c r="K838">
        <v>5.2435408786839402E-2</v>
      </c>
      <c r="L838">
        <v>8.46547003975021E-2</v>
      </c>
      <c r="M838">
        <v>2.49645081498065E-2</v>
      </c>
      <c r="N838">
        <v>8.36308052763238E-2</v>
      </c>
    </row>
    <row r="839" spans="1:14" x14ac:dyDescent="0.2">
      <c r="M839" s="4"/>
    </row>
    <row r="840" spans="1:14" x14ac:dyDescent="0.2">
      <c r="M840" s="4"/>
    </row>
    <row r="841" spans="1:14" x14ac:dyDescent="0.2">
      <c r="M841" s="4"/>
    </row>
    <row r="842" spans="1:14" x14ac:dyDescent="0.2">
      <c r="M842" s="4"/>
    </row>
    <row r="843" spans="1:14" x14ac:dyDescent="0.2">
      <c r="M843" s="4"/>
    </row>
    <row r="844" spans="1:14" x14ac:dyDescent="0.2">
      <c r="M844" s="4"/>
    </row>
    <row r="845" spans="1:14" x14ac:dyDescent="0.2">
      <c r="M845" s="4"/>
    </row>
    <row r="846" spans="1:14" x14ac:dyDescent="0.2">
      <c r="M846" s="4"/>
    </row>
    <row r="847" spans="1:14" x14ac:dyDescent="0.2">
      <c r="M847" s="4"/>
    </row>
    <row r="848" spans="1:14" x14ac:dyDescent="0.2">
      <c r="M848" s="4"/>
    </row>
    <row r="849" spans="13:13" x14ac:dyDescent="0.2">
      <c r="M849" s="4"/>
    </row>
    <row r="850" spans="13:13" x14ac:dyDescent="0.2">
      <c r="M850" s="4"/>
    </row>
    <row r="851" spans="13:13" x14ac:dyDescent="0.2">
      <c r="M851" s="4"/>
    </row>
    <row r="852" spans="13:13" x14ac:dyDescent="0.2">
      <c r="M852" s="4"/>
    </row>
    <row r="853" spans="13:13" x14ac:dyDescent="0.2">
      <c r="M853" s="4"/>
    </row>
    <row r="854" spans="13:13" x14ac:dyDescent="0.2">
      <c r="M854" s="4"/>
    </row>
    <row r="855" spans="13:13" x14ac:dyDescent="0.2">
      <c r="M855" s="4"/>
    </row>
    <row r="856" spans="13:13" x14ac:dyDescent="0.2">
      <c r="M856" s="4"/>
    </row>
    <row r="857" spans="13:13" x14ac:dyDescent="0.2">
      <c r="M857" s="4"/>
    </row>
    <row r="858" spans="13:13" x14ac:dyDescent="0.2">
      <c r="M858" s="4"/>
    </row>
    <row r="859" spans="13:13" x14ac:dyDescent="0.2">
      <c r="M859" s="4"/>
    </row>
    <row r="860" spans="13:13" x14ac:dyDescent="0.2">
      <c r="M860" s="4"/>
    </row>
    <row r="861" spans="13:13" x14ac:dyDescent="0.2">
      <c r="M861" s="4"/>
    </row>
    <row r="862" spans="13:13" x14ac:dyDescent="0.2">
      <c r="M862" s="4"/>
    </row>
    <row r="863" spans="13:13" x14ac:dyDescent="0.2">
      <c r="M863" s="4"/>
    </row>
    <row r="864" spans="13:13" x14ac:dyDescent="0.2">
      <c r="M864" s="4"/>
    </row>
    <row r="865" spans="13:13" x14ac:dyDescent="0.2">
      <c r="M865" s="4"/>
    </row>
    <row r="866" spans="13:13" x14ac:dyDescent="0.2">
      <c r="M866" s="4"/>
    </row>
    <row r="867" spans="13:13" x14ac:dyDescent="0.2">
      <c r="M867" s="4"/>
    </row>
    <row r="868" spans="13:13" x14ac:dyDescent="0.2">
      <c r="M868" s="4"/>
    </row>
    <row r="869" spans="13:13" x14ac:dyDescent="0.2">
      <c r="M869" s="4"/>
    </row>
    <row r="870" spans="13:13" x14ac:dyDescent="0.2">
      <c r="M870" s="4"/>
    </row>
    <row r="871" spans="13:13" x14ac:dyDescent="0.2">
      <c r="M871" s="4"/>
    </row>
    <row r="872" spans="13:13" x14ac:dyDescent="0.2">
      <c r="M872" s="4"/>
    </row>
    <row r="873" spans="13:13" x14ac:dyDescent="0.2">
      <c r="M873" s="4"/>
    </row>
    <row r="874" spans="13:13" x14ac:dyDescent="0.2">
      <c r="M874" s="4"/>
    </row>
    <row r="875" spans="13:13" x14ac:dyDescent="0.2">
      <c r="M875" s="4"/>
    </row>
    <row r="876" spans="13:13" x14ac:dyDescent="0.2">
      <c r="M876" s="4"/>
    </row>
    <row r="877" spans="13:13" x14ac:dyDescent="0.2">
      <c r="M877" s="4"/>
    </row>
    <row r="878" spans="13:13" x14ac:dyDescent="0.2">
      <c r="M878" s="4"/>
    </row>
    <row r="879" spans="13:13" x14ac:dyDescent="0.2">
      <c r="M879" s="4"/>
    </row>
    <row r="880" spans="13:13" x14ac:dyDescent="0.2">
      <c r="M880" s="4"/>
    </row>
    <row r="881" spans="13:13" x14ac:dyDescent="0.2">
      <c r="M881" s="4"/>
    </row>
    <row r="882" spans="13:13" x14ac:dyDescent="0.2">
      <c r="M882" s="4"/>
    </row>
    <row r="883" spans="13:13" x14ac:dyDescent="0.2">
      <c r="M883" s="4"/>
    </row>
    <row r="884" spans="13:13" x14ac:dyDescent="0.2">
      <c r="M884" s="4"/>
    </row>
    <row r="885" spans="13:13" x14ac:dyDescent="0.2">
      <c r="M885" s="4"/>
    </row>
    <row r="886" spans="13:13" x14ac:dyDescent="0.2">
      <c r="M886" s="4"/>
    </row>
    <row r="887" spans="13:13" x14ac:dyDescent="0.2">
      <c r="M887" s="4"/>
    </row>
    <row r="888" spans="13:13" x14ac:dyDescent="0.2">
      <c r="M888" s="4"/>
    </row>
    <row r="889" spans="13:13" x14ac:dyDescent="0.2">
      <c r="M889" s="4"/>
    </row>
    <row r="890" spans="13:13" x14ac:dyDescent="0.2">
      <c r="M890" s="4"/>
    </row>
    <row r="891" spans="13:13" x14ac:dyDescent="0.2">
      <c r="M891" s="4"/>
    </row>
    <row r="892" spans="13:13" x14ac:dyDescent="0.2">
      <c r="M892" s="4"/>
    </row>
    <row r="893" spans="13:13" x14ac:dyDescent="0.2">
      <c r="M893" s="4"/>
    </row>
    <row r="894" spans="13:13" x14ac:dyDescent="0.2">
      <c r="M894" s="4"/>
    </row>
    <row r="895" spans="13:13" x14ac:dyDescent="0.2">
      <c r="M895" s="4"/>
    </row>
    <row r="896" spans="13:13" x14ac:dyDescent="0.2">
      <c r="M896" s="4"/>
    </row>
    <row r="897" spans="13:13" x14ac:dyDescent="0.2">
      <c r="M897" s="4"/>
    </row>
    <row r="898" spans="13:13" x14ac:dyDescent="0.2">
      <c r="M898" s="4"/>
    </row>
  </sheetData>
  <mergeCells count="4">
    <mergeCell ref="Z1:AB1"/>
    <mergeCell ref="AC1:AE1"/>
    <mergeCell ref="Z9:AA9"/>
    <mergeCell ref="AC9:AD9"/>
  </mergeCells>
  <pageMargins left="0.7" right="0.7" top="0.75" bottom="0.75" header="0.3" footer="0.3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N612"/>
  <sheetViews>
    <sheetView workbookViewId="0">
      <selection activeCell="X4" sqref="X4"/>
    </sheetView>
  </sheetViews>
  <sheetFormatPr baseColWidth="10" defaultColWidth="11" defaultRowHeight="16" x14ac:dyDescent="0.2"/>
  <cols>
    <col min="2" max="2" width="12" customWidth="1"/>
    <col min="3" max="6" width="12.5"/>
    <col min="7" max="7" width="13.5"/>
    <col min="8" max="14" width="12.5"/>
    <col min="15" max="15" width="11" style="4"/>
    <col min="17" max="17" width="12.5"/>
    <col min="18" max="18" width="20.33203125" customWidth="1"/>
    <col min="19" max="19" width="12.5"/>
    <col min="20" max="20" width="15" customWidth="1"/>
    <col min="21" max="21" width="12.5"/>
    <col min="26" max="26" width="24.1640625" customWidth="1"/>
    <col min="28" max="28" width="12.5"/>
    <col min="31" max="31" width="12.5"/>
    <col min="33" max="33" width="11" customWidth="1"/>
  </cols>
  <sheetData>
    <row r="1" spans="1:3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s="4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s="35" t="s">
        <v>25</v>
      </c>
      <c r="AA1" s="35"/>
      <c r="AB1" s="35"/>
      <c r="AC1" s="36" t="s">
        <v>26</v>
      </c>
      <c r="AD1" s="36"/>
      <c r="AE1" s="36"/>
      <c r="AH1" t="s">
        <v>37</v>
      </c>
      <c r="AI1" t="s">
        <v>38</v>
      </c>
      <c r="AJ1" t="s">
        <v>39</v>
      </c>
    </row>
    <row r="2" spans="1:36" x14ac:dyDescent="0.2">
      <c r="A2">
        <v>0.117494</v>
      </c>
      <c r="B2">
        <v>3.9729969501495299</v>
      </c>
      <c r="C2">
        <v>1.9991027116775499</v>
      </c>
      <c r="D2">
        <v>0.45477580239176002</v>
      </c>
      <c r="E2">
        <v>2.82901406288146</v>
      </c>
      <c r="F2">
        <v>6.5313348770141602</v>
      </c>
      <c r="G2">
        <f ca="1">F2-($R$5*A2+$S$5)</f>
        <v>-8.6024621899143554</v>
      </c>
      <c r="H2">
        <v>1.38528254526025</v>
      </c>
      <c r="I2">
        <v>1.2397353788602601</v>
      </c>
      <c r="J2">
        <v>4.52241976082393E-2</v>
      </c>
      <c r="K2">
        <v>4.9795447805763199E-2</v>
      </c>
      <c r="L2">
        <v>7.9451909284976696E-2</v>
      </c>
      <c r="M2">
        <v>2.7683079443445599E-2</v>
      </c>
      <c r="N2">
        <v>0.19770013676915199</v>
      </c>
      <c r="O2" s="5">
        <v>1.4999999999999999E-2</v>
      </c>
      <c r="P2" s="6">
        <v>1.1180000000000001</v>
      </c>
      <c r="Q2">
        <f ca="1">AVERAGE(INDIRECT("I"&amp;(P5)&amp;":I"&amp;(Q5)))</f>
        <v>1.1900808960713258</v>
      </c>
      <c r="R2">
        <f ca="1">Q2*P2</f>
        <v>1.3305104418077425</v>
      </c>
      <c r="S2" s="15">
        <f ca="1">AVERAGE(INDIRECT("J"&amp;(P5)&amp;":J"&amp;(Q5)))</f>
        <v>2.4124482648559795E-2</v>
      </c>
      <c r="T2">
        <f ca="1">AVERAGE(INDIRECT("K"&amp;(P5)&amp;":K"&amp;(Q5)))</f>
        <v>5.4655943692362964E-2</v>
      </c>
      <c r="U2">
        <f ca="1">AVERAGE(INDIRECT("L"&amp;(P5)&amp;":L"&amp;(Q5)))</f>
        <v>8.4109734051347737E-2</v>
      </c>
      <c r="V2">
        <v>12</v>
      </c>
      <c r="W2">
        <v>20</v>
      </c>
      <c r="X2">
        <f>W2/2^V2</f>
        <v>4.8828125E-3</v>
      </c>
      <c r="Y2" s="15">
        <f ca="1">T2/X2</f>
        <v>11.193537268195936</v>
      </c>
      <c r="Z2" t="s">
        <v>27</v>
      </c>
      <c r="AA2" t="s">
        <v>28</v>
      </c>
      <c r="AB2" t="s">
        <v>29</v>
      </c>
      <c r="AC2" s="3" t="s">
        <v>27</v>
      </c>
      <c r="AD2" s="3" t="s">
        <v>28</v>
      </c>
      <c r="AE2" t="s">
        <v>29</v>
      </c>
      <c r="AH2" s="5">
        <v>7.7773500000000002</v>
      </c>
      <c r="AI2" s="5">
        <v>11.95</v>
      </c>
      <c r="AJ2" s="4">
        <v>1.18258</v>
      </c>
    </row>
    <row r="3" spans="1:36" x14ac:dyDescent="0.2">
      <c r="A3">
        <v>2.0526599999999999</v>
      </c>
      <c r="B3">
        <v>5.1412415504455504</v>
      </c>
      <c r="C3">
        <v>4.20943260192871</v>
      </c>
      <c r="D3">
        <v>0.472316920556554</v>
      </c>
      <c r="E3">
        <v>5.1686415672302202</v>
      </c>
      <c r="F3">
        <v>7.6840977668762198</v>
      </c>
      <c r="G3">
        <f t="shared" ref="G3:G11" ca="1" si="0">F3-($R$5*A3+$S$5)</f>
        <v>-8.0735512148538149</v>
      </c>
      <c r="H3">
        <v>1.385410636159</v>
      </c>
      <c r="I3">
        <v>1.19429940575426</v>
      </c>
      <c r="J3">
        <v>2.7683079443445599E-2</v>
      </c>
      <c r="K3">
        <v>5.4060737697553297E-2</v>
      </c>
      <c r="L3">
        <v>8.0534644655043397E-2</v>
      </c>
      <c r="M3">
        <v>2.5821868050831798E-2</v>
      </c>
      <c r="N3">
        <v>0.19928033584730001</v>
      </c>
      <c r="O3" s="4">
        <f ca="1">0.88*R2/72.8</f>
        <v>1.6083093252621066E-2</v>
      </c>
      <c r="Q3" s="4">
        <f ca="1">STDEV(INDIRECT("I"&amp;(P5)&amp;":I"&amp;(Q5)))</f>
        <v>4.8108384471365643E-3</v>
      </c>
      <c r="R3">
        <f ca="1">Q3*P2</f>
        <v>5.3785173838986795E-3</v>
      </c>
      <c r="S3">
        <f ca="1">STDEV(INDIRECT("J"&amp;(P5)&amp;":J"&amp;(Q5)))</f>
        <v>1.6956264124669347E-3</v>
      </c>
      <c r="T3">
        <f ca="1">STDEV(INDIRECT("K"&amp;(P5)&amp;":K"&amp;(Q5)))</f>
        <v>1.0831340064811643E-3</v>
      </c>
      <c r="U3">
        <f ca="1">STDEV(INDIRECT("L"&amp;(P5)&amp;":L"&amp;(Q5)))</f>
        <v>2.7930698788880973E-3</v>
      </c>
      <c r="Z3">
        <v>3.9E-2</v>
      </c>
      <c r="AA3">
        <v>1.2929999999999999</v>
      </c>
      <c r="AB3">
        <f ca="1">ABS($Z$3-T2)/$Z$3</f>
        <v>0.40143445365033242</v>
      </c>
      <c r="AC3" s="3">
        <v>4.3700000000000003E-2</v>
      </c>
      <c r="AD3" s="3">
        <v>1.2929999999999999</v>
      </c>
      <c r="AE3">
        <f ca="1">ABS($AC$3-S2)/$AC$3</f>
        <v>0.44795234213821983</v>
      </c>
      <c r="AH3" s="5">
        <v>7.8177500000000002</v>
      </c>
      <c r="AI3" s="5">
        <v>11.9978</v>
      </c>
      <c r="AJ3" s="4">
        <v>1.18252</v>
      </c>
    </row>
    <row r="4" spans="1:36" x14ac:dyDescent="0.2">
      <c r="A4">
        <v>3.0222600000000002</v>
      </c>
      <c r="B4">
        <v>7.2848014831542898</v>
      </c>
      <c r="C4">
        <v>5.3576784133911097</v>
      </c>
      <c r="D4">
        <v>0.47417813194916802</v>
      </c>
      <c r="E4">
        <v>6.3220977783203098</v>
      </c>
      <c r="F4">
        <v>9.8366556167602504</v>
      </c>
      <c r="G4">
        <f t="shared" ca="1" si="0"/>
        <v>-6.2335695556384678</v>
      </c>
      <c r="H4">
        <v>1.38532635815245</v>
      </c>
      <c r="I4">
        <v>1.1878747626842401</v>
      </c>
      <c r="J4">
        <v>2.5821868050831798E-2</v>
      </c>
      <c r="K4">
        <v>5.2526146489832601E-2</v>
      </c>
      <c r="L4">
        <v>7.7383290170339902E-2</v>
      </c>
      <c r="M4">
        <v>2.3580776747328999E-2</v>
      </c>
      <c r="N4">
        <v>0.19934168112252801</v>
      </c>
      <c r="P4" t="s">
        <v>31</v>
      </c>
      <c r="Q4" t="s">
        <v>32</v>
      </c>
      <c r="R4" t="s">
        <v>33</v>
      </c>
      <c r="S4" t="s">
        <v>34</v>
      </c>
      <c r="AB4">
        <f ca="1">ABS($Z$3-S2)/$Z$3</f>
        <v>0.38142352183180012</v>
      </c>
      <c r="AE4">
        <f ca="1">ABS($AC$3-T2)/$AC$3</f>
        <v>0.25070809364674967</v>
      </c>
      <c r="AH4" s="5">
        <v>7.8581500000000002</v>
      </c>
      <c r="AI4" s="5">
        <v>12.0456</v>
      </c>
      <c r="AJ4" s="4">
        <v>1.1823399999999999</v>
      </c>
    </row>
    <row r="5" spans="1:36" x14ac:dyDescent="0.2">
      <c r="A5">
        <v>4.83622</v>
      </c>
      <c r="B5">
        <v>8.4380817413330007</v>
      </c>
      <c r="C5">
        <v>7.50524473190307</v>
      </c>
      <c r="D5">
        <v>0.476419223252671</v>
      </c>
      <c r="E5">
        <v>8.4699048995971609</v>
      </c>
      <c r="F5">
        <v>10.9842128753662</v>
      </c>
      <c r="G5">
        <f t="shared" ca="1" si="0"/>
        <v>-5.6707902537418455</v>
      </c>
      <c r="H5">
        <v>1.38542120828457</v>
      </c>
      <c r="I5">
        <v>1.18450886445824</v>
      </c>
      <c r="J5">
        <v>2.3580776747328999E-2</v>
      </c>
      <c r="K5">
        <v>5.0851094616060001E-2</v>
      </c>
      <c r="L5">
        <v>7.7336874087200302E-2</v>
      </c>
      <c r="M5">
        <v>2.2950119808131199E-2</v>
      </c>
      <c r="N5">
        <v>0.19797922746917901</v>
      </c>
      <c r="P5" s="7">
        <v>9</v>
      </c>
      <c r="Q5" s="8">
        <v>20</v>
      </c>
      <c r="R5">
        <f ca="1">SLOPE(INDIRECT("F"&amp;(P5)&amp;":F"&amp;(Q5)),INDIRECT("A"&amp;(P5)&amp;":A"&amp;(Q5)))</f>
        <v>0.32237643427050677</v>
      </c>
      <c r="S5">
        <f ca="1">INTERCEPT(INDIRECT("F"&amp;(P5)&amp;":F"&amp;(Q5)),INDIRECT("A"&amp;(P5)&amp;":A"&amp;(Q5)))</f>
        <v>15.095919770160336</v>
      </c>
      <c r="AB5">
        <f ca="1">ABS($Z$3-U2)/$Z$3</f>
        <v>1.1566598474704548</v>
      </c>
      <c r="AE5">
        <f ca="1">ABS($AC$3-U2)/$AC$3</f>
        <v>0.92470787302855217</v>
      </c>
      <c r="AH5" s="5">
        <v>7.8985500000000002</v>
      </c>
      <c r="AI5" s="5">
        <v>12.093299999999999</v>
      </c>
      <c r="AJ5" s="4">
        <v>1.18228</v>
      </c>
    </row>
    <row r="6" spans="1:36" x14ac:dyDescent="0.2">
      <c r="A6">
        <v>5.8058300000000003</v>
      </c>
      <c r="B6">
        <v>8.5884017944335902</v>
      </c>
      <c r="C6">
        <v>8.6486301422119105</v>
      </c>
      <c r="D6">
        <v>0.477049880191868</v>
      </c>
      <c r="E6">
        <v>9.6175155639648402</v>
      </c>
      <c r="F6">
        <v>11.1200656890869</v>
      </c>
      <c r="G6">
        <f t="shared" ca="1" si="0"/>
        <v>-5.8475168544541738</v>
      </c>
      <c r="H6">
        <v>1.38540938182852</v>
      </c>
      <c r="I6">
        <v>1.1837451589681101</v>
      </c>
      <c r="J6">
        <v>2.2950119808131199E-2</v>
      </c>
      <c r="K6">
        <v>5.1382623025543001E-2</v>
      </c>
      <c r="L6">
        <v>7.7093454720525506E-2</v>
      </c>
      <c r="M6">
        <v>2.1380208890389801E-2</v>
      </c>
      <c r="N6">
        <v>0.19797922746917901</v>
      </c>
      <c r="P6" t="s">
        <v>40</v>
      </c>
      <c r="AB6">
        <f ca="1">ABS($AA$3-R2)/$AA$3</f>
        <v>2.9010395829653941E-2</v>
      </c>
      <c r="AE6">
        <f ca="1">ABS($AD$3-R2)/$AD$3</f>
        <v>2.9010395829653941E-2</v>
      </c>
      <c r="AH6" s="5">
        <v>7.9389500000000002</v>
      </c>
      <c r="AI6" s="5">
        <v>12.1411</v>
      </c>
      <c r="AJ6" s="4">
        <v>1.1822900000000001</v>
      </c>
    </row>
    <row r="7" spans="1:36" x14ac:dyDescent="0.2">
      <c r="A7">
        <v>5.9229900000000004</v>
      </c>
      <c r="B7">
        <v>9.0019855499267507</v>
      </c>
      <c r="C7">
        <v>8.7746496200561506</v>
      </c>
      <c r="D7">
        <v>0.47861979110961</v>
      </c>
      <c r="E7">
        <v>9.7560987472534109</v>
      </c>
      <c r="F7">
        <v>11.5473642349243</v>
      </c>
      <c r="G7">
        <f t="shared" ca="1" si="0"/>
        <v>-5.4579879316559055</v>
      </c>
      <c r="H7">
        <v>1.38546868049343</v>
      </c>
      <c r="I7">
        <v>1.1829257540478999</v>
      </c>
      <c r="J7">
        <v>2.1380208890389801E-2</v>
      </c>
      <c r="K7">
        <v>5.14129095291007E-2</v>
      </c>
      <c r="L7">
        <v>8.1229240390632201E-2</v>
      </c>
      <c r="M7">
        <v>2.3410980195845001E-2</v>
      </c>
      <c r="N7">
        <v>0.199280340998712</v>
      </c>
      <c r="AH7" s="5">
        <v>7.9793500000000002</v>
      </c>
      <c r="AI7" s="5">
        <v>12.1889</v>
      </c>
      <c r="AJ7" s="4">
        <v>1.1823399999999999</v>
      </c>
    </row>
    <row r="8" spans="1:36" x14ac:dyDescent="0.2">
      <c r="A8">
        <v>6.2865900000000003</v>
      </c>
      <c r="B8">
        <v>11.427053451538001</v>
      </c>
      <c r="C8">
        <v>9.2043771743774396</v>
      </c>
      <c r="D8">
        <v>0.47658901980415402</v>
      </c>
      <c r="E8">
        <v>10.186271667480399</v>
      </c>
      <c r="F8">
        <v>13.983131408691399</v>
      </c>
      <c r="G8">
        <f t="shared" ca="1" si="0"/>
        <v>-3.1394368293895631</v>
      </c>
      <c r="H8">
        <v>1.38548188072828</v>
      </c>
      <c r="I8">
        <v>1.1829258932101501</v>
      </c>
      <c r="J8">
        <v>2.3410980195845001E-2</v>
      </c>
      <c r="K8">
        <v>5.1981189909415797E-2</v>
      </c>
      <c r="L8">
        <v>8.0760257671594504E-2</v>
      </c>
      <c r="M8">
        <v>2.37979138377684E-2</v>
      </c>
      <c r="N8">
        <v>0.199280340998712</v>
      </c>
      <c r="Z8" s="10"/>
      <c r="AC8" s="4"/>
      <c r="AD8" s="4"/>
      <c r="AH8" s="5">
        <v>8.0197500000000002</v>
      </c>
      <c r="AI8" s="5">
        <v>12.236599999999999</v>
      </c>
      <c r="AJ8" s="4">
        <v>1.1823999999999999</v>
      </c>
    </row>
    <row r="9" spans="1:36" x14ac:dyDescent="0.2">
      <c r="A9">
        <v>8.3429500000000001</v>
      </c>
      <c r="B9">
        <v>15.562715530395501</v>
      </c>
      <c r="C9">
        <v>11.6467294692993</v>
      </c>
      <c r="D9">
        <v>0.47620208616223098</v>
      </c>
      <c r="E9">
        <v>12.618878364562899</v>
      </c>
      <c r="F9">
        <v>18.147537231445298</v>
      </c>
      <c r="G9">
        <f t="shared" ca="1" si="0"/>
        <v>0.3620469889878386</v>
      </c>
      <c r="H9">
        <v>1.3854052978181199</v>
      </c>
      <c r="I9">
        <v>1.1829445259137199</v>
      </c>
      <c r="J9">
        <v>2.37979138377684E-2</v>
      </c>
      <c r="K9">
        <v>5.16583064155621E-2</v>
      </c>
      <c r="L9">
        <v>8.2167308153493102E-2</v>
      </c>
      <c r="M9">
        <v>2.35130014459746E-2</v>
      </c>
      <c r="N9">
        <v>0.197654816794264</v>
      </c>
      <c r="Z9" s="35"/>
      <c r="AA9" s="35"/>
      <c r="AB9" s="9"/>
      <c r="AC9" s="37"/>
      <c r="AD9" s="37"/>
      <c r="AH9" s="5">
        <v>8.0601500000000001</v>
      </c>
      <c r="AI9" s="5">
        <v>12.2844</v>
      </c>
      <c r="AJ9" s="4">
        <v>1.1824600000000001</v>
      </c>
    </row>
    <row r="10" spans="1:36" x14ac:dyDescent="0.2">
      <c r="A10">
        <v>11.741899999999999</v>
      </c>
      <c r="B10">
        <v>15.640285491943301</v>
      </c>
      <c r="C10">
        <v>15.7664833068847</v>
      </c>
      <c r="D10">
        <v>0.47648699855402499</v>
      </c>
      <c r="E10">
        <v>16.766042709350501</v>
      </c>
      <c r="F10">
        <v>18.240188598632798</v>
      </c>
      <c r="G10">
        <f t="shared" ca="1" si="0"/>
        <v>-0.6410430250884005</v>
      </c>
      <c r="H10">
        <v>1.3836701099273701</v>
      </c>
      <c r="I10">
        <v>1.1943751306853401</v>
      </c>
      <c r="J10">
        <v>2.35130014459746E-2</v>
      </c>
      <c r="K10">
        <v>5.5091916176746802E-2</v>
      </c>
      <c r="L10">
        <v>8.3113018772497702E-2</v>
      </c>
      <c r="M10">
        <v>2.4350875500470302E-2</v>
      </c>
      <c r="N10">
        <v>0.19843643009445999</v>
      </c>
      <c r="O10" s="5"/>
      <c r="P10" s="6"/>
      <c r="AC10" s="4"/>
      <c r="AD10" s="4"/>
      <c r="AH10" s="5">
        <v>8.1005500000000001</v>
      </c>
      <c r="AI10" s="5">
        <v>12.3322</v>
      </c>
      <c r="AJ10" s="4">
        <v>1.18249</v>
      </c>
    </row>
    <row r="11" spans="1:36" x14ac:dyDescent="0.2">
      <c r="A11">
        <v>11.8172</v>
      </c>
      <c r="B11">
        <v>15.939393043518001</v>
      </c>
      <c r="C11">
        <v>15.8675470352172</v>
      </c>
      <c r="D11">
        <v>0.47564912449952901</v>
      </c>
      <c r="E11">
        <v>16.856317520141602</v>
      </c>
      <c r="F11">
        <v>18.514003753662099</v>
      </c>
      <c r="G11">
        <f t="shared" ca="1" si="0"/>
        <v>-0.3915028155596687</v>
      </c>
      <c r="H11">
        <v>1.38366794189802</v>
      </c>
      <c r="I11">
        <v>1.1980657333621301</v>
      </c>
      <c r="J11">
        <v>2.4350875500470302E-2</v>
      </c>
      <c r="K11">
        <v>5.5343642181455703E-2</v>
      </c>
      <c r="L11">
        <v>8.3921779239881603E-2</v>
      </c>
      <c r="M11">
        <v>2.6004205595584098E-2</v>
      </c>
      <c r="N11">
        <v>0.19928033584730001</v>
      </c>
      <c r="AC11" s="4"/>
      <c r="AD11" s="4"/>
      <c r="AH11" s="5">
        <v>8.1409500000000001</v>
      </c>
      <c r="AI11" s="5">
        <v>12.38</v>
      </c>
      <c r="AJ11" s="4">
        <v>1.1825300000000001</v>
      </c>
    </row>
    <row r="12" spans="1:36" x14ac:dyDescent="0.2">
      <c r="A12">
        <v>12.0512</v>
      </c>
      <c r="B12">
        <v>16.091131210327099</v>
      </c>
      <c r="C12">
        <v>16.149303436279201</v>
      </c>
      <c r="D12">
        <v>0.47399579440441503</v>
      </c>
      <c r="E12">
        <v>17.13645362854</v>
      </c>
      <c r="F12">
        <v>18.647764205932599</v>
      </c>
      <c r="G12">
        <f t="shared" ref="G12:G20" ca="1" si="1">F12-($R$5*A12+$S$5)</f>
        <v>-0.33317844890846615</v>
      </c>
      <c r="H12">
        <v>1.3835710096446401</v>
      </c>
      <c r="I12">
        <v>1.19646222420665</v>
      </c>
      <c r="J12">
        <v>2.6004205595584098E-2</v>
      </c>
      <c r="K12">
        <v>5.5102710090377899E-2</v>
      </c>
      <c r="L12">
        <v>8.1756456758765403E-2</v>
      </c>
      <c r="M12">
        <v>2.30224928156996E-2</v>
      </c>
      <c r="N12">
        <v>0.19928033584730001</v>
      </c>
      <c r="P12" s="5"/>
      <c r="Q12" s="4"/>
      <c r="AH12" s="5">
        <v>8.1813500000000001</v>
      </c>
      <c r="AI12" s="5">
        <v>12.4277</v>
      </c>
      <c r="AJ12" s="4">
        <v>1.18258</v>
      </c>
    </row>
    <row r="13" spans="1:36" x14ac:dyDescent="0.2">
      <c r="A13">
        <v>12.167899999999999</v>
      </c>
      <c r="B13">
        <v>16.2461833953857</v>
      </c>
      <c r="C13">
        <v>16.281223297119102</v>
      </c>
      <c r="D13">
        <v>0.47697750718429999</v>
      </c>
      <c r="E13">
        <v>17.2759189605712</v>
      </c>
      <c r="F13">
        <v>18.783531188964801</v>
      </c>
      <c r="G13">
        <f t="shared" ca="1" si="1"/>
        <v>-0.23503279575563241</v>
      </c>
      <c r="H13">
        <v>1.38363800806135</v>
      </c>
      <c r="I13">
        <v>1.19378180929963</v>
      </c>
      <c r="J13">
        <v>2.30224928156996E-2</v>
      </c>
      <c r="K13">
        <v>5.49316223095411E-2</v>
      </c>
      <c r="L13">
        <v>8.1005778609267595E-2</v>
      </c>
      <c r="M13">
        <v>2.1316909673858901E-2</v>
      </c>
      <c r="N13">
        <v>0.19928033584730001</v>
      </c>
      <c r="AH13" s="5">
        <v>8.2217500000000001</v>
      </c>
      <c r="AI13" s="5">
        <v>12.4755</v>
      </c>
      <c r="AJ13" s="4">
        <v>1.18265</v>
      </c>
    </row>
    <row r="14" spans="1:36" x14ac:dyDescent="0.2">
      <c r="A14">
        <v>12.285399999999999</v>
      </c>
      <c r="B14">
        <v>16.3981628417968</v>
      </c>
      <c r="C14">
        <v>16.409568786621001</v>
      </c>
      <c r="D14">
        <v>0.47868309032614098</v>
      </c>
      <c r="E14">
        <v>17.416082382202099</v>
      </c>
      <c r="F14">
        <v>18.924657821655199</v>
      </c>
      <c r="G14">
        <f t="shared" ca="1" si="1"/>
        <v>-0.13178539409202017</v>
      </c>
      <c r="H14">
        <v>1.38359544032491</v>
      </c>
      <c r="I14">
        <v>1.1913807956105</v>
      </c>
      <c r="J14">
        <v>2.1316909673858901E-2</v>
      </c>
      <c r="K14">
        <v>5.5017635080998897E-2</v>
      </c>
      <c r="L14">
        <v>8.35116406387163E-2</v>
      </c>
      <c r="M14">
        <v>2.1312081260031299E-2</v>
      </c>
      <c r="N14">
        <v>0.199280340998712</v>
      </c>
      <c r="AH14" s="5">
        <v>8.2621500000000001</v>
      </c>
      <c r="AI14" s="5">
        <v>12.523300000000001</v>
      </c>
      <c r="AJ14" s="4">
        <v>1.1827399999999999</v>
      </c>
    </row>
    <row r="15" spans="1:36" x14ac:dyDescent="0.2">
      <c r="A15">
        <v>12.4057</v>
      </c>
      <c r="B15">
        <v>16.5266208648681</v>
      </c>
      <c r="C15">
        <v>16.549909591674801</v>
      </c>
      <c r="D15">
        <v>0.47868791873996802</v>
      </c>
      <c r="E15">
        <v>17.5594062805175</v>
      </c>
      <c r="F15">
        <v>19.066358566284102</v>
      </c>
      <c r="G15">
        <f t="shared" ca="1" si="1"/>
        <v>-2.8866534505858965E-2</v>
      </c>
      <c r="H15">
        <v>1.38358900681041</v>
      </c>
      <c r="I15">
        <v>1.1899592144315301</v>
      </c>
      <c r="J15">
        <v>2.1312081260031299E-2</v>
      </c>
      <c r="K15">
        <v>5.5355497647436303E-2</v>
      </c>
      <c r="L15">
        <v>8.77038067102201E-2</v>
      </c>
      <c r="M15">
        <v>2.37159916670917E-2</v>
      </c>
      <c r="N15">
        <v>0.199280340998712</v>
      </c>
      <c r="AH15" s="5">
        <v>8.3025500000000001</v>
      </c>
      <c r="AI15" s="5">
        <v>12.571099999999999</v>
      </c>
      <c r="AJ15" s="4">
        <v>1.1828099999999999</v>
      </c>
    </row>
    <row r="16" spans="1:36" x14ac:dyDescent="0.2">
      <c r="A16">
        <v>12.524900000000001</v>
      </c>
      <c r="B16">
        <v>16.644445419311499</v>
      </c>
      <c r="C16">
        <v>16.6928901672363</v>
      </c>
      <c r="D16">
        <v>0.47628400833290802</v>
      </c>
      <c r="E16">
        <v>17.7012119293212</v>
      </c>
      <c r="F16">
        <v>19.2108860015869</v>
      </c>
      <c r="G16">
        <f t="shared" ca="1" si="1"/>
        <v>7.7233629831894746E-2</v>
      </c>
      <c r="H16">
        <v>1.3835460925447201</v>
      </c>
      <c r="I16">
        <v>1.18919551650069</v>
      </c>
      <c r="J16">
        <v>2.37159916670917E-2</v>
      </c>
      <c r="K16">
        <v>5.5465487503985701E-2</v>
      </c>
      <c r="L16">
        <v>8.8947809923777502E-2</v>
      </c>
      <c r="M16">
        <v>2.5316179674523799E-2</v>
      </c>
      <c r="N16">
        <v>0.19852171888971901</v>
      </c>
      <c r="AH16" s="5">
        <v>8.3429500000000001</v>
      </c>
      <c r="AI16" s="5">
        <v>12.6189</v>
      </c>
      <c r="AJ16" s="4">
        <v>1.18283</v>
      </c>
    </row>
    <row r="17" spans="1:40" x14ac:dyDescent="0.2">
      <c r="A17">
        <v>12.645200000000001</v>
      </c>
      <c r="B17">
        <v>16.7741889953613</v>
      </c>
      <c r="C17">
        <v>16.852838516235298</v>
      </c>
      <c r="D17">
        <v>0.47468382032547601</v>
      </c>
      <c r="E17">
        <v>17.844129562377901</v>
      </c>
      <c r="F17">
        <v>19.353254318237301</v>
      </c>
      <c r="G17">
        <f t="shared" ca="1" si="1"/>
        <v>0.18082006143955098</v>
      </c>
      <c r="H17">
        <v>1.38355137474685</v>
      </c>
      <c r="I17">
        <v>1.1875254820604599</v>
      </c>
      <c r="J17">
        <v>2.5316179674523799E-2</v>
      </c>
      <c r="K17">
        <v>5.5395476158043903E-2</v>
      </c>
      <c r="L17">
        <v>8.7700172783650193E-2</v>
      </c>
      <c r="M17">
        <v>2.6225778512112701E-2</v>
      </c>
      <c r="N17">
        <v>0.19722860365197301</v>
      </c>
      <c r="AH17" s="5">
        <v>8.3833500000000001</v>
      </c>
      <c r="AI17" s="5">
        <v>12.666700000000001</v>
      </c>
      <c r="AJ17" s="4">
        <v>1.18286</v>
      </c>
    </row>
    <row r="18" spans="1:40" x14ac:dyDescent="0.2">
      <c r="A18">
        <v>12.7658</v>
      </c>
      <c r="B18">
        <v>16.9270000457763</v>
      </c>
      <c r="C18">
        <v>16.9993991851806</v>
      </c>
      <c r="D18">
        <v>0.473774221487887</v>
      </c>
      <c r="E18">
        <v>17.987401962280199</v>
      </c>
      <c r="F18">
        <v>19.492631912231399</v>
      </c>
      <c r="G18">
        <f t="shared" ca="1" si="1"/>
        <v>0.28131905746062813</v>
      </c>
      <c r="H18">
        <v>1.3836063240691701</v>
      </c>
      <c r="I18">
        <v>1.18662153096453</v>
      </c>
      <c r="J18">
        <v>2.6225778512112701E-2</v>
      </c>
      <c r="K18">
        <v>5.4640535021385502E-2</v>
      </c>
      <c r="L18">
        <v>8.5876280543588104E-2</v>
      </c>
      <c r="M18">
        <v>2.6162647566816199E-2</v>
      </c>
      <c r="N18">
        <v>0.199868926747029</v>
      </c>
      <c r="AH18" s="5">
        <v>8.4237500000000001</v>
      </c>
      <c r="AI18" s="5">
        <v>12.714499999999999</v>
      </c>
      <c r="AJ18" s="4">
        <v>1.18283</v>
      </c>
    </row>
    <row r="19" spans="1:40" x14ac:dyDescent="0.2">
      <c r="A19">
        <v>12.8865</v>
      </c>
      <c r="B19">
        <v>17.0879001617431</v>
      </c>
      <c r="C19">
        <v>17.155755996704102</v>
      </c>
      <c r="D19">
        <v>0.47383735243318298</v>
      </c>
      <c r="E19">
        <v>18.130651473998999</v>
      </c>
      <c r="F19">
        <v>19.631505966186499</v>
      </c>
      <c r="G19">
        <f t="shared" ca="1" si="1"/>
        <v>0.38128227579927554</v>
      </c>
      <c r="H19">
        <v>1.3835771860347801</v>
      </c>
      <c r="I19">
        <v>1.18600116559886</v>
      </c>
      <c r="J19">
        <v>2.6162647566816199E-2</v>
      </c>
      <c r="K19">
        <v>5.4175235039400603E-2</v>
      </c>
      <c r="L19">
        <v>8.2932101957607293E-2</v>
      </c>
      <c r="M19">
        <v>2.4755714232786E-2</v>
      </c>
      <c r="N19">
        <v>0.19928033584730001</v>
      </c>
      <c r="AH19" s="5">
        <v>8.4641500000000001</v>
      </c>
      <c r="AI19" s="5">
        <v>12.7623</v>
      </c>
      <c r="AJ19" s="4">
        <v>1.1828000000000001</v>
      </c>
    </row>
    <row r="20" spans="1:40" x14ac:dyDescent="0.2">
      <c r="A20">
        <v>13.007300000000001</v>
      </c>
      <c r="B20">
        <v>17.243423461913999</v>
      </c>
      <c r="C20">
        <v>17.2986335754394</v>
      </c>
      <c r="D20">
        <v>0.475244285767213</v>
      </c>
      <c r="E20">
        <v>18.273736953735298</v>
      </c>
      <c r="F20">
        <v>19.767873764038001</v>
      </c>
      <c r="G20">
        <f t="shared" ca="1" si="1"/>
        <v>0.47870700039090153</v>
      </c>
      <c r="H20">
        <v>1.3836356523120801</v>
      </c>
      <c r="I20">
        <v>1.18465762422187</v>
      </c>
      <c r="J20">
        <v>2.4755714232786E-2</v>
      </c>
      <c r="K20">
        <v>5.3693260683421097E-2</v>
      </c>
      <c r="L20">
        <v>8.0680654524707907E-2</v>
      </c>
      <c r="M20">
        <v>2.25265881764555E-2</v>
      </c>
      <c r="N20">
        <v>0.199280340998712</v>
      </c>
      <c r="AH20" s="5">
        <v>8.5045500000000001</v>
      </c>
      <c r="AI20" s="5">
        <v>12.81</v>
      </c>
      <c r="AJ20" s="4">
        <v>1.1827300000000001</v>
      </c>
    </row>
    <row r="21" spans="1:40" x14ac:dyDescent="0.2">
      <c r="A21" s="17">
        <v>13.124499999999999</v>
      </c>
      <c r="B21" s="17">
        <v>17.394212722778299</v>
      </c>
      <c r="C21" s="17">
        <v>17.429325103759702</v>
      </c>
      <c r="D21" s="17">
        <v>0.47747341182354403</v>
      </c>
      <c r="E21" s="17">
        <v>18.412527084350501</v>
      </c>
      <c r="F21" s="17">
        <v>19.899999618530199</v>
      </c>
      <c r="G21" s="17" t="s">
        <v>41</v>
      </c>
      <c r="H21" s="17">
        <v>1.3835754601468999</v>
      </c>
      <c r="I21" s="17">
        <v>1.1826728243765601</v>
      </c>
      <c r="J21" s="17">
        <v>2.25265881764555E-2</v>
      </c>
      <c r="K21" s="17">
        <v>5.3403741881160198E-2</v>
      </c>
      <c r="L21" s="17">
        <v>8.0533343195678106E-2</v>
      </c>
      <c r="M21" s="17">
        <v>2.0837418771560898E-2</v>
      </c>
      <c r="N21" s="17">
        <v>0.197654822665188</v>
      </c>
      <c r="AH21" s="5">
        <v>8.54495</v>
      </c>
      <c r="AI21" s="5">
        <v>12.857799999999999</v>
      </c>
      <c r="AJ21" s="4">
        <v>1.1826300000000001</v>
      </c>
    </row>
    <row r="22" spans="1:40" x14ac:dyDescent="0.2">
      <c r="A22" s="17">
        <v>13.2437</v>
      </c>
      <c r="B22" s="17">
        <v>17.516105651855401</v>
      </c>
      <c r="C22" s="17">
        <v>17.552230834960898</v>
      </c>
      <c r="D22" s="17">
        <v>0.47916258122843902</v>
      </c>
      <c r="E22" s="17">
        <v>18.553367614746001</v>
      </c>
      <c r="F22" s="17">
        <v>19.899999618530199</v>
      </c>
      <c r="G22" s="17" t="s">
        <v>41</v>
      </c>
      <c r="H22" s="17">
        <v>1.38359255290266</v>
      </c>
      <c r="I22" s="17">
        <v>1.1815367683707001</v>
      </c>
      <c r="J22" s="17">
        <v>2.0837418771560898E-2</v>
      </c>
      <c r="K22" s="17">
        <v>5.3118025599835299E-2</v>
      </c>
      <c r="L22" s="17">
        <v>8.2094113434470706E-2</v>
      </c>
      <c r="M22" s="17">
        <v>2.1400847334495599E-2</v>
      </c>
      <c r="N22" s="17">
        <v>0.19862908171263199</v>
      </c>
      <c r="AH22" s="5">
        <v>8.58535</v>
      </c>
      <c r="AI22" s="5">
        <v>12.9056</v>
      </c>
      <c r="AJ22" s="4">
        <v>1.1825399999999999</v>
      </c>
    </row>
    <row r="23" spans="1:40" x14ac:dyDescent="0.2">
      <c r="A23" s="17">
        <v>13.348100000000001</v>
      </c>
      <c r="B23" s="17">
        <v>17.8878669738769</v>
      </c>
      <c r="C23" s="17">
        <v>17.680007934570298</v>
      </c>
      <c r="D23" s="17">
        <v>0.47859915266550401</v>
      </c>
      <c r="E23" s="17">
        <v>18.660413742065401</v>
      </c>
      <c r="F23" s="17">
        <v>19.899999618530199</v>
      </c>
      <c r="G23" s="17" t="s">
        <v>41</v>
      </c>
      <c r="H23" s="17">
        <v>1.3660007714953399</v>
      </c>
      <c r="I23" s="17">
        <v>1.18442464130261</v>
      </c>
      <c r="J23" s="17">
        <v>2.1400847334495599E-2</v>
      </c>
      <c r="K23" s="17">
        <v>5.33718491594114E-2</v>
      </c>
      <c r="L23" s="17">
        <v>8.4484703104890896E-2</v>
      </c>
      <c r="M23" s="17">
        <v>2.5257310711260701E-2</v>
      </c>
      <c r="N23" s="17">
        <v>0.199280340998712</v>
      </c>
      <c r="AH23" s="5">
        <v>8.62575</v>
      </c>
      <c r="AI23" s="5">
        <v>12.9534</v>
      </c>
      <c r="AJ23" s="4">
        <v>1.1824399999999999</v>
      </c>
    </row>
    <row r="24" spans="1:40" x14ac:dyDescent="0.2">
      <c r="AH24" s="5">
        <v>8.66615</v>
      </c>
      <c r="AI24" s="5">
        <v>13.001200000000001</v>
      </c>
      <c r="AJ24" s="4">
        <v>1.1823699999999999</v>
      </c>
    </row>
    <row r="25" spans="1:40" x14ac:dyDescent="0.2">
      <c r="AH25" s="5">
        <v>8.70655</v>
      </c>
      <c r="AI25" s="5">
        <v>13.0489</v>
      </c>
      <c r="AJ25" s="4">
        <v>1.18231</v>
      </c>
    </row>
    <row r="26" spans="1:40" x14ac:dyDescent="0.2">
      <c r="AH26" s="5">
        <v>8.74695</v>
      </c>
      <c r="AI26" s="5">
        <v>13.0967</v>
      </c>
      <c r="AJ26" s="4">
        <v>1.1822600000000001</v>
      </c>
    </row>
    <row r="27" spans="1:40" s="3" customFormat="1" x14ac:dyDescent="0.2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5">
        <v>8.78735</v>
      </c>
      <c r="AI27" s="5">
        <v>13.144500000000001</v>
      </c>
      <c r="AJ27" s="4">
        <v>1.18224</v>
      </c>
      <c r="AK27" s="4"/>
      <c r="AL27" s="4"/>
      <c r="AM27" s="4"/>
      <c r="AN27" s="4"/>
    </row>
    <row r="28" spans="1:40" x14ac:dyDescent="0.2">
      <c r="AH28" s="5">
        <v>8.82775</v>
      </c>
      <c r="AI28" s="5">
        <v>13.1922</v>
      </c>
      <c r="AJ28" s="4">
        <v>1.18225</v>
      </c>
    </row>
    <row r="29" spans="1:40" x14ac:dyDescent="0.2">
      <c r="AH29" s="5">
        <v>8.86815</v>
      </c>
      <c r="AI29" s="5">
        <v>13.24</v>
      </c>
      <c r="AJ29" s="4">
        <v>1.1822600000000001</v>
      </c>
    </row>
    <row r="30" spans="1:40" x14ac:dyDescent="0.2">
      <c r="AH30" s="5">
        <v>8.90855</v>
      </c>
      <c r="AI30" s="5">
        <v>13.287800000000001</v>
      </c>
      <c r="AJ30" s="4">
        <v>1.1822999999999999</v>
      </c>
    </row>
    <row r="31" spans="1:40" x14ac:dyDescent="0.2">
      <c r="AH31" s="4">
        <v>8.94895</v>
      </c>
      <c r="AI31" s="4">
        <v>13.3355</v>
      </c>
      <c r="AJ31" s="4">
        <v>1.1823300000000001</v>
      </c>
    </row>
    <row r="32" spans="1:40" x14ac:dyDescent="0.2">
      <c r="AH32" s="4">
        <v>8.98935</v>
      </c>
      <c r="AI32" s="4">
        <v>13.3833</v>
      </c>
      <c r="AJ32" s="4">
        <v>1.18238</v>
      </c>
    </row>
    <row r="33" spans="34:36" x14ac:dyDescent="0.2">
      <c r="AH33" s="4">
        <v>9.0297499999999999</v>
      </c>
      <c r="AI33" s="4">
        <v>13.431100000000001</v>
      </c>
      <c r="AJ33" s="4">
        <v>1.18242</v>
      </c>
    </row>
    <row r="34" spans="34:36" x14ac:dyDescent="0.2">
      <c r="AH34" s="4">
        <v>9.0701499999999999</v>
      </c>
      <c r="AI34" s="4">
        <v>13.4788</v>
      </c>
      <c r="AJ34" s="4">
        <v>1.18249</v>
      </c>
    </row>
    <row r="35" spans="34:36" x14ac:dyDescent="0.2">
      <c r="AH35" s="4">
        <v>9.1105499999999999</v>
      </c>
      <c r="AI35" s="4">
        <v>13.5266</v>
      </c>
      <c r="AJ35" s="4">
        <v>1.1825699999999999</v>
      </c>
    </row>
    <row r="36" spans="34:36" x14ac:dyDescent="0.2">
      <c r="AH36" s="4">
        <v>9.1509499999999999</v>
      </c>
      <c r="AI36" s="4">
        <v>13.574400000000001</v>
      </c>
      <c r="AJ36" s="4">
        <v>1.18262</v>
      </c>
    </row>
    <row r="37" spans="34:36" x14ac:dyDescent="0.2">
      <c r="AH37" s="4">
        <v>9.1913499999999999</v>
      </c>
      <c r="AI37" s="4">
        <v>13.622199999999999</v>
      </c>
      <c r="AJ37" s="4">
        <v>1.18269</v>
      </c>
    </row>
    <row r="38" spans="34:36" x14ac:dyDescent="0.2">
      <c r="AH38" s="4">
        <v>9.2317499999999999</v>
      </c>
      <c r="AI38" s="4">
        <v>13.67</v>
      </c>
      <c r="AJ38" s="4">
        <v>1.1827300000000001</v>
      </c>
    </row>
    <row r="39" spans="34:36" x14ac:dyDescent="0.2">
      <c r="AH39" s="4">
        <v>9.2721499999999999</v>
      </c>
      <c r="AI39" s="4">
        <v>13.717700000000001</v>
      </c>
      <c r="AJ39" s="4">
        <v>1.1827700000000001</v>
      </c>
    </row>
    <row r="40" spans="34:36" x14ac:dyDescent="0.2">
      <c r="AH40" s="4">
        <v>9.3125499999999999</v>
      </c>
      <c r="AI40" s="4">
        <v>13.765499999999999</v>
      </c>
      <c r="AJ40" s="4">
        <v>1.1828099999999999</v>
      </c>
    </row>
    <row r="41" spans="34:36" x14ac:dyDescent="0.2">
      <c r="AH41" s="4">
        <v>9.3529499999999999</v>
      </c>
      <c r="AI41" s="4">
        <v>13.8133</v>
      </c>
      <c r="AJ41" s="4">
        <v>1.1827799999999999</v>
      </c>
    </row>
    <row r="42" spans="34:36" x14ac:dyDescent="0.2">
      <c r="AH42" s="4">
        <v>9.3933499999999999</v>
      </c>
      <c r="AI42" s="4">
        <v>13.8611</v>
      </c>
      <c r="AJ42" s="4">
        <v>1.1827399999999999</v>
      </c>
    </row>
    <row r="43" spans="34:36" x14ac:dyDescent="0.2">
      <c r="AH43" s="4">
        <v>9.4337499999999999</v>
      </c>
      <c r="AI43" s="4">
        <v>13.908899999999999</v>
      </c>
      <c r="AJ43" s="4">
        <v>1.18269</v>
      </c>
    </row>
    <row r="44" spans="34:36" x14ac:dyDescent="0.2">
      <c r="AH44" s="4">
        <v>9.4741599999999995</v>
      </c>
      <c r="AI44" s="4">
        <v>13.9567</v>
      </c>
      <c r="AJ44" s="4">
        <v>1.1826000000000001</v>
      </c>
    </row>
    <row r="45" spans="34:36" x14ac:dyDescent="0.2">
      <c r="AH45" s="4">
        <v>9.5145599999999995</v>
      </c>
      <c r="AI45" s="4">
        <v>14.0045</v>
      </c>
      <c r="AJ45" s="4">
        <v>1.1825399999999999</v>
      </c>
    </row>
    <row r="46" spans="34:36" x14ac:dyDescent="0.2">
      <c r="AH46" s="4">
        <v>9.5549599999999995</v>
      </c>
      <c r="AI46" s="4">
        <v>14.052199999999999</v>
      </c>
      <c r="AJ46" s="4">
        <v>1.1824699999999999</v>
      </c>
    </row>
    <row r="47" spans="34:36" x14ac:dyDescent="0.2">
      <c r="AH47" s="4">
        <v>9.5953599999999994</v>
      </c>
      <c r="AI47" s="4">
        <v>14.1</v>
      </c>
      <c r="AJ47" s="4">
        <v>1.18241</v>
      </c>
    </row>
    <row r="48" spans="34:36" x14ac:dyDescent="0.2">
      <c r="AH48" s="4">
        <v>9.6357599999999994</v>
      </c>
      <c r="AI48" s="4">
        <v>14.1478</v>
      </c>
      <c r="AJ48" s="4">
        <v>1.1823900000000001</v>
      </c>
    </row>
    <row r="49" spans="3:36" x14ac:dyDescent="0.2"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AH49" s="4">
        <v>9.6761599999999994</v>
      </c>
      <c r="AI49" s="4">
        <v>14.195600000000001</v>
      </c>
      <c r="AJ49" s="4">
        <v>1.1823600000000001</v>
      </c>
    </row>
    <row r="50" spans="3:36" x14ac:dyDescent="0.2"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AH50" s="4">
        <v>9.7165599999999994</v>
      </c>
      <c r="AI50" s="4">
        <v>14.2433</v>
      </c>
      <c r="AJ50" s="4">
        <v>1.1823600000000001</v>
      </c>
    </row>
    <row r="51" spans="3:36" x14ac:dyDescent="0.2"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AH51" s="4">
        <v>9.7569599999999994</v>
      </c>
      <c r="AI51" s="4">
        <v>14.2911</v>
      </c>
      <c r="AJ51" s="4">
        <v>1.18238</v>
      </c>
    </row>
    <row r="52" spans="3:36" x14ac:dyDescent="0.2"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AH52" s="4">
        <v>9.7125199999999996</v>
      </c>
      <c r="AI52" s="4">
        <v>14.2385</v>
      </c>
      <c r="AJ52" s="4">
        <v>1.1824399999999999</v>
      </c>
    </row>
    <row r="53" spans="3:36" x14ac:dyDescent="0.2"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AH53" s="4">
        <v>9.75291</v>
      </c>
      <c r="AI53" s="4">
        <v>14.286300000000001</v>
      </c>
      <c r="AJ53" s="4">
        <v>1.1824399999999999</v>
      </c>
    </row>
    <row r="54" spans="3:36" x14ac:dyDescent="0.2"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AH54" s="4">
        <v>9.79331</v>
      </c>
      <c r="AI54" s="4">
        <v>14.334</v>
      </c>
      <c r="AJ54" s="4">
        <v>1.1824300000000001</v>
      </c>
    </row>
    <row r="55" spans="3:36" x14ac:dyDescent="0.2"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AH55" s="4">
        <v>9.83371</v>
      </c>
      <c r="AI55" s="4">
        <v>14.3818</v>
      </c>
      <c r="AJ55" s="4">
        <v>1.18245</v>
      </c>
    </row>
    <row r="56" spans="3:36" x14ac:dyDescent="0.2">
      <c r="AH56" s="4">
        <v>9.8741199999999996</v>
      </c>
      <c r="AI56" s="4">
        <v>14.429600000000001</v>
      </c>
      <c r="AJ56" s="4">
        <v>1.18245</v>
      </c>
    </row>
    <row r="57" spans="3:36" x14ac:dyDescent="0.2">
      <c r="AH57" s="4">
        <v>9.9145199999999996</v>
      </c>
      <c r="AI57" s="4">
        <v>14.477399999999999</v>
      </c>
      <c r="AJ57" s="4">
        <v>1.18248</v>
      </c>
    </row>
    <row r="58" spans="3:36" x14ac:dyDescent="0.2">
      <c r="AH58" s="4">
        <v>9.8296700000000001</v>
      </c>
      <c r="AI58" s="4">
        <v>14.377000000000001</v>
      </c>
      <c r="AJ58" s="4">
        <v>1.18255</v>
      </c>
    </row>
    <row r="59" spans="3:36" x14ac:dyDescent="0.2">
      <c r="AH59" s="4">
        <v>9.8700700000000001</v>
      </c>
      <c r="AI59" s="4">
        <v>14.424799999999999</v>
      </c>
      <c r="AJ59" s="4">
        <v>1.1825300000000001</v>
      </c>
    </row>
    <row r="60" spans="3:36" x14ac:dyDescent="0.2">
      <c r="AH60">
        <v>9.9104700000000001</v>
      </c>
      <c r="AI60">
        <v>14.4725</v>
      </c>
      <c r="AJ60">
        <v>1.1825399999999999</v>
      </c>
    </row>
    <row r="61" spans="3:36" x14ac:dyDescent="0.2">
      <c r="AH61">
        <v>9.9508700000000001</v>
      </c>
      <c r="AI61">
        <v>14.520300000000001</v>
      </c>
      <c r="AJ61">
        <v>1.1825600000000001</v>
      </c>
    </row>
    <row r="62" spans="3:36" x14ac:dyDescent="0.2">
      <c r="AH62">
        <v>9.9912700000000001</v>
      </c>
      <c r="AI62">
        <v>14.568099999999999</v>
      </c>
      <c r="AJ62">
        <v>1.18259</v>
      </c>
    </row>
    <row r="63" spans="3:36" x14ac:dyDescent="0.2">
      <c r="AH63">
        <v>11.7774</v>
      </c>
      <c r="AI63">
        <v>16.808499999999999</v>
      </c>
      <c r="AJ63">
        <v>1.1954899999999999</v>
      </c>
    </row>
    <row r="64" spans="3:36" x14ac:dyDescent="0.2">
      <c r="AH64">
        <v>11.8172</v>
      </c>
      <c r="AI64">
        <v>16.856200000000001</v>
      </c>
      <c r="AJ64">
        <v>1.1983600000000001</v>
      </c>
    </row>
    <row r="65" spans="2:36" x14ac:dyDescent="0.2">
      <c r="AH65">
        <v>11.8576</v>
      </c>
      <c r="AI65">
        <v>16.904599999999999</v>
      </c>
      <c r="AJ65">
        <v>1.1997500000000001</v>
      </c>
    </row>
    <row r="66" spans="2:36" x14ac:dyDescent="0.2">
      <c r="AH66">
        <v>11.898</v>
      </c>
      <c r="AI66">
        <v>16.952999999999999</v>
      </c>
      <c r="AJ66">
        <v>1.1999599999999999</v>
      </c>
    </row>
    <row r="67" spans="2:36" x14ac:dyDescent="0.2">
      <c r="AH67">
        <v>11.9377</v>
      </c>
      <c r="AI67">
        <v>17.000499999999999</v>
      </c>
      <c r="AJ67">
        <v>1.1995899999999999</v>
      </c>
    </row>
    <row r="68" spans="2:36" x14ac:dyDescent="0.2">
      <c r="AH68">
        <v>11.977</v>
      </c>
      <c r="AI68">
        <v>17.047499999999999</v>
      </c>
      <c r="AJ68">
        <v>1.19851</v>
      </c>
    </row>
    <row r="69" spans="2:36" x14ac:dyDescent="0.2">
      <c r="AH69">
        <v>12.0131</v>
      </c>
      <c r="AI69">
        <v>17.090800000000002</v>
      </c>
      <c r="AJ69">
        <v>1.1974899999999999</v>
      </c>
    </row>
    <row r="70" spans="2:36" x14ac:dyDescent="0.2">
      <c r="AH70">
        <v>12.0512</v>
      </c>
      <c r="AI70">
        <v>17.136299999999999</v>
      </c>
      <c r="AJ70">
        <v>1.1966300000000001</v>
      </c>
    </row>
    <row r="71" spans="2:36" x14ac:dyDescent="0.2">
      <c r="AH71">
        <v>12.0891</v>
      </c>
      <c r="AI71">
        <v>17.1816</v>
      </c>
      <c r="AJ71">
        <v>1.19567</v>
      </c>
    </row>
    <row r="72" spans="2:36" x14ac:dyDescent="0.2">
      <c r="AH72">
        <v>12.129099999999999</v>
      </c>
      <c r="AI72">
        <v>17.229399999999998</v>
      </c>
      <c r="AJ72">
        <v>1.1947300000000001</v>
      </c>
    </row>
    <row r="73" spans="2:36" x14ac:dyDescent="0.2">
      <c r="B73" s="4"/>
      <c r="C73" s="4"/>
      <c r="D73" s="4"/>
      <c r="E73" s="4"/>
      <c r="F73" s="4"/>
      <c r="G73" s="4"/>
      <c r="AH73">
        <v>12.167899999999999</v>
      </c>
      <c r="AI73">
        <v>17.2758</v>
      </c>
      <c r="AJ73">
        <v>1.19381</v>
      </c>
    </row>
    <row r="74" spans="2:36" x14ac:dyDescent="0.2">
      <c r="B74" s="4"/>
      <c r="C74" s="4"/>
      <c r="D74" s="4"/>
      <c r="E74" s="4"/>
      <c r="F74" s="4"/>
      <c r="G74" s="4"/>
      <c r="AH74">
        <v>12.2066</v>
      </c>
      <c r="AI74">
        <v>17.321999999999999</v>
      </c>
      <c r="AJ74">
        <v>1.19295</v>
      </c>
    </row>
    <row r="75" spans="2:36" x14ac:dyDescent="0.2">
      <c r="B75" s="4"/>
      <c r="C75" s="4"/>
      <c r="D75" s="4"/>
      <c r="E75" s="4"/>
      <c r="F75" s="4"/>
      <c r="G75" s="4"/>
      <c r="AH75">
        <v>12.2454</v>
      </c>
      <c r="AI75">
        <v>17.368200000000002</v>
      </c>
      <c r="AJ75">
        <v>1.1921200000000001</v>
      </c>
    </row>
    <row r="76" spans="2:36" x14ac:dyDescent="0.2">
      <c r="B76" s="4"/>
      <c r="C76" s="4"/>
      <c r="D76" s="4"/>
      <c r="E76" s="4"/>
      <c r="F76" s="4"/>
      <c r="G76" s="4"/>
      <c r="AH76">
        <v>12.285399999999999</v>
      </c>
      <c r="AI76">
        <v>17.415900000000001</v>
      </c>
      <c r="AJ76">
        <v>1.1914</v>
      </c>
    </row>
    <row r="77" spans="2:36" x14ac:dyDescent="0.2">
      <c r="B77" s="4"/>
      <c r="C77" s="4"/>
      <c r="D77" s="4"/>
      <c r="E77" s="4"/>
      <c r="F77" s="4"/>
      <c r="G77" s="4"/>
      <c r="AH77">
        <v>12.3256</v>
      </c>
      <c r="AI77">
        <v>17.463799999999999</v>
      </c>
      <c r="AJ77">
        <v>1.1908300000000001</v>
      </c>
    </row>
    <row r="78" spans="2:36" x14ac:dyDescent="0.2">
      <c r="B78" s="4"/>
      <c r="C78" s="4"/>
      <c r="D78" s="4"/>
      <c r="E78" s="4"/>
      <c r="F78" s="4"/>
      <c r="G78" s="4"/>
      <c r="AH78">
        <v>12.365399999999999</v>
      </c>
      <c r="AI78">
        <v>17.511199999999999</v>
      </c>
      <c r="AJ78">
        <v>1.1903999999999999</v>
      </c>
    </row>
    <row r="79" spans="2:36" x14ac:dyDescent="0.2">
      <c r="B79" s="4"/>
      <c r="C79" s="4"/>
      <c r="D79" s="4"/>
      <c r="E79" s="4"/>
      <c r="F79" s="4"/>
      <c r="G79" s="4"/>
      <c r="AH79">
        <v>12.4057</v>
      </c>
      <c r="AI79">
        <v>17.5593</v>
      </c>
      <c r="AJ79">
        <v>1.1900900000000001</v>
      </c>
    </row>
    <row r="80" spans="2:36" x14ac:dyDescent="0.2">
      <c r="B80" s="4"/>
      <c r="C80" s="4"/>
      <c r="D80" s="4"/>
      <c r="E80" s="4"/>
      <c r="F80" s="4"/>
      <c r="G80" s="4"/>
      <c r="AH80">
        <v>12.446099999999999</v>
      </c>
      <c r="AI80">
        <v>17.607299999999999</v>
      </c>
      <c r="AJ80">
        <v>1.1898200000000001</v>
      </c>
    </row>
    <row r="81" spans="2:36" x14ac:dyDescent="0.2">
      <c r="B81" s="4"/>
      <c r="C81" s="4"/>
      <c r="D81" s="4"/>
      <c r="E81" s="4"/>
      <c r="F81" s="4"/>
      <c r="G81" s="4"/>
      <c r="AH81">
        <v>12.4846</v>
      </c>
      <c r="AI81">
        <v>17.653099999999998</v>
      </c>
      <c r="AJ81">
        <v>1.18956</v>
      </c>
    </row>
    <row r="82" spans="2:36" x14ac:dyDescent="0.2">
      <c r="B82" s="4"/>
      <c r="C82" s="4"/>
      <c r="D82" s="4"/>
      <c r="E82" s="4"/>
      <c r="F82" s="4"/>
      <c r="G82" s="4"/>
      <c r="AH82">
        <v>12.524900000000001</v>
      </c>
      <c r="AI82">
        <v>17.701000000000001</v>
      </c>
      <c r="AJ82">
        <v>1.1892</v>
      </c>
    </row>
    <row r="83" spans="2:36" x14ac:dyDescent="0.2">
      <c r="B83" s="4"/>
      <c r="C83" s="4"/>
      <c r="D83" s="4"/>
      <c r="E83" s="4"/>
      <c r="F83" s="4"/>
      <c r="G83" s="4"/>
      <c r="AH83">
        <v>12.564500000000001</v>
      </c>
      <c r="AI83">
        <v>17.748100000000001</v>
      </c>
      <c r="AJ83">
        <v>1.18872</v>
      </c>
    </row>
    <row r="84" spans="2:36" x14ac:dyDescent="0.2">
      <c r="B84" s="4"/>
      <c r="C84" s="4"/>
      <c r="D84" s="4"/>
      <c r="E84" s="4"/>
      <c r="F84" s="4"/>
      <c r="G84" s="4"/>
      <c r="AH84">
        <v>12.604799999999999</v>
      </c>
      <c r="AI84">
        <v>17.795999999999999</v>
      </c>
      <c r="AJ84">
        <v>1.1881999999999999</v>
      </c>
    </row>
    <row r="85" spans="2:36" x14ac:dyDescent="0.2">
      <c r="B85" s="4"/>
      <c r="C85" s="4"/>
      <c r="D85" s="4"/>
      <c r="E85" s="4"/>
      <c r="F85" s="4"/>
      <c r="G85" s="4"/>
      <c r="AH85">
        <v>12.645200000000001</v>
      </c>
      <c r="AI85">
        <v>17.844000000000001</v>
      </c>
      <c r="AJ85">
        <v>1.1876899999999999</v>
      </c>
    </row>
    <row r="86" spans="2:36" x14ac:dyDescent="0.2">
      <c r="B86" s="4"/>
      <c r="C86" s="4"/>
      <c r="D86" s="4"/>
      <c r="E86" s="4"/>
      <c r="F86" s="4"/>
      <c r="G86" s="4"/>
      <c r="AH86">
        <v>12.6852</v>
      </c>
      <c r="AI86">
        <v>17.891500000000001</v>
      </c>
      <c r="AJ86">
        <v>1.18726</v>
      </c>
    </row>
    <row r="87" spans="2:36" x14ac:dyDescent="0.2">
      <c r="B87" s="4"/>
      <c r="C87" s="4"/>
      <c r="D87" s="4"/>
      <c r="E87" s="4"/>
      <c r="F87" s="4"/>
      <c r="G87" s="4"/>
      <c r="AH87">
        <v>12.7254</v>
      </c>
      <c r="AI87">
        <v>17.939299999999999</v>
      </c>
      <c r="AJ87">
        <v>1.18696</v>
      </c>
    </row>
    <row r="88" spans="2:36" x14ac:dyDescent="0.2">
      <c r="AH88">
        <v>12.7658</v>
      </c>
      <c r="AI88">
        <v>17.987200000000001</v>
      </c>
      <c r="AJ88">
        <v>1.1867300000000001</v>
      </c>
    </row>
    <row r="89" spans="2:36" x14ac:dyDescent="0.2">
      <c r="AH89">
        <v>12.805899999999999</v>
      </c>
      <c r="AI89">
        <v>18.034800000000001</v>
      </c>
      <c r="AJ89">
        <v>1.18652</v>
      </c>
    </row>
    <row r="90" spans="2:36" x14ac:dyDescent="0.2">
      <c r="AH90">
        <v>12.8462</v>
      </c>
      <c r="AI90">
        <v>18.0825</v>
      </c>
      <c r="AJ90">
        <v>1.18632</v>
      </c>
    </row>
    <row r="91" spans="2:36" x14ac:dyDescent="0.2">
      <c r="AH91">
        <v>12.8865</v>
      </c>
      <c r="AI91">
        <v>18.130500000000001</v>
      </c>
      <c r="AJ91">
        <v>1.18604</v>
      </c>
    </row>
    <row r="92" spans="2:36" x14ac:dyDescent="0.2">
      <c r="AH92">
        <v>12.926500000000001</v>
      </c>
      <c r="AI92">
        <v>18.177800000000001</v>
      </c>
      <c r="AJ92">
        <v>1.18567</v>
      </c>
    </row>
    <row r="93" spans="2:36" x14ac:dyDescent="0.2">
      <c r="AH93">
        <v>12.966900000000001</v>
      </c>
      <c r="AI93">
        <v>18.2257</v>
      </c>
      <c r="AJ93">
        <v>1.1852199999999999</v>
      </c>
    </row>
    <row r="94" spans="2:36" x14ac:dyDescent="0.2">
      <c r="AH94">
        <v>13.007300000000001</v>
      </c>
      <c r="AI94">
        <v>18.273599999999998</v>
      </c>
      <c r="AJ94">
        <v>1.1846399999999999</v>
      </c>
    </row>
    <row r="95" spans="2:36" x14ac:dyDescent="0.2">
      <c r="AH95">
        <v>13.0472</v>
      </c>
      <c r="AI95">
        <v>18.320900000000002</v>
      </c>
      <c r="AJ95">
        <v>1.18398</v>
      </c>
    </row>
    <row r="96" spans="2:36" x14ac:dyDescent="0.2">
      <c r="AH96">
        <v>13.0871</v>
      </c>
      <c r="AI96">
        <v>18.368099999999998</v>
      </c>
      <c r="AJ96">
        <v>1.1833400000000001</v>
      </c>
    </row>
    <row r="97" spans="34:36" x14ac:dyDescent="0.2">
      <c r="AH97">
        <v>13.124499999999999</v>
      </c>
      <c r="AI97">
        <v>18.412299999999998</v>
      </c>
      <c r="AJ97">
        <v>1.1827099999999999</v>
      </c>
    </row>
    <row r="98" spans="34:36" x14ac:dyDescent="0.2">
      <c r="AH98">
        <v>13.164899999999999</v>
      </c>
      <c r="AI98">
        <v>18.460100000000001</v>
      </c>
      <c r="AJ98">
        <v>1.1821600000000001</v>
      </c>
    </row>
    <row r="99" spans="34:36" x14ac:dyDescent="0.2">
      <c r="AH99">
        <v>13.204000000000001</v>
      </c>
      <c r="AI99">
        <v>18.5063</v>
      </c>
      <c r="AJ99">
        <v>1.1817899999999999</v>
      </c>
    </row>
    <row r="100" spans="34:36" x14ac:dyDescent="0.2">
      <c r="AH100">
        <v>13.2437</v>
      </c>
      <c r="AI100">
        <v>18.5533</v>
      </c>
      <c r="AJ100">
        <v>1.18157</v>
      </c>
    </row>
    <row r="101" spans="34:36" x14ac:dyDescent="0.2">
      <c r="AH101">
        <v>13.281000000000001</v>
      </c>
      <c r="AI101">
        <v>18.5974</v>
      </c>
      <c r="AJ101">
        <v>1.1815899999999999</v>
      </c>
    </row>
    <row r="102" spans="34:36" x14ac:dyDescent="0.2">
      <c r="AH102">
        <v>13.315300000000001</v>
      </c>
      <c r="AI102">
        <v>18.637899999999998</v>
      </c>
      <c r="AJ102">
        <v>1.1818299999999999</v>
      </c>
    </row>
    <row r="103" spans="34:36" x14ac:dyDescent="0.2">
      <c r="AH103">
        <v>13.348100000000001</v>
      </c>
      <c r="AI103">
        <v>18.674299999999999</v>
      </c>
      <c r="AJ103">
        <v>1.18895</v>
      </c>
    </row>
    <row r="104" spans="34:36" x14ac:dyDescent="0.2">
      <c r="AH104">
        <v>13.383599999999999</v>
      </c>
      <c r="AI104">
        <v>18.708600000000001</v>
      </c>
      <c r="AJ104">
        <v>1.19608</v>
      </c>
    </row>
    <row r="105" spans="34:36" x14ac:dyDescent="0.2">
      <c r="AH105">
        <v>13.421799999999999</v>
      </c>
      <c r="AI105">
        <v>18.741700000000002</v>
      </c>
      <c r="AJ105">
        <v>1.2021999999999999</v>
      </c>
    </row>
    <row r="106" spans="34:36" x14ac:dyDescent="0.2">
      <c r="AH106">
        <v>13.461399999999999</v>
      </c>
      <c r="AI106">
        <v>18.773199999999999</v>
      </c>
      <c r="AJ106">
        <v>1.2077199999999999</v>
      </c>
    </row>
    <row r="107" spans="34:36" x14ac:dyDescent="0.2">
      <c r="AH107">
        <v>13.5006</v>
      </c>
      <c r="AI107">
        <v>18.802199999999999</v>
      </c>
      <c r="AJ107">
        <v>1.2128399999999999</v>
      </c>
    </row>
    <row r="108" spans="34:36" x14ac:dyDescent="0.2">
      <c r="AH108">
        <v>13.4978</v>
      </c>
      <c r="AI108">
        <v>18.8002</v>
      </c>
      <c r="AJ108">
        <v>1.2124600000000001</v>
      </c>
    </row>
    <row r="109" spans="34:36" x14ac:dyDescent="0.2">
      <c r="AH109">
        <v>13.5381</v>
      </c>
      <c r="AI109">
        <v>18.828700000000001</v>
      </c>
      <c r="AJ109">
        <v>1.21777</v>
      </c>
    </row>
    <row r="110" spans="34:36" x14ac:dyDescent="0.2">
      <c r="AH110">
        <v>13.5785</v>
      </c>
      <c r="AI110">
        <v>18.855899999999998</v>
      </c>
      <c r="AJ110">
        <v>1.2233400000000001</v>
      </c>
    </row>
    <row r="111" spans="34:36" x14ac:dyDescent="0.2">
      <c r="AH111">
        <v>13.6189</v>
      </c>
      <c r="AI111">
        <v>18.882100000000001</v>
      </c>
      <c r="AJ111">
        <v>1.2293499999999999</v>
      </c>
    </row>
    <row r="112" spans="34:36" x14ac:dyDescent="0.2">
      <c r="AH112">
        <v>13.6586</v>
      </c>
      <c r="AI112">
        <v>18.9072</v>
      </c>
      <c r="AJ112">
        <v>1.2358</v>
      </c>
    </row>
    <row r="113" spans="34:36" x14ac:dyDescent="0.2">
      <c r="AH113">
        <v>13.699</v>
      </c>
      <c r="AI113">
        <v>18.931999999999999</v>
      </c>
      <c r="AJ113">
        <v>1.2430600000000001</v>
      </c>
    </row>
    <row r="114" spans="34:36" x14ac:dyDescent="0.2">
      <c r="AH114">
        <v>13.7387</v>
      </c>
      <c r="AI114">
        <v>18.9559</v>
      </c>
      <c r="AJ114">
        <v>1.25091</v>
      </c>
    </row>
    <row r="115" spans="34:36" x14ac:dyDescent="0.2">
      <c r="AH115">
        <v>13.779</v>
      </c>
      <c r="AI115">
        <v>18.979600000000001</v>
      </c>
      <c r="AJ115">
        <v>1.2597</v>
      </c>
    </row>
    <row r="116" spans="34:36" x14ac:dyDescent="0.2">
      <c r="AH116">
        <v>13.8193</v>
      </c>
      <c r="AI116">
        <v>19.002800000000001</v>
      </c>
      <c r="AJ116">
        <v>1.2694799999999999</v>
      </c>
    </row>
    <row r="117" spans="34:36" x14ac:dyDescent="0.2">
      <c r="AH117">
        <v>13.8597</v>
      </c>
      <c r="AI117">
        <v>19.025400000000001</v>
      </c>
      <c r="AJ117">
        <v>1.2804599999999999</v>
      </c>
    </row>
    <row r="118" spans="34:36" x14ac:dyDescent="0.2">
      <c r="AH118">
        <v>13.898899999999999</v>
      </c>
      <c r="AI118">
        <v>19.046900000000001</v>
      </c>
      <c r="AJ118">
        <v>1.2924199999999999</v>
      </c>
    </row>
    <row r="119" spans="34:36" x14ac:dyDescent="0.2">
      <c r="AH119">
        <v>13.9392</v>
      </c>
      <c r="AI119">
        <v>19.0686</v>
      </c>
      <c r="AJ119">
        <v>1.3063800000000001</v>
      </c>
    </row>
    <row r="120" spans="34:36" x14ac:dyDescent="0.2">
      <c r="AH120">
        <v>13.9796</v>
      </c>
      <c r="AI120">
        <v>19.0901</v>
      </c>
      <c r="AJ120">
        <v>1.3221499999999999</v>
      </c>
    </row>
    <row r="121" spans="34:36" x14ac:dyDescent="0.2">
      <c r="AH121">
        <v>14.015700000000001</v>
      </c>
      <c r="AI121">
        <v>19.109100000000002</v>
      </c>
      <c r="AJ121">
        <v>1.33815</v>
      </c>
    </row>
    <row r="122" spans="34:36" x14ac:dyDescent="0.2">
      <c r="AH122">
        <v>14.053000000000001</v>
      </c>
      <c r="AI122">
        <v>19.128399999999999</v>
      </c>
      <c r="AJ122">
        <v>1.35701</v>
      </c>
    </row>
    <row r="123" spans="34:36" x14ac:dyDescent="0.2">
      <c r="AH123">
        <v>14.0886</v>
      </c>
      <c r="AI123">
        <v>19.1464</v>
      </c>
      <c r="AJ123">
        <v>1.37798</v>
      </c>
    </row>
    <row r="124" spans="34:36" x14ac:dyDescent="0.2">
      <c r="AH124">
        <v>14.1271</v>
      </c>
      <c r="AI124">
        <v>19.165199999999999</v>
      </c>
      <c r="AJ124">
        <v>1.4040600000000001</v>
      </c>
    </row>
    <row r="125" spans="34:36" x14ac:dyDescent="0.2">
      <c r="AH125">
        <v>14.166</v>
      </c>
      <c r="AI125">
        <v>19.183399999999999</v>
      </c>
      <c r="AJ125">
        <v>1.43523</v>
      </c>
    </row>
    <row r="126" spans="34:36" x14ac:dyDescent="0.2">
      <c r="AH126">
        <v>14.2028</v>
      </c>
      <c r="AI126">
        <v>19.1999</v>
      </c>
      <c r="AJ126">
        <v>1.4704200000000001</v>
      </c>
    </row>
    <row r="127" spans="34:36" x14ac:dyDescent="0.2">
      <c r="AH127">
        <v>14.2372</v>
      </c>
      <c r="AI127">
        <v>19.214400000000001</v>
      </c>
      <c r="AJ127">
        <v>1.50912</v>
      </c>
    </row>
    <row r="128" spans="34:36" x14ac:dyDescent="0.2">
      <c r="AH128">
        <v>14.268599999999999</v>
      </c>
      <c r="AI128">
        <v>19.226700000000001</v>
      </c>
      <c r="AJ128">
        <v>1.55091</v>
      </c>
    </row>
    <row r="129" spans="34:36" x14ac:dyDescent="0.2">
      <c r="AH129">
        <v>14.2967</v>
      </c>
      <c r="AI129">
        <v>19.236799999999999</v>
      </c>
      <c r="AJ129">
        <v>1.5952999999999999</v>
      </c>
    </row>
    <row r="130" spans="34:36" x14ac:dyDescent="0.2">
      <c r="AH130">
        <v>14.3208</v>
      </c>
      <c r="AI130">
        <v>19.244499999999999</v>
      </c>
      <c r="AJ130">
        <v>1.6408400000000001</v>
      </c>
    </row>
    <row r="131" spans="34:36" x14ac:dyDescent="0.2">
      <c r="AH131">
        <v>14.3409</v>
      </c>
      <c r="AI131">
        <v>19.25</v>
      </c>
      <c r="AJ131">
        <v>1.68502</v>
      </c>
    </row>
    <row r="132" spans="34:36" x14ac:dyDescent="0.2">
      <c r="AH132">
        <v>14.3569</v>
      </c>
      <c r="AI132">
        <v>19.253799999999998</v>
      </c>
      <c r="AJ132">
        <v>1.7255</v>
      </c>
    </row>
    <row r="133" spans="34:36" x14ac:dyDescent="0.2">
      <c r="AH133">
        <v>14.369300000000001</v>
      </c>
      <c r="AI133">
        <v>19.2561</v>
      </c>
      <c r="AJ133">
        <v>1.76023</v>
      </c>
    </row>
    <row r="134" spans="34:36" x14ac:dyDescent="0.2">
      <c r="AH134">
        <v>14.3787</v>
      </c>
      <c r="AI134">
        <v>19.257400000000001</v>
      </c>
      <c r="AJ134">
        <v>1.7876099999999999</v>
      </c>
    </row>
    <row r="135" spans="34:36" x14ac:dyDescent="0.2">
      <c r="AH135">
        <v>14.3855</v>
      </c>
      <c r="AI135">
        <v>19.258199999999999</v>
      </c>
      <c r="AJ135">
        <v>1.80667</v>
      </c>
    </row>
    <row r="136" spans="34:36" x14ac:dyDescent="0.2">
      <c r="AH136">
        <v>14.390599999999999</v>
      </c>
      <c r="AI136">
        <v>19.258600000000001</v>
      </c>
      <c r="AJ136">
        <v>1.8168200000000001</v>
      </c>
    </row>
    <row r="137" spans="34:36" x14ac:dyDescent="0.2">
      <c r="AH137">
        <v>14.3942</v>
      </c>
      <c r="AI137">
        <v>19.258800000000001</v>
      </c>
      <c r="AJ137">
        <v>1.8175600000000001</v>
      </c>
    </row>
    <row r="138" spans="34:36" x14ac:dyDescent="0.2">
      <c r="AH138">
        <v>14.3969</v>
      </c>
      <c r="AI138">
        <v>19.2591</v>
      </c>
      <c r="AJ138">
        <v>1.8085500000000001</v>
      </c>
    </row>
    <row r="139" spans="34:36" x14ac:dyDescent="0.2">
      <c r="AH139">
        <v>14.398899999999999</v>
      </c>
      <c r="AI139">
        <v>19.2593</v>
      </c>
      <c r="AJ139">
        <v>1.7887599999999999</v>
      </c>
    </row>
    <row r="140" spans="34:36" x14ac:dyDescent="0.2">
      <c r="AH140">
        <v>14.4003</v>
      </c>
      <c r="AI140">
        <v>19.259599999999999</v>
      </c>
      <c r="AJ140">
        <v>1.75319</v>
      </c>
    </row>
    <row r="141" spans="34:36" x14ac:dyDescent="0.2">
      <c r="AH141">
        <v>14.4011</v>
      </c>
      <c r="AI141">
        <v>19.259799999999998</v>
      </c>
      <c r="AJ141">
        <v>1.6876800000000001</v>
      </c>
    </row>
    <row r="142" spans="34:36" x14ac:dyDescent="0.2">
      <c r="AH142">
        <v>14.4015</v>
      </c>
      <c r="AI142">
        <v>19.260000000000002</v>
      </c>
      <c r="AJ142">
        <v>1.55491</v>
      </c>
    </row>
    <row r="143" spans="34:36" x14ac:dyDescent="0.2">
      <c r="AH143">
        <v>14.401999999999999</v>
      </c>
      <c r="AI143">
        <v>19.2605</v>
      </c>
      <c r="AJ143">
        <v>1.4336</v>
      </c>
    </row>
    <row r="144" spans="34:36" x14ac:dyDescent="0.2">
      <c r="AH144">
        <v>14.4039</v>
      </c>
      <c r="AI144">
        <v>19.262799999999999</v>
      </c>
      <c r="AJ144">
        <v>1.3571500000000001</v>
      </c>
    </row>
    <row r="145" spans="34:36" x14ac:dyDescent="0.2">
      <c r="AH145">
        <v>14.4076</v>
      </c>
      <c r="AI145">
        <v>19.268000000000001</v>
      </c>
      <c r="AJ145">
        <v>1.3462099999999999</v>
      </c>
    </row>
    <row r="146" spans="34:36" x14ac:dyDescent="0.2">
      <c r="AH146">
        <v>14.409700000000001</v>
      </c>
      <c r="AI146">
        <v>19.270900000000001</v>
      </c>
      <c r="AJ146">
        <v>1.3506100000000001</v>
      </c>
    </row>
    <row r="147" spans="34:36" x14ac:dyDescent="0.2">
      <c r="AH147">
        <v>14.4129</v>
      </c>
      <c r="AI147">
        <v>19.275200000000002</v>
      </c>
      <c r="AJ147">
        <v>1.36174</v>
      </c>
    </row>
    <row r="148" spans="34:36" x14ac:dyDescent="0.2">
      <c r="AH148">
        <v>14.416600000000001</v>
      </c>
      <c r="AI148">
        <v>19.280200000000001</v>
      </c>
      <c r="AJ148">
        <v>1.3724499999999999</v>
      </c>
    </row>
    <row r="149" spans="34:36" x14ac:dyDescent="0.2">
      <c r="AH149">
        <v>14.4223</v>
      </c>
      <c r="AI149">
        <v>19.2881</v>
      </c>
      <c r="AJ149">
        <v>1.3765099999999999</v>
      </c>
    </row>
    <row r="150" spans="34:36" x14ac:dyDescent="0.2">
      <c r="AH150">
        <v>14.4366</v>
      </c>
      <c r="AI150">
        <v>19.307300000000001</v>
      </c>
      <c r="AJ150">
        <v>1.38568</v>
      </c>
    </row>
    <row r="151" spans="34:36" x14ac:dyDescent="0.2">
      <c r="AH151">
        <v>14.463200000000001</v>
      </c>
      <c r="AI151">
        <v>19.341000000000001</v>
      </c>
      <c r="AJ151">
        <v>1.4029700000000001</v>
      </c>
    </row>
    <row r="152" spans="34:36" x14ac:dyDescent="0.2">
      <c r="AH152">
        <v>14.4925</v>
      </c>
      <c r="AI152">
        <v>19.372499999999999</v>
      </c>
      <c r="AJ152">
        <v>1.4156</v>
      </c>
    </row>
    <row r="153" spans="34:36" x14ac:dyDescent="0.2">
      <c r="AH153">
        <v>14.528600000000001</v>
      </c>
      <c r="AI153">
        <v>19.404</v>
      </c>
      <c r="AJ153">
        <v>1.4287799999999999</v>
      </c>
    </row>
    <row r="154" spans="34:36" x14ac:dyDescent="0.2">
      <c r="AH154">
        <v>14.5655</v>
      </c>
      <c r="AI154">
        <v>19.4328</v>
      </c>
      <c r="AJ154">
        <v>1.4408399999999999</v>
      </c>
    </row>
    <row r="155" spans="34:36" x14ac:dyDescent="0.2">
      <c r="AH155">
        <v>14.6</v>
      </c>
      <c r="AI155">
        <v>19.457799999999999</v>
      </c>
      <c r="AJ155">
        <v>1.4515</v>
      </c>
    </row>
    <row r="156" spans="34:36" x14ac:dyDescent="0.2">
      <c r="AH156">
        <v>14.633100000000001</v>
      </c>
      <c r="AI156">
        <v>19.480799999999999</v>
      </c>
      <c r="AJ156">
        <v>1.46452</v>
      </c>
    </row>
    <row r="157" spans="34:36" x14ac:dyDescent="0.2">
      <c r="AH157">
        <v>14.631399999999999</v>
      </c>
      <c r="AI157">
        <v>19.479600000000001</v>
      </c>
      <c r="AJ157">
        <v>1.4636400000000001</v>
      </c>
    </row>
    <row r="158" spans="34:36" x14ac:dyDescent="0.2">
      <c r="AH158">
        <v>14.665699999999999</v>
      </c>
      <c r="AI158">
        <v>19.502600000000001</v>
      </c>
      <c r="AJ158">
        <v>1.4857400000000001</v>
      </c>
    </row>
    <row r="159" spans="34:36" x14ac:dyDescent="0.2">
      <c r="AH159">
        <v>14.7028</v>
      </c>
      <c r="AI159">
        <v>19.527100000000001</v>
      </c>
      <c r="AJ159">
        <v>1.52037</v>
      </c>
    </row>
    <row r="160" spans="34:36" x14ac:dyDescent="0.2">
      <c r="AH160">
        <v>14.736800000000001</v>
      </c>
      <c r="AI160">
        <v>19.5503</v>
      </c>
      <c r="AJ160">
        <v>1.55315</v>
      </c>
    </row>
    <row r="161" spans="34:36" x14ac:dyDescent="0.2">
      <c r="AH161">
        <v>14.732699999999999</v>
      </c>
      <c r="AI161">
        <v>19.547499999999999</v>
      </c>
      <c r="AJ161">
        <v>1.5492900000000001</v>
      </c>
    </row>
    <row r="162" spans="34:36" x14ac:dyDescent="0.2">
      <c r="AH162">
        <v>14.769299999999999</v>
      </c>
      <c r="AI162">
        <v>19.5733</v>
      </c>
      <c r="AJ162">
        <v>1.58378</v>
      </c>
    </row>
    <row r="163" spans="34:36" x14ac:dyDescent="0.2">
      <c r="AH163">
        <v>14.8025</v>
      </c>
      <c r="AI163">
        <v>19.597200000000001</v>
      </c>
      <c r="AJ163">
        <v>1.62226</v>
      </c>
    </row>
    <row r="164" spans="34:36" x14ac:dyDescent="0.2">
      <c r="AH164">
        <v>14.8405</v>
      </c>
      <c r="AI164">
        <v>19.6249</v>
      </c>
      <c r="AJ164">
        <v>1.6864300000000001</v>
      </c>
    </row>
    <row r="165" spans="34:36" x14ac:dyDescent="0.2">
      <c r="AH165">
        <v>14.8775</v>
      </c>
      <c r="AI165">
        <v>19.650300000000001</v>
      </c>
      <c r="AJ165">
        <v>1.7716700000000001</v>
      </c>
    </row>
    <row r="166" spans="34:36" x14ac:dyDescent="0.2">
      <c r="AH166">
        <v>14.915699999999999</v>
      </c>
      <c r="AI166">
        <v>19.669</v>
      </c>
      <c r="AJ166">
        <v>1.9709099999999999</v>
      </c>
    </row>
    <row r="167" spans="34:36" x14ac:dyDescent="0.2">
      <c r="AH167">
        <v>14.9451</v>
      </c>
      <c r="AI167">
        <v>19.672499999999999</v>
      </c>
      <c r="AJ167">
        <v>2.50461</v>
      </c>
    </row>
    <row r="168" spans="34:36" x14ac:dyDescent="0.2">
      <c r="AH168">
        <v>14.943300000000001</v>
      </c>
      <c r="AI168">
        <v>19.672499999999999</v>
      </c>
      <c r="AJ168">
        <v>2.45458</v>
      </c>
    </row>
    <row r="169" spans="34:36" x14ac:dyDescent="0.2">
      <c r="AH169">
        <v>14.960599999999999</v>
      </c>
      <c r="AI169">
        <v>19.670000000000002</v>
      </c>
      <c r="AJ169">
        <v>3.11334</v>
      </c>
    </row>
    <row r="170" spans="34:36" x14ac:dyDescent="0.2">
      <c r="AH170">
        <v>14.970499999999999</v>
      </c>
      <c r="AI170">
        <v>19.667300000000001</v>
      </c>
      <c r="AJ170">
        <v>3.6976599999999999</v>
      </c>
    </row>
    <row r="171" spans="34:36" x14ac:dyDescent="0.2">
      <c r="AH171">
        <v>14.9764</v>
      </c>
      <c r="AI171">
        <v>19.665299999999998</v>
      </c>
      <c r="AJ171">
        <v>4.1378599999999999</v>
      </c>
    </row>
    <row r="172" spans="34:36" x14ac:dyDescent="0.2">
      <c r="AH172">
        <v>14.9802</v>
      </c>
      <c r="AI172">
        <v>19.663900000000002</v>
      </c>
      <c r="AJ172">
        <v>4.4451799999999997</v>
      </c>
    </row>
    <row r="173" spans="34:36" x14ac:dyDescent="0.2">
      <c r="AH173">
        <v>14.982799999999999</v>
      </c>
      <c r="AI173">
        <v>19.6629</v>
      </c>
      <c r="AJ173">
        <v>4.6613899999999999</v>
      </c>
    </row>
    <row r="174" spans="34:36" x14ac:dyDescent="0.2">
      <c r="AH174">
        <v>14.984500000000001</v>
      </c>
      <c r="AI174">
        <v>19.662199999999999</v>
      </c>
      <c r="AJ174">
        <v>4.7733600000000003</v>
      </c>
    </row>
    <row r="175" spans="34:36" x14ac:dyDescent="0.2">
      <c r="AH175">
        <v>14.9856</v>
      </c>
      <c r="AI175">
        <v>19.661799999999999</v>
      </c>
      <c r="AJ175">
        <v>4.6877800000000001</v>
      </c>
    </row>
    <row r="176" spans="34:36" x14ac:dyDescent="0.2">
      <c r="AH176">
        <v>14.9862</v>
      </c>
      <c r="AI176">
        <v>19.6615</v>
      </c>
      <c r="AJ176">
        <v>4.2739700000000003</v>
      </c>
    </row>
    <row r="177" spans="1:1" s="15" customFormat="1" x14ac:dyDescent="0.2"/>
    <row r="178" spans="1:1" x14ac:dyDescent="0.2">
      <c r="A178" s="1"/>
    </row>
    <row r="179" spans="1:1" x14ac:dyDescent="0.2">
      <c r="A179" s="1"/>
    </row>
    <row r="180" spans="1:1" x14ac:dyDescent="0.2">
      <c r="A180" s="1"/>
    </row>
    <row r="181" spans="1:1" x14ac:dyDescent="0.2">
      <c r="A181" s="1"/>
    </row>
    <row r="182" spans="1:1" x14ac:dyDescent="0.2">
      <c r="A182" s="1"/>
    </row>
    <row r="183" spans="1:1" x14ac:dyDescent="0.2">
      <c r="A183" s="1"/>
    </row>
    <row r="184" spans="1:1" x14ac:dyDescent="0.2">
      <c r="A184" s="1"/>
    </row>
    <row r="185" spans="1:1" x14ac:dyDescent="0.2">
      <c r="A185" s="1"/>
    </row>
    <row r="186" spans="1:1" x14ac:dyDescent="0.2">
      <c r="A186" s="1"/>
    </row>
    <row r="187" spans="1:1" x14ac:dyDescent="0.2">
      <c r="A187" s="1"/>
    </row>
    <row r="188" spans="1:1" x14ac:dyDescent="0.2">
      <c r="A188" s="1"/>
    </row>
    <row r="189" spans="1:1" x14ac:dyDescent="0.2">
      <c r="A189" s="1"/>
    </row>
    <row r="190" spans="1:1" x14ac:dyDescent="0.2">
      <c r="A190" s="1"/>
    </row>
    <row r="191" spans="1:1" x14ac:dyDescent="0.2">
      <c r="A191" s="1"/>
    </row>
    <row r="192" spans="1:1" x14ac:dyDescent="0.2">
      <c r="A192" s="1"/>
    </row>
    <row r="193" spans="1:1" x14ac:dyDescent="0.2">
      <c r="A193" s="1"/>
    </row>
    <row r="194" spans="1:1" x14ac:dyDescent="0.2">
      <c r="A194" s="1"/>
    </row>
    <row r="195" spans="1:1" x14ac:dyDescent="0.2">
      <c r="A195" s="1"/>
    </row>
    <row r="196" spans="1:1" x14ac:dyDescent="0.2">
      <c r="A196" s="1"/>
    </row>
    <row r="197" spans="1:1" x14ac:dyDescent="0.2">
      <c r="A197" s="1"/>
    </row>
    <row r="198" spans="1:1" x14ac:dyDescent="0.2">
      <c r="A198" s="1"/>
    </row>
    <row r="199" spans="1:1" x14ac:dyDescent="0.2">
      <c r="A199" s="1"/>
    </row>
    <row r="200" spans="1:1" x14ac:dyDescent="0.2">
      <c r="A200" s="1"/>
    </row>
    <row r="201" spans="1:1" x14ac:dyDescent="0.2">
      <c r="A201" s="1"/>
    </row>
    <row r="202" spans="1:1" x14ac:dyDescent="0.2">
      <c r="A202" s="1"/>
    </row>
    <row r="203" spans="1:1" x14ac:dyDescent="0.2">
      <c r="A203" s="1"/>
    </row>
    <row r="204" spans="1:1" x14ac:dyDescent="0.2">
      <c r="A204" s="1"/>
    </row>
    <row r="205" spans="1:1" x14ac:dyDescent="0.2">
      <c r="A205" s="1"/>
    </row>
    <row r="206" spans="1:1" x14ac:dyDescent="0.2">
      <c r="A206" s="1"/>
    </row>
    <row r="207" spans="1:1" x14ac:dyDescent="0.2">
      <c r="A207" s="1"/>
    </row>
    <row r="208" spans="1:1" x14ac:dyDescent="0.2">
      <c r="A208" s="1"/>
    </row>
    <row r="209" spans="1:1" x14ac:dyDescent="0.2">
      <c r="A209" s="1"/>
    </row>
    <row r="210" spans="1:1" x14ac:dyDescent="0.2">
      <c r="A210" s="1"/>
    </row>
    <row r="211" spans="1:1" x14ac:dyDescent="0.2">
      <c r="A211" s="1"/>
    </row>
    <row r="212" spans="1:1" x14ac:dyDescent="0.2">
      <c r="A212" s="1"/>
    </row>
    <row r="213" spans="1:1" x14ac:dyDescent="0.2">
      <c r="A213" s="1"/>
    </row>
    <row r="214" spans="1:1" x14ac:dyDescent="0.2">
      <c r="A214" s="1"/>
    </row>
    <row r="215" spans="1:1" x14ac:dyDescent="0.2">
      <c r="A215" s="1"/>
    </row>
    <row r="216" spans="1:1" x14ac:dyDescent="0.2">
      <c r="A216" s="1"/>
    </row>
    <row r="217" spans="1:1" x14ac:dyDescent="0.2">
      <c r="A217" s="1"/>
    </row>
    <row r="218" spans="1:1" x14ac:dyDescent="0.2">
      <c r="A218" s="1"/>
    </row>
    <row r="219" spans="1:1" x14ac:dyDescent="0.2">
      <c r="A219" s="1"/>
    </row>
    <row r="390" s="4" customFormat="1" x14ac:dyDescent="0.2"/>
    <row r="400" s="15" customFormat="1" x14ac:dyDescent="0.2"/>
    <row r="612" s="3" customFormat="1" x14ac:dyDescent="0.2"/>
  </sheetData>
  <mergeCells count="4">
    <mergeCell ref="Z1:AB1"/>
    <mergeCell ref="AC1:AE1"/>
    <mergeCell ref="Z9:AA9"/>
    <mergeCell ref="AC9:AD9"/>
  </mergeCells>
  <pageMargins left="0.7" right="0.7" top="0.75" bottom="0.75" header="0.3" footer="0.3"/>
  <pageSetup paperSize="9"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512"/>
  <sheetViews>
    <sheetView topLeftCell="N1" zoomScale="108" zoomScaleNormal="85" workbookViewId="0">
      <selection activeCell="O1" sqref="O1:AB6"/>
    </sheetView>
  </sheetViews>
  <sheetFormatPr baseColWidth="10" defaultColWidth="11" defaultRowHeight="16" x14ac:dyDescent="0.2"/>
  <cols>
    <col min="2" max="2" width="12.5"/>
    <col min="3" max="3" width="13.1640625" customWidth="1"/>
    <col min="5" max="6" width="12.5"/>
    <col min="7" max="7" width="13.5"/>
    <col min="8" max="9" width="12.5"/>
    <col min="10" max="11" width="11.1640625" style="1"/>
    <col min="12" max="14" width="12.5" style="1"/>
    <col min="15" max="15" width="11" style="4"/>
    <col min="17" max="17" width="12.5"/>
    <col min="18" max="18" width="14.33203125" customWidth="1"/>
    <col min="19" max="19" width="12.5"/>
    <col min="20" max="20" width="14" customWidth="1"/>
    <col min="21" max="21" width="12.5"/>
    <col min="26" max="26" width="24.1640625" customWidth="1"/>
    <col min="28" max="28" width="12.5"/>
    <col min="31" max="31" width="12.5"/>
  </cols>
  <sheetData>
    <row r="1" spans="1:3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4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s="35" t="s">
        <v>25</v>
      </c>
      <c r="AA1" s="35"/>
      <c r="AB1" s="35"/>
      <c r="AC1" s="36" t="s">
        <v>26</v>
      </c>
      <c r="AD1" s="36"/>
      <c r="AE1" s="36"/>
    </row>
    <row r="2" spans="1:31" x14ac:dyDescent="0.2">
      <c r="A2">
        <v>3.3682499999999997E-2</v>
      </c>
      <c r="B2">
        <v>1.9246768951416</v>
      </c>
      <c r="C2">
        <v>2.3557372093200599</v>
      </c>
      <c r="D2">
        <v>0.45373964396295502</v>
      </c>
      <c r="E2">
        <v>3.30899453163146</v>
      </c>
      <c r="F2">
        <v>4.7467079162597603</v>
      </c>
      <c r="G2">
        <f ca="1">F2-($R$5*A2+$S$5)</f>
        <v>-0.23437290303946234</v>
      </c>
      <c r="H2">
        <v>1.59866577014133</v>
      </c>
      <c r="I2" s="4">
        <v>1.2326395386126701</v>
      </c>
      <c r="J2">
        <v>4.5989386940708102E-2</v>
      </c>
      <c r="K2">
        <v>5.0574073615865002E-2</v>
      </c>
      <c r="L2">
        <v>4.7885837525642398E-2</v>
      </c>
      <c r="M2">
        <v>4.5989386940708102E-2</v>
      </c>
      <c r="N2">
        <v>0.19979430613365601</v>
      </c>
      <c r="O2" s="5">
        <v>2.3E-2</v>
      </c>
      <c r="P2" s="6">
        <v>1.58</v>
      </c>
      <c r="Q2">
        <f ca="1">AVERAGE(INDIRECT("I"&amp;(P5)&amp;":I"&amp;(Q5)))</f>
        <v>1.2703275464746022</v>
      </c>
      <c r="R2">
        <f ca="1">Q2*P2</f>
        <v>2.0071175234298715</v>
      </c>
      <c r="S2" s="15">
        <f ca="1">AVERAGE(INDIRECT("J"&amp;(P5)&amp;":J"&amp;(Q5)))</f>
        <v>3.0748616596543245E-2</v>
      </c>
      <c r="T2">
        <f ca="1">AVERAGE(INDIRECT("K"&amp;(P5)&amp;":K"&amp;(Q5)))</f>
        <v>7.1798372903785032E-2</v>
      </c>
      <c r="U2">
        <f ca="1">AVERAGE(INDIRECT("L"&amp;(P5)&amp;":L"&amp;(Q5)))</f>
        <v>8.1775280635825565E-2</v>
      </c>
      <c r="V2">
        <v>13</v>
      </c>
      <c r="W2">
        <v>30</v>
      </c>
      <c r="X2">
        <f>W2/2^V2</f>
        <v>3.662109375E-3</v>
      </c>
      <c r="Y2">
        <f ca="1">T2/X2</f>
        <v>19.6057423609269</v>
      </c>
      <c r="Z2" t="s">
        <v>27</v>
      </c>
      <c r="AA2" t="s">
        <v>42</v>
      </c>
      <c r="AB2" t="s">
        <v>29</v>
      </c>
      <c r="AC2" s="3" t="s">
        <v>27</v>
      </c>
      <c r="AD2" s="3" t="s">
        <v>42</v>
      </c>
      <c r="AE2" t="s">
        <v>29</v>
      </c>
    </row>
    <row r="3" spans="1:31" x14ac:dyDescent="0.2">
      <c r="A3">
        <v>7.0766399999999993E-2</v>
      </c>
      <c r="B3">
        <v>1.99788033962249</v>
      </c>
      <c r="C3">
        <v>2.34056425094604</v>
      </c>
      <c r="D3">
        <v>0.455171491267441</v>
      </c>
      <c r="E3">
        <v>3.3547070026397701</v>
      </c>
      <c r="F3">
        <v>4.8200936317443803</v>
      </c>
      <c r="G3">
        <f t="shared" ref="G3:G20" ca="1" si="0">F3-($R$5*A3+$S$5)</f>
        <v>-0.20809377240495319</v>
      </c>
      <c r="H3">
        <v>1.60165201852258</v>
      </c>
      <c r="I3" s="4">
        <v>1.2320731584643301</v>
      </c>
      <c r="J3">
        <v>4.6087285112675902E-2</v>
      </c>
      <c r="K3">
        <v>5.0101257862910503E-2</v>
      </c>
      <c r="L3">
        <v>4.8131055712085397E-2</v>
      </c>
      <c r="M3">
        <v>4.6087285112675902E-2</v>
      </c>
      <c r="N3">
        <v>0.19724627993701199</v>
      </c>
      <c r="O3" s="4">
        <f ca="1">0.88*R2/72.8</f>
        <v>2.4261860173328119E-2</v>
      </c>
      <c r="Q3" s="4">
        <f ca="1">STDEV(INDIRECT("I"&amp;(P5)&amp;":I"&amp;(Q5)))</f>
        <v>2.3388818878065988E-3</v>
      </c>
      <c r="R3">
        <f ca="1">Q3*P2</f>
        <v>3.6954333827344263E-3</v>
      </c>
      <c r="S3">
        <f ca="1">STDEV(INDIRECT("J"&amp;(P5)&amp;":J"&amp;(Q5)))</f>
        <v>9.7756314256946721E-3</v>
      </c>
      <c r="T3">
        <f ca="1">STDEV(INDIRECT("K"&amp;(P5)&amp;":K"&amp;(Q5)))</f>
        <v>1.0593905972271916E-3</v>
      </c>
      <c r="U3">
        <f ca="1">STDEV(INDIRECT("L"&amp;(P5)&amp;":L"&amp;(Q5)))</f>
        <v>8.3965168965640814E-3</v>
      </c>
      <c r="Z3">
        <v>5.3999999999999999E-2</v>
      </c>
      <c r="AA3">
        <v>1.944</v>
      </c>
      <c r="AB3">
        <f ca="1">ABS($Z$3-T2)/$Z$3</f>
        <v>0.32959949821824136</v>
      </c>
      <c r="AC3" s="3">
        <v>6.3399999999999998E-2</v>
      </c>
      <c r="AD3" s="3">
        <v>1.82</v>
      </c>
      <c r="AE3">
        <f ca="1">ABS($AC$3-S2)/$AC$3</f>
        <v>0.51500604737313493</v>
      </c>
    </row>
    <row r="4" spans="1:31" x14ac:dyDescent="0.2">
      <c r="A4">
        <v>0.107851</v>
      </c>
      <c r="B4">
        <v>2.0699405670165998</v>
      </c>
      <c r="C4">
        <v>2.3990707397460902</v>
      </c>
      <c r="D4">
        <v>0.45568471658345699</v>
      </c>
      <c r="E4">
        <v>3.4004456996917698</v>
      </c>
      <c r="F4">
        <v>4.8912649154662997</v>
      </c>
      <c r="G4">
        <f t="shared" ca="1" si="0"/>
        <v>-0.18402996272250682</v>
      </c>
      <c r="H4">
        <v>1.60163184335623</v>
      </c>
      <c r="I4" s="4">
        <v>1.2330673351552699</v>
      </c>
      <c r="J4">
        <v>4.5391567652827799E-2</v>
      </c>
      <c r="K4">
        <v>5.0004753338930098E-2</v>
      </c>
      <c r="L4">
        <v>4.8245412624949899E-2</v>
      </c>
      <c r="M4">
        <v>4.5391567652827799E-2</v>
      </c>
      <c r="N4">
        <v>0.19942897231138801</v>
      </c>
      <c r="P4" t="s">
        <v>31</v>
      </c>
      <c r="Q4" t="s">
        <v>32</v>
      </c>
      <c r="R4" t="s">
        <v>33</v>
      </c>
      <c r="S4" t="s">
        <v>34</v>
      </c>
      <c r="AB4">
        <f ca="1">ABS($Z$3-S2)/$Z$3</f>
        <v>0.43058117413808805</v>
      </c>
      <c r="AE4">
        <f ca="1">ABS($AC$3-T2)/$AC$3</f>
        <v>0.13246644958651474</v>
      </c>
    </row>
    <row r="5" spans="1:31" x14ac:dyDescent="0.2">
      <c r="A5">
        <v>0.14493500000000001</v>
      </c>
      <c r="B5">
        <v>2.1361765861511199</v>
      </c>
      <c r="C5">
        <v>2.44215559959411</v>
      </c>
      <c r="D5">
        <v>0.45780094799395499</v>
      </c>
      <c r="E5">
        <v>3.4464342594146702</v>
      </c>
      <c r="F5">
        <v>4.9614925384521404</v>
      </c>
      <c r="G5">
        <f t="shared" ca="1" si="0"/>
        <v>-0.16090905161382807</v>
      </c>
      <c r="H5">
        <v>1.60146059845925</v>
      </c>
      <c r="I5" s="4">
        <v>1.23375207596693</v>
      </c>
      <c r="J5">
        <v>4.4378913742248602E-2</v>
      </c>
      <c r="K5">
        <v>4.9955298267748402E-2</v>
      </c>
      <c r="L5">
        <v>4.8132500969256399E-2</v>
      </c>
      <c r="M5">
        <v>4.4378913742248602E-2</v>
      </c>
      <c r="N5">
        <v>0.194899316697528</v>
      </c>
      <c r="P5" s="7">
        <v>280</v>
      </c>
      <c r="Q5" s="8">
        <v>531</v>
      </c>
      <c r="R5">
        <f ca="1">SLOPE(INDIRECT("F"&amp;(P5)&amp;":F"&amp;(Q5)),INDIRECT("A"&amp;(P5)&amp;":A"&amp;(Q5)))</f>
        <v>1.27027051766698</v>
      </c>
      <c r="S5">
        <f ca="1">INTERCEPT(INDIRECT("F"&amp;(P5)&amp;":F"&amp;(Q5)),INDIRECT("A"&amp;(P5)&amp;":A"&amp;(Q5)))</f>
        <v>4.9382949325879046</v>
      </c>
      <c r="AB5">
        <f ca="1">ABS($Z$3-U2)/$Z$3</f>
        <v>0.51435704881158451</v>
      </c>
      <c r="AE5">
        <f ca="1">ABS($AC$3-U2)/$AC$3</f>
        <v>0.28983092485529288</v>
      </c>
    </row>
    <row r="6" spans="1:31" x14ac:dyDescent="0.2">
      <c r="A6">
        <v>0.18201899999999999</v>
      </c>
      <c r="B6">
        <v>2.20647072792053</v>
      </c>
      <c r="C6">
        <v>2.3994212150573699</v>
      </c>
      <c r="D6">
        <v>0.459502323385372</v>
      </c>
      <c r="E6">
        <v>3.4920175075531001</v>
      </c>
      <c r="F6">
        <v>5.0277218818664497</v>
      </c>
      <c r="G6">
        <f t="shared" ca="1" si="0"/>
        <v>-0.14178642007668074</v>
      </c>
      <c r="H6">
        <v>1.60115142342468</v>
      </c>
      <c r="I6" s="4">
        <v>1.2344929695012701</v>
      </c>
      <c r="J6">
        <v>4.1856441452780002E-2</v>
      </c>
      <c r="K6">
        <v>4.9768780208322101E-2</v>
      </c>
      <c r="L6">
        <v>4.8490647276868602E-2</v>
      </c>
      <c r="M6">
        <v>4.1856441452780002E-2</v>
      </c>
      <c r="N6">
        <v>0.19724627993701199</v>
      </c>
      <c r="P6" t="s">
        <v>43</v>
      </c>
      <c r="AB6">
        <f ca="1">ABS($AA$3-R2)/$AA$3</f>
        <v>3.2467861846641737E-2</v>
      </c>
      <c r="AE6">
        <f ca="1">ABS($AD$3-R2)/$AD$3</f>
        <v>0.10281182606036891</v>
      </c>
    </row>
    <row r="7" spans="1:31" x14ac:dyDescent="0.2">
      <c r="A7">
        <v>0.21910299999999999</v>
      </c>
      <c r="B7">
        <v>2.2736742496490399</v>
      </c>
      <c r="C7">
        <v>2.40533375740051</v>
      </c>
      <c r="D7">
        <v>0.46210266054847399</v>
      </c>
      <c r="E7">
        <v>3.5378670692443799</v>
      </c>
      <c r="F7">
        <v>5.0916500091552699</v>
      </c>
      <c r="G7">
        <f t="shared" ca="1" si="0"/>
        <v>-0.12496500466502347</v>
      </c>
      <c r="H7">
        <v>1.60137793700096</v>
      </c>
      <c r="I7" s="4">
        <v>1.2342367893517101</v>
      </c>
      <c r="J7">
        <v>3.9654156687449899E-2</v>
      </c>
      <c r="K7">
        <v>4.95238927162144E-2</v>
      </c>
      <c r="L7">
        <v>4.8531128721473499E-2</v>
      </c>
      <c r="M7">
        <v>3.9654156687449899E-2</v>
      </c>
      <c r="N7">
        <v>0.199977126583327</v>
      </c>
      <c r="O7" s="5"/>
      <c r="P7" s="5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</row>
    <row r="8" spans="1:31" x14ac:dyDescent="0.2">
      <c r="A8">
        <v>0.25618800000000003</v>
      </c>
      <c r="B8">
        <v>2.3354330062866202</v>
      </c>
      <c r="C8">
        <v>2.4418561458587602</v>
      </c>
      <c r="D8">
        <v>0.46678478542302598</v>
      </c>
      <c r="E8">
        <v>3.5834186077117902</v>
      </c>
      <c r="F8">
        <v>5.1523928642272896</v>
      </c>
      <c r="G8">
        <f t="shared" ca="1" si="0"/>
        <v>-0.11133013174068296</v>
      </c>
      <c r="H8">
        <v>1.6018852718727901</v>
      </c>
      <c r="I8" s="4">
        <v>1.23395681352896</v>
      </c>
      <c r="J8">
        <v>3.4562507947457098E-2</v>
      </c>
      <c r="K8">
        <v>4.9369493925080297E-2</v>
      </c>
      <c r="L8">
        <v>4.8552852703031002E-2</v>
      </c>
      <c r="M8">
        <v>3.4562507947457098E-2</v>
      </c>
      <c r="N8">
        <v>0.19997713179718599</v>
      </c>
      <c r="P8" s="5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</row>
    <row r="9" spans="1:31" x14ac:dyDescent="0.2">
      <c r="A9">
        <v>0.29327199999999998</v>
      </c>
      <c r="B9">
        <v>2.39535212516784</v>
      </c>
      <c r="C9">
        <v>2.4382784366607599</v>
      </c>
      <c r="D9">
        <v>0.47331743753074201</v>
      </c>
      <c r="E9">
        <v>3.6296212673187198</v>
      </c>
      <c r="F9">
        <v>5.2126884460449201</v>
      </c>
      <c r="G9">
        <f t="shared" ca="1" si="0"/>
        <v>-9.8141261800215318E-2</v>
      </c>
      <c r="H9">
        <v>1.6015364710987801</v>
      </c>
      <c r="I9" s="4">
        <v>1.23316611550969</v>
      </c>
      <c r="J9">
        <v>2.8741259589788501E-2</v>
      </c>
      <c r="K9">
        <v>4.9260837254904599E-2</v>
      </c>
      <c r="L9">
        <v>4.8804883377949401E-2</v>
      </c>
      <c r="M9">
        <v>2.8741259589788501E-2</v>
      </c>
      <c r="N9">
        <v>0.19979429727491799</v>
      </c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</row>
    <row r="10" spans="1:31" x14ac:dyDescent="0.2">
      <c r="A10">
        <v>0.33035599999999998</v>
      </c>
      <c r="B10">
        <v>2.45156645774841</v>
      </c>
      <c r="C10">
        <v>2.4559755325317298</v>
      </c>
      <c r="D10">
        <v>0.480601311909714</v>
      </c>
      <c r="E10">
        <v>3.67504405975341</v>
      </c>
      <c r="F10">
        <v>5.2711524963378897</v>
      </c>
      <c r="G10">
        <f t="shared" ca="1" si="0"/>
        <v>-8.6783923384407657E-2</v>
      </c>
      <c r="H10">
        <v>1.6018578313957701</v>
      </c>
      <c r="I10" s="4">
        <v>1.2327883733222</v>
      </c>
      <c r="J10">
        <v>2.19869898890915E-2</v>
      </c>
      <c r="K10">
        <v>4.90036081196768E-2</v>
      </c>
      <c r="L10">
        <v>4.9110821253767901E-2</v>
      </c>
      <c r="M10">
        <v>2.19869898890915E-2</v>
      </c>
      <c r="N10">
        <v>0.199977126583327</v>
      </c>
    </row>
    <row r="11" spans="1:31" x14ac:dyDescent="0.2">
      <c r="A11">
        <v>0.36744100000000002</v>
      </c>
      <c r="B11">
        <v>2.4982442855834899</v>
      </c>
      <c r="C11">
        <v>2.4847996234893799</v>
      </c>
      <c r="D11">
        <v>0.48655045575393802</v>
      </c>
      <c r="E11">
        <v>3.7209274768829301</v>
      </c>
      <c r="F11">
        <v>5.32759189605712</v>
      </c>
      <c r="G11">
        <f t="shared" ca="1" si="0"/>
        <v>-7.7452505812857453E-2</v>
      </c>
      <c r="H11">
        <v>1.60175709478964</v>
      </c>
      <c r="I11" s="4">
        <v>1.2322403615936199</v>
      </c>
      <c r="J11">
        <v>1.6003684707908899E-2</v>
      </c>
      <c r="K11">
        <v>4.9019473705421E-2</v>
      </c>
      <c r="L11" t="e">
        <f>($L$21-#REF!)/21+#REF!</f>
        <v>#REF!</v>
      </c>
      <c r="M11">
        <v>1.6003684707908899E-2</v>
      </c>
      <c r="N11">
        <v>0.198517604643525</v>
      </c>
    </row>
    <row r="12" spans="1:31" x14ac:dyDescent="0.2">
      <c r="A12">
        <v>0.40452500000000002</v>
      </c>
      <c r="B12">
        <v>2.5404129028320299</v>
      </c>
      <c r="C12">
        <v>2.52178955078125</v>
      </c>
      <c r="D12">
        <v>0.48830463283776898</v>
      </c>
      <c r="E12">
        <v>3.7665643692016602</v>
      </c>
      <c r="F12">
        <v>5.3827381134033203</v>
      </c>
      <c r="G12">
        <f t="shared" ca="1" si="0"/>
        <v>-6.9413000343819142E-2</v>
      </c>
      <c r="H12">
        <v>1.6017804147517201</v>
      </c>
      <c r="I12" s="4">
        <v>1.2329195511719699</v>
      </c>
      <c r="J12">
        <v>1.26255344654666E-2</v>
      </c>
      <c r="K12">
        <v>4.9722458320452897E-2</v>
      </c>
      <c r="L12" t="e">
        <f>($L$21-#REF!)/21+#REF!</f>
        <v>#REF!</v>
      </c>
      <c r="M12">
        <v>1.26255344654666E-2</v>
      </c>
      <c r="N12">
        <v>0.19652220372625301</v>
      </c>
    </row>
    <row r="13" spans="1:31" x14ac:dyDescent="0.2">
      <c r="A13">
        <v>0.44160899999999997</v>
      </c>
      <c r="B13">
        <v>2.5826871395111</v>
      </c>
      <c r="C13">
        <v>2.5554885864257799</v>
      </c>
      <c r="D13">
        <v>0.49006592314827602</v>
      </c>
      <c r="E13">
        <v>3.8122999668121298</v>
      </c>
      <c r="F13">
        <v>5.4371099472045898</v>
      </c>
      <c r="G13">
        <f t="shared" ca="1" si="0"/>
        <v>-6.2147878419712477E-2</v>
      </c>
      <c r="H13">
        <v>1.60196451412429</v>
      </c>
      <c r="I13" s="4">
        <v>1.2341645326728199</v>
      </c>
      <c r="J13">
        <v>1.23695088712423E-2</v>
      </c>
      <c r="K13">
        <v>5.06322819901317E-2</v>
      </c>
      <c r="L13" t="e">
        <f>($L$21-#REF!)/21+#REF!</f>
        <v>#REF!</v>
      </c>
      <c r="M13">
        <v>1.23695088712423E-2</v>
      </c>
      <c r="N13">
        <v>0.19888181519102899</v>
      </c>
    </row>
    <row r="14" spans="1:31" x14ac:dyDescent="0.2">
      <c r="A14" s="4">
        <v>0.47869299999999998</v>
      </c>
      <c r="B14" s="4">
        <v>2.6271169185638401</v>
      </c>
      <c r="C14" s="4">
        <v>2.6056892871856601</v>
      </c>
      <c r="D14" s="4">
        <v>0.48365091307788299</v>
      </c>
      <c r="E14" s="4">
        <v>3.8581438064575102</v>
      </c>
      <c r="F14" s="4">
        <v>5.4899830818176198</v>
      </c>
      <c r="G14">
        <f t="shared" ca="1" si="0"/>
        <v>-5.638145568384445E-2</v>
      </c>
      <c r="H14" s="4">
        <v>1.60190608665981</v>
      </c>
      <c r="I14" s="4">
        <v>1.23606834591074</v>
      </c>
      <c r="J14" s="4">
        <v>1.5733223218953998E-2</v>
      </c>
      <c r="K14" s="4">
        <v>5.12338618847583E-2</v>
      </c>
      <c r="L14" t="e">
        <f>($L$21-#REF!)/21+#REF!</f>
        <v>#REF!</v>
      </c>
      <c r="M14" s="4">
        <v>1.5733223218953998E-2</v>
      </c>
      <c r="N14" s="4">
        <v>0.199977126583327</v>
      </c>
    </row>
    <row r="15" spans="1:31" x14ac:dyDescent="0.2">
      <c r="A15">
        <v>0.51577799999999996</v>
      </c>
      <c r="B15">
        <v>2.67532086372375</v>
      </c>
      <c r="C15">
        <v>2.6423032283782901</v>
      </c>
      <c r="D15">
        <v>0.48034557875697997</v>
      </c>
      <c r="E15">
        <v>3.90406918525695</v>
      </c>
      <c r="F15">
        <v>5.5408077239990199</v>
      </c>
      <c r="G15">
        <f t="shared" ca="1" si="0"/>
        <v>-5.2664795650124496E-2</v>
      </c>
      <c r="H15">
        <v>1.6017779470814399</v>
      </c>
      <c r="I15" s="4">
        <v>1.23793712172687</v>
      </c>
      <c r="J15">
        <v>1.95816771032465E-2</v>
      </c>
      <c r="K15">
        <v>5.1334799019035302E-2</v>
      </c>
      <c r="L15" t="e">
        <f>($L$21-#REF!)/21+L14</f>
        <v>#REF!</v>
      </c>
      <c r="M15">
        <v>1.95816771032465E-2</v>
      </c>
      <c r="N15">
        <v>0.199977126583327</v>
      </c>
    </row>
    <row r="16" spans="1:31" s="4" customFormat="1" x14ac:dyDescent="0.2">
      <c r="A16">
        <v>0.54915400000000003</v>
      </c>
      <c r="B16">
        <v>2.7191956043243399</v>
      </c>
      <c r="C16">
        <v>2.6944437026977499</v>
      </c>
      <c r="D16">
        <v>0.47672397121865501</v>
      </c>
      <c r="E16">
        <v>3.9454376697540199</v>
      </c>
      <c r="F16">
        <v>5.5879478454589799</v>
      </c>
      <c r="G16">
        <f t="shared" ca="1" si="0"/>
        <v>-4.7921222987817202E-2</v>
      </c>
      <c r="H16">
        <v>1.60182320306244</v>
      </c>
      <c r="I16" s="4">
        <v>1.2391915582828099</v>
      </c>
      <c r="J16">
        <v>2.45195766460535E-2</v>
      </c>
      <c r="K16">
        <v>5.1229685689469201E-2</v>
      </c>
      <c r="L16" t="e">
        <f>($L$21-#REF!)/21+#REF!</f>
        <v>#REF!</v>
      </c>
      <c r="M16">
        <v>2.45195766460535E-2</v>
      </c>
      <c r="N16">
        <v>0.196160813446567</v>
      </c>
    </row>
    <row r="17" spans="1:14" x14ac:dyDescent="0.2">
      <c r="A17">
        <v>0.58623700000000001</v>
      </c>
      <c r="B17">
        <v>2.7678866386413499</v>
      </c>
      <c r="C17">
        <v>2.7490482330322199</v>
      </c>
      <c r="D17">
        <v>0.47271883920649999</v>
      </c>
      <c r="E17">
        <v>3.99131035804748</v>
      </c>
      <c r="F17">
        <v>5.6370515823364196</v>
      </c>
      <c r="G17">
        <f t="shared" ca="1" si="0"/>
        <v>-4.5922927717022333E-2</v>
      </c>
      <c r="H17">
        <v>1.60161992119498</v>
      </c>
      <c r="I17" s="4">
        <v>1.2399929635000999</v>
      </c>
      <c r="J17">
        <v>2.7106345429403999E-2</v>
      </c>
      <c r="K17">
        <v>5.1181836910190397E-2</v>
      </c>
      <c r="L17" t="e">
        <f>($L$21-#REF!)/21+L16</f>
        <v>#REF!</v>
      </c>
      <c r="M17">
        <v>2.7106345429403999E-2</v>
      </c>
      <c r="N17">
        <v>0.197523176232174</v>
      </c>
    </row>
    <row r="18" spans="1:14" x14ac:dyDescent="0.2">
      <c r="A18">
        <v>0.62332200000000004</v>
      </c>
      <c r="B18">
        <v>2.8188006877899099</v>
      </c>
      <c r="C18">
        <v>2.80492687225341</v>
      </c>
      <c r="D18">
        <v>0.47142389927633599</v>
      </c>
      <c r="E18">
        <v>4.0375819206237704</v>
      </c>
      <c r="F18">
        <v>5.6874694824218697</v>
      </c>
      <c r="G18">
        <f t="shared" ca="1" si="0"/>
        <v>-4.2613009779252309E-2</v>
      </c>
      <c r="H18">
        <v>1.6015346871315399</v>
      </c>
      <c r="I18" s="4">
        <v>1.2403054485098901</v>
      </c>
      <c r="J18">
        <v>3.0351086300208399E-2</v>
      </c>
      <c r="K18">
        <v>5.1030990896156703E-2</v>
      </c>
      <c r="L18" t="e">
        <f>($L$21-#REF!)/21+#REF!</f>
        <v>#REF!</v>
      </c>
      <c r="M18">
        <v>3.0351086300208399E-2</v>
      </c>
      <c r="N18">
        <v>0.19616081862331999</v>
      </c>
    </row>
    <row r="19" spans="1:14" x14ac:dyDescent="0.2">
      <c r="A19">
        <v>0.66040600000000005</v>
      </c>
      <c r="B19">
        <v>2.8681902885436998</v>
      </c>
      <c r="C19">
        <v>2.8705997467040998</v>
      </c>
      <c r="D19">
        <v>0.468298331264621</v>
      </c>
      <c r="E19">
        <v>4.0833802223205504</v>
      </c>
      <c r="F19">
        <v>5.7361564636230398</v>
      </c>
      <c r="G19">
        <f t="shared" ca="1" si="0"/>
        <v>-4.1032740455244188E-2</v>
      </c>
      <c r="H19">
        <v>1.6017947187574999</v>
      </c>
      <c r="I19" s="4">
        <v>1.2404616153147601</v>
      </c>
      <c r="J19">
        <v>3.2649823884434402E-2</v>
      </c>
      <c r="K19">
        <v>5.0891617978890497E-2</v>
      </c>
      <c r="L19" t="e">
        <f>($L$21-#REF!)/21+L18</f>
        <v>#REF!</v>
      </c>
      <c r="M19">
        <v>3.2649823884434402E-2</v>
      </c>
      <c r="N19">
        <v>0.19616081862331999</v>
      </c>
    </row>
    <row r="20" spans="1:14" x14ac:dyDescent="0.2">
      <c r="A20">
        <v>0.69749000000000005</v>
      </c>
      <c r="B20">
        <v>2.9204566478729199</v>
      </c>
      <c r="C20">
        <v>2.9251420497894198</v>
      </c>
      <c r="D20">
        <v>0.46682239859709301</v>
      </c>
      <c r="E20">
        <v>4.12912797927856</v>
      </c>
      <c r="F20">
        <v>5.7871756553649902</v>
      </c>
      <c r="G20">
        <f t="shared" ca="1" si="0"/>
        <v>-3.7120260590456589E-2</v>
      </c>
      <c r="H20">
        <v>1.6021017383777501</v>
      </c>
      <c r="I20" s="4">
        <v>1.2404640776493401</v>
      </c>
      <c r="J20">
        <v>3.45568767213962E-2</v>
      </c>
      <c r="K20">
        <v>5.0718380413117603E-2</v>
      </c>
      <c r="L20" t="e">
        <f>($L$21-#REF!)/21+#REF!</f>
        <v>#REF!</v>
      </c>
      <c r="M20">
        <v>3.45568767213962E-2</v>
      </c>
      <c r="N20">
        <v>0.19616081862331999</v>
      </c>
    </row>
    <row r="21" spans="1:14" x14ac:dyDescent="0.2">
      <c r="A21">
        <v>0.73457499999999998</v>
      </c>
      <c r="B21">
        <v>2.9700138568878098</v>
      </c>
      <c r="C21">
        <v>2.9796562194824201</v>
      </c>
      <c r="D21">
        <v>0.465946908928074</v>
      </c>
      <c r="E21">
        <v>4.1752729415893501</v>
      </c>
      <c r="F21">
        <v>5.8346176147460902</v>
      </c>
      <c r="G21">
        <f t="shared" ref="G21:G52" ca="1" si="1">F21-($R$5*A21+$S$5)</f>
        <v>-3.6786283357036709E-2</v>
      </c>
      <c r="H21">
        <v>1.6021360977298</v>
      </c>
      <c r="I21" s="4">
        <v>1.24051846497708</v>
      </c>
      <c r="J21">
        <v>3.5590712331559797E-2</v>
      </c>
      <c r="K21">
        <v>5.0501233547978801E-2</v>
      </c>
      <c r="L21">
        <v>7.3740170541151201E-2</v>
      </c>
      <c r="M21">
        <v>3.5590712331559797E-2</v>
      </c>
      <c r="N21">
        <v>0.19616081862331999</v>
      </c>
    </row>
    <row r="22" spans="1:14" x14ac:dyDescent="0.2">
      <c r="A22">
        <v>0.77165899999999998</v>
      </c>
      <c r="B22">
        <v>3.01527643203735</v>
      </c>
      <c r="C22">
        <v>3.0245800018310498</v>
      </c>
      <c r="D22">
        <v>0.46493698011976597</v>
      </c>
      <c r="E22">
        <v>4.2212786674499503</v>
      </c>
      <c r="F22">
        <v>5.8846378326415998</v>
      </c>
      <c r="G22">
        <f t="shared" ca="1" si="1"/>
        <v>-3.3872777338689097E-2</v>
      </c>
      <c r="H22">
        <v>1.6020871405436199</v>
      </c>
      <c r="I22" s="4">
        <v>1.24041850086043</v>
      </c>
      <c r="J22">
        <v>3.4632395531008303E-2</v>
      </c>
      <c r="K22">
        <v>5.0334248425008998E-2</v>
      </c>
      <c r="L22">
        <v>7.1912520472242697E-2</v>
      </c>
      <c r="M22">
        <v>3.4632395531008303E-2</v>
      </c>
      <c r="N22">
        <v>0.19507922634837099</v>
      </c>
    </row>
    <row r="23" spans="1:14" x14ac:dyDescent="0.2">
      <c r="A23">
        <v>0.80874299999999999</v>
      </c>
      <c r="B23">
        <v>3.0529816150665199</v>
      </c>
      <c r="C23">
        <v>3.0801150798797599</v>
      </c>
      <c r="D23">
        <v>0.46670431642423299</v>
      </c>
      <c r="E23">
        <v>4.2670106887817303</v>
      </c>
      <c r="F23">
        <v>5.9342622756957999</v>
      </c>
      <c r="G23">
        <f t="shared" ca="1" si="1"/>
        <v>-3.1355046161650968E-2</v>
      </c>
      <c r="H23">
        <v>1.6021202087695501</v>
      </c>
      <c r="I23" s="4">
        <v>1.24031622528274</v>
      </c>
      <c r="J23">
        <v>3.4090755958147298E-2</v>
      </c>
      <c r="K23">
        <v>5.0183892570391103E-2</v>
      </c>
      <c r="L23">
        <v>7.0293957191763595E-2</v>
      </c>
      <c r="M23">
        <v>3.4090755958147298E-2</v>
      </c>
      <c r="N23">
        <v>0.19815381668875301</v>
      </c>
    </row>
    <row r="24" spans="1:14" x14ac:dyDescent="0.2">
      <c r="A24">
        <v>0.845827</v>
      </c>
      <c r="B24">
        <v>3.08684849739074</v>
      </c>
      <c r="C24">
        <f>0.5*(C23+C25)</f>
        <v>3.1361771821975699</v>
      </c>
      <c r="D24">
        <f>0.5*(D23+D25)</f>
        <v>0.46783094653346746</v>
      </c>
      <c r="E24">
        <v>4.3132166862487704</v>
      </c>
      <c r="F24">
        <v>5.9847846031188903</v>
      </c>
      <c r="G24">
        <f t="shared" ca="1" si="1"/>
        <v>-2.793943061572346E-2</v>
      </c>
      <c r="H24">
        <v>1.6021536922541499</v>
      </c>
      <c r="I24" s="4">
        <v>1.23989603439847</v>
      </c>
      <c r="J24">
        <v>3.3301599247293E-2</v>
      </c>
      <c r="K24">
        <v>5.0050658667408897E-2</v>
      </c>
      <c r="L24">
        <v>6.8689630883335601E-2</v>
      </c>
      <c r="M24">
        <v>3.3301599247293E-2</v>
      </c>
      <c r="N24">
        <v>0.199977126583327</v>
      </c>
    </row>
    <row r="25" spans="1:14" x14ac:dyDescent="0.2">
      <c r="A25">
        <v>0.88291200000000003</v>
      </c>
      <c r="B25">
        <v>3.1098380088806099</v>
      </c>
      <c r="C25">
        <v>3.19223928451538</v>
      </c>
      <c r="D25">
        <v>0.46895757664270199</v>
      </c>
      <c r="E25">
        <v>4.3591098785400302</v>
      </c>
      <c r="F25">
        <v>6.0319118499755797</v>
      </c>
      <c r="G25">
        <f t="shared" ca="1" si="1"/>
        <v>-2.7920165906713201E-2</v>
      </c>
      <c r="H25">
        <v>1.6021363253587</v>
      </c>
      <c r="I25" s="4">
        <v>1.23919008383311</v>
      </c>
      <c r="J25">
        <v>3.1370894412360698E-2</v>
      </c>
      <c r="K25">
        <v>4.9924785836257798E-2</v>
      </c>
      <c r="L25">
        <v>6.7075668100495006E-2</v>
      </c>
      <c r="M25">
        <v>3.1370894412360698E-2</v>
      </c>
      <c r="N25">
        <v>0.19979429727491799</v>
      </c>
    </row>
    <row r="26" spans="1:14" x14ac:dyDescent="0.2">
      <c r="A26">
        <v>0.91999600000000004</v>
      </c>
      <c r="B26">
        <v>3.1252346038818302</v>
      </c>
      <c r="C26">
        <v>3.2330546379089302</v>
      </c>
      <c r="D26">
        <v>0.471711102453099</v>
      </c>
      <c r="E26">
        <v>4.4050059318542401</v>
      </c>
      <c r="F26">
        <v>6.0807075500488201</v>
      </c>
      <c r="G26">
        <f t="shared" ca="1" si="1"/>
        <v>-2.6231177710635656E-2</v>
      </c>
      <c r="H26">
        <v>1.60199987608456</v>
      </c>
      <c r="I26" s="4">
        <v>1.23794958065507</v>
      </c>
      <c r="J26">
        <v>2.9824897641684799E-2</v>
      </c>
      <c r="K26">
        <v>4.9919741061685598E-2</v>
      </c>
      <c r="L26">
        <v>6.6661549708874807E-2</v>
      </c>
      <c r="M26">
        <v>2.9824897641684799E-2</v>
      </c>
      <c r="N26">
        <v>0.199977126583327</v>
      </c>
    </row>
    <row r="27" spans="1:14" x14ac:dyDescent="0.2">
      <c r="A27">
        <v>0.95708000000000004</v>
      </c>
      <c r="B27">
        <v>3.13116383552551</v>
      </c>
      <c r="C27">
        <v>3.2843937873840301</v>
      </c>
      <c r="D27">
        <v>0.47184648342561503</v>
      </c>
      <c r="E27">
        <v>4.4508538246154696</v>
      </c>
      <c r="F27">
        <v>6.1258821487426696</v>
      </c>
      <c r="G27">
        <f t="shared" ca="1" si="1"/>
        <v>-2.8163290893948201E-2</v>
      </c>
      <c r="H27">
        <v>1.60228592008413</v>
      </c>
      <c r="I27" s="4">
        <v>1.23592342643763</v>
      </c>
      <c r="J27">
        <v>2.8552602792353301E-2</v>
      </c>
      <c r="K27">
        <v>5.0020882577850298E-2</v>
      </c>
      <c r="L27">
        <v>6.7020557301823297E-2</v>
      </c>
      <c r="M27">
        <v>2.8552602792353301E-2</v>
      </c>
      <c r="N27">
        <v>0.19724627993701199</v>
      </c>
    </row>
    <row r="28" spans="1:14" x14ac:dyDescent="0.2">
      <c r="A28">
        <v>0.99416400000000005</v>
      </c>
      <c r="B28">
        <v>3.12896251678466</v>
      </c>
      <c r="C28">
        <v>3.3295252323150599</v>
      </c>
      <c r="D28">
        <v>0.472279658371555</v>
      </c>
      <c r="E28">
        <v>4.4966244697570801</v>
      </c>
      <c r="F28">
        <v>6.1777672767639098</v>
      </c>
      <c r="G28">
        <f t="shared" ca="1" si="1"/>
        <v>-2.3384874749869944E-2</v>
      </c>
      <c r="H28">
        <v>1.6020432691440201</v>
      </c>
      <c r="I28" s="4">
        <v>1.2336505117515999</v>
      </c>
      <c r="J28">
        <v>2.7375716760078401E-2</v>
      </c>
      <c r="K28">
        <v>5.0187888829612497E-2</v>
      </c>
      <c r="L28">
        <v>6.8103686749367703E-2</v>
      </c>
      <c r="M28">
        <v>2.7375716760078401E-2</v>
      </c>
      <c r="N28">
        <v>0.19979429727491799</v>
      </c>
    </row>
    <row r="29" spans="1:14" x14ac:dyDescent="0.2">
      <c r="A29">
        <v>1.03125</v>
      </c>
      <c r="B29">
        <v>3.1316356658935498</v>
      </c>
      <c r="C29">
        <v>3.3828911781311</v>
      </c>
      <c r="D29">
        <v>0.47254066469329198</v>
      </c>
      <c r="E29">
        <v>4.5423860549926696</v>
      </c>
      <c r="F29">
        <v>6.2262496948242099</v>
      </c>
      <c r="G29">
        <f t="shared" ca="1" si="1"/>
        <v>-2.2011709107768063E-2</v>
      </c>
      <c r="H29">
        <v>1.6019454082525499</v>
      </c>
      <c r="I29" s="4">
        <v>1.2315024161003101</v>
      </c>
      <c r="J29">
        <v>2.9052721347923301E-2</v>
      </c>
      <c r="K29">
        <v>5.0284500225268799E-2</v>
      </c>
      <c r="L29">
        <v>7.0013184826464805E-2</v>
      </c>
      <c r="M29">
        <v>2.9052721347923301E-2</v>
      </c>
      <c r="N29">
        <v>0.196884044628514</v>
      </c>
    </row>
    <row r="30" spans="1:14" x14ac:dyDescent="0.2">
      <c r="A30">
        <v>1.06833</v>
      </c>
      <c r="B30">
        <v>3.1440069675445499</v>
      </c>
      <c r="C30">
        <v>3.4312174320220898</v>
      </c>
      <c r="D30">
        <v>0.47223270314318599</v>
      </c>
      <c r="E30">
        <v>4.5879960060119602</v>
      </c>
      <c r="F30">
        <v>6.2731175422668404</v>
      </c>
      <c r="G30">
        <f t="shared" ca="1" si="1"/>
        <v>-2.2245492460228888E-2</v>
      </c>
      <c r="H30">
        <v>1.6021811670792201</v>
      </c>
      <c r="I30" s="4">
        <v>1.2300948181470399</v>
      </c>
      <c r="J30">
        <v>2.9277999366056202E-2</v>
      </c>
      <c r="K30">
        <v>5.0522075672366697E-2</v>
      </c>
      <c r="L30">
        <v>7.1334871028854205E-2</v>
      </c>
      <c r="M30">
        <v>2.9277999366056202E-2</v>
      </c>
      <c r="N30">
        <v>0.19507922634837099</v>
      </c>
    </row>
    <row r="31" spans="1:14" x14ac:dyDescent="0.2">
      <c r="A31">
        <v>1.1054200000000001</v>
      </c>
      <c r="B31">
        <v>3.1650757789611799</v>
      </c>
      <c r="C31">
        <v>3.4826188087463299</v>
      </c>
      <c r="D31">
        <v>0.47193051187334301</v>
      </c>
      <c r="E31">
        <v>4.6336297988891602</v>
      </c>
      <c r="F31">
        <v>6.3201031684875399</v>
      </c>
      <c r="G31">
        <f t="shared" ca="1" si="1"/>
        <v>-2.2374199739797263E-2</v>
      </c>
      <c r="H31">
        <v>1.6019463209504201</v>
      </c>
      <c r="I31" s="4">
        <v>1.2299414193423199</v>
      </c>
      <c r="J31">
        <v>3.0051999000537701E-2</v>
      </c>
      <c r="K31">
        <v>5.0608737826746401E-2</v>
      </c>
      <c r="L31">
        <v>7.2765836579400195E-2</v>
      </c>
      <c r="M31">
        <v>3.0051999000537701E-2</v>
      </c>
      <c r="N31">
        <v>0.195799867829234</v>
      </c>
    </row>
    <row r="32" spans="1:14" x14ac:dyDescent="0.2">
      <c r="A32">
        <v>1.1425000000000001</v>
      </c>
      <c r="B32">
        <v>3.1928424835204998</v>
      </c>
      <c r="C32">
        <v>3.5413563251495299</v>
      </c>
      <c r="D32">
        <v>0.47077240024176498</v>
      </c>
      <c r="E32">
        <v>4.6791129112243599</v>
      </c>
      <c r="F32">
        <v>6.3716583251953098</v>
      </c>
      <c r="G32">
        <f t="shared" ca="1" si="1"/>
        <v>-1.7920673827119593E-2</v>
      </c>
      <c r="H32">
        <v>1.60199049081249</v>
      </c>
      <c r="I32" s="4">
        <v>1.2303828429166701</v>
      </c>
      <c r="J32">
        <v>3.1794228734638899E-2</v>
      </c>
      <c r="K32">
        <v>5.06400559206742E-2</v>
      </c>
      <c r="L32">
        <v>7.4541477663572303E-2</v>
      </c>
      <c r="M32">
        <v>3.1794228734638899E-2</v>
      </c>
      <c r="N32">
        <v>0.19724629812060801</v>
      </c>
    </row>
    <row r="33" spans="1:14" x14ac:dyDescent="0.2">
      <c r="A33">
        <v>1.1795899999999999</v>
      </c>
      <c r="B33">
        <v>3.2251379489898602</v>
      </c>
      <c r="C33">
        <v>3.6007833480834899</v>
      </c>
      <c r="D33">
        <v>0.46748399787707301</v>
      </c>
      <c r="E33">
        <v>4.7248458862304599</v>
      </c>
      <c r="F33">
        <v>6.4194440841674796</v>
      </c>
      <c r="G33">
        <f t="shared" ca="1" si="1"/>
        <v>-1.7249248355217794E-2</v>
      </c>
      <c r="H33">
        <v>1.60203001177295</v>
      </c>
      <c r="I33" s="4">
        <v>1.2313579671141699</v>
      </c>
      <c r="J33">
        <v>3.4177235763491E-2</v>
      </c>
      <c r="K33">
        <v>5.06672320757732E-2</v>
      </c>
      <c r="L33">
        <v>7.5426729822999E-2</v>
      </c>
      <c r="M33">
        <v>3.4177235763491E-2</v>
      </c>
      <c r="N33">
        <v>0.19733445847887601</v>
      </c>
    </row>
    <row r="34" spans="1:14" x14ac:dyDescent="0.2">
      <c r="A34">
        <v>1.2166699999999999</v>
      </c>
      <c r="B34">
        <v>3.2610824108123699</v>
      </c>
      <c r="C34">
        <v>3.6661522388458199</v>
      </c>
      <c r="D34">
        <v>0.46382315136875302</v>
      </c>
      <c r="E34">
        <v>4.7703657150268501</v>
      </c>
      <c r="F34">
        <v>6.4676570892333904</v>
      </c>
      <c r="G34">
        <f t="shared" ca="1" si="1"/>
        <v>-1.6137874084399151E-2</v>
      </c>
      <c r="H34">
        <v>1.6023045302808401</v>
      </c>
      <c r="I34" s="4">
        <v>1.2326662342657599</v>
      </c>
      <c r="J34">
        <v>3.7202064311126999E-2</v>
      </c>
      <c r="K34">
        <v>5.06945449773036E-2</v>
      </c>
      <c r="L34">
        <v>7.5902160549412401E-2</v>
      </c>
      <c r="M34">
        <v>3.7202064311126999E-2</v>
      </c>
      <c r="N34">
        <v>0.197976922429766</v>
      </c>
    </row>
    <row r="35" spans="1:14" x14ac:dyDescent="0.2">
      <c r="A35">
        <v>1.2537499999999999</v>
      </c>
      <c r="B35">
        <v>3.29985427856445</v>
      </c>
      <c r="C35">
        <v>3.71748447418212</v>
      </c>
      <c r="D35">
        <v>0.46202784332906999</v>
      </c>
      <c r="E35">
        <v>4.8159894943237296</v>
      </c>
      <c r="F35">
        <v>6.5150341987609801</v>
      </c>
      <c r="G35">
        <f t="shared" ca="1" si="1"/>
        <v>-1.5862395351900815E-2</v>
      </c>
      <c r="H35">
        <v>1.6019944377713999</v>
      </c>
      <c r="I35" s="4">
        <v>1.2342227721455901</v>
      </c>
      <c r="J35">
        <v>3.6069855364988801E-2</v>
      </c>
      <c r="K35">
        <v>5.0583941425664802E-2</v>
      </c>
      <c r="L35">
        <v>7.5090219854474005E-2</v>
      </c>
      <c r="M35">
        <v>3.6069855364988801E-2</v>
      </c>
      <c r="N35">
        <v>0.19808607401414899</v>
      </c>
    </row>
    <row r="36" spans="1:14" x14ac:dyDescent="0.2">
      <c r="A36">
        <v>1.29084</v>
      </c>
      <c r="B36">
        <v>3.3408830165863002</v>
      </c>
      <c r="C36">
        <v>3.7761559486389098</v>
      </c>
      <c r="D36">
        <v>0.46085883761593099</v>
      </c>
      <c r="E36">
        <v>4.8617877960204998</v>
      </c>
      <c r="F36">
        <v>6.5627775192260698</v>
      </c>
      <c r="G36">
        <f t="shared" ca="1" si="1"/>
        <v>-1.5233408387079095E-2</v>
      </c>
      <c r="H36">
        <v>1.6018985566992201</v>
      </c>
      <c r="I36" s="4">
        <v>1.2358281008203</v>
      </c>
      <c r="J36">
        <v>3.4916575576431803E-2</v>
      </c>
      <c r="K36">
        <v>5.0456846461644202E-2</v>
      </c>
      <c r="L36">
        <v>7.2495658870985594E-2</v>
      </c>
      <c r="M36">
        <v>3.4916575576431803E-2</v>
      </c>
      <c r="N36">
        <v>0.19983778153769899</v>
      </c>
    </row>
    <row r="37" spans="1:14" x14ac:dyDescent="0.2">
      <c r="A37">
        <v>1.32792</v>
      </c>
      <c r="B37">
        <v>3.3855292797088601</v>
      </c>
      <c r="C37">
        <v>3.8363459110260001</v>
      </c>
      <c r="D37">
        <v>0.46143354400365</v>
      </c>
      <c r="E37">
        <v>4.9077553749084402</v>
      </c>
      <c r="F37">
        <v>6.6108326911926198</v>
      </c>
      <c r="G37">
        <f t="shared" ca="1" si="1"/>
        <v>-1.4279867215620357E-2</v>
      </c>
      <c r="H37">
        <v>1.6020345200409001</v>
      </c>
      <c r="I37" s="4">
        <v>1.23753582394706</v>
      </c>
      <c r="J37">
        <v>3.3676494390415E-2</v>
      </c>
      <c r="K37">
        <v>5.0379555564106102E-2</v>
      </c>
      <c r="L37">
        <v>6.8782924983245494E-2</v>
      </c>
      <c r="M37">
        <v>3.3676494390415E-2</v>
      </c>
      <c r="N37">
        <v>0.19979429727491799</v>
      </c>
    </row>
    <row r="38" spans="1:14" x14ac:dyDescent="0.2">
      <c r="A38">
        <v>1.3650100000000001</v>
      </c>
      <c r="B38">
        <v>3.43348884582519</v>
      </c>
      <c r="C38">
        <v>3.90082335472106</v>
      </c>
      <c r="D38">
        <v>0.46209527850190102</v>
      </c>
      <c r="E38">
        <v>4.9535508155822701</v>
      </c>
      <c r="F38">
        <v>6.6586723327636701</v>
      </c>
      <c r="G38">
        <f t="shared" ca="1" si="1"/>
        <v>-1.355455914483894E-2</v>
      </c>
      <c r="H38">
        <v>1.6020542515036</v>
      </c>
      <c r="I38" s="4">
        <v>1.23904622981417</v>
      </c>
      <c r="J38">
        <v>3.3503583071547098E-2</v>
      </c>
      <c r="K38">
        <v>5.03505708314037E-2</v>
      </c>
      <c r="L38">
        <v>6.3992319720495294E-2</v>
      </c>
      <c r="M38">
        <v>3.3503583071547098E-2</v>
      </c>
      <c r="N38">
        <v>0.19888181599288701</v>
      </c>
    </row>
    <row r="39" spans="1:14" x14ac:dyDescent="0.2">
      <c r="A39">
        <v>1.4020900000000001</v>
      </c>
      <c r="B39">
        <v>3.4843671321868799</v>
      </c>
      <c r="C39">
        <v>3.9492049217224099</v>
      </c>
      <c r="D39">
        <v>0.46420266219345202</v>
      </c>
      <c r="E39">
        <v>4.9995532035827601</v>
      </c>
      <c r="F39">
        <v>6.7079310417175204</v>
      </c>
      <c r="G39">
        <f t="shared" ca="1" si="1"/>
        <v>-1.1397480986079955E-2</v>
      </c>
      <c r="H39">
        <v>1.6017754566476401</v>
      </c>
      <c r="I39" s="4">
        <v>1.2406015778197901</v>
      </c>
      <c r="J39">
        <v>3.5083694382513603E-2</v>
      </c>
      <c r="K39">
        <v>5.04445923934706E-2</v>
      </c>
      <c r="L39">
        <v>6.1032990596262902E-2</v>
      </c>
      <c r="M39">
        <v>3.5083694382513603E-2</v>
      </c>
      <c r="N39">
        <v>0.19985155950327499</v>
      </c>
    </row>
    <row r="40" spans="1:14" x14ac:dyDescent="0.2">
      <c r="A40">
        <v>1.4391799999999999</v>
      </c>
      <c r="B40">
        <v>3.5358519554138099</v>
      </c>
      <c r="C40">
        <v>4.0049333572387598</v>
      </c>
      <c r="D40">
        <v>0.465330693215116</v>
      </c>
      <c r="E40">
        <v>5.04541015625</v>
      </c>
      <c r="F40">
        <v>6.7547192573547301</v>
      </c>
      <c r="G40">
        <f t="shared" ca="1" si="1"/>
        <v>-1.1723598849138206E-2</v>
      </c>
      <c r="H40">
        <v>1.6019195014948799</v>
      </c>
      <c r="I40" s="4">
        <v>1.2419756695203801</v>
      </c>
      <c r="J40">
        <v>3.5078990770475903E-2</v>
      </c>
      <c r="K40">
        <v>5.0624386908800799E-2</v>
      </c>
      <c r="L40">
        <v>5.9567786798371103E-2</v>
      </c>
      <c r="M40">
        <v>3.5078990770475903E-2</v>
      </c>
      <c r="N40">
        <v>0.19979429727491799</v>
      </c>
    </row>
    <row r="41" spans="1:14" x14ac:dyDescent="0.2">
      <c r="A41">
        <v>1.4762599999999999</v>
      </c>
      <c r="B41">
        <v>3.5870542526245099</v>
      </c>
      <c r="C41">
        <v>4.0501956939697203</v>
      </c>
      <c r="D41">
        <v>0.46818234418523202</v>
      </c>
      <c r="E41">
        <v>5.0915675163268999</v>
      </c>
      <c r="F41">
        <v>6.8024754524230904</v>
      </c>
      <c r="G41">
        <f t="shared" ca="1" si="1"/>
        <v>-1.1069034575870162E-2</v>
      </c>
      <c r="H41">
        <v>1.6021188614602</v>
      </c>
      <c r="I41" s="4">
        <v>1.2433303544565699</v>
      </c>
      <c r="J41">
        <v>3.3547885780889602E-2</v>
      </c>
      <c r="K41">
        <v>5.0852467832325499E-2</v>
      </c>
      <c r="L41">
        <v>5.9324681861847098E-2</v>
      </c>
      <c r="M41">
        <v>3.3547885780889602E-2</v>
      </c>
      <c r="N41">
        <v>0.198517604643525</v>
      </c>
    </row>
    <row r="42" spans="1:14" x14ac:dyDescent="0.2">
      <c r="A42">
        <v>1.5133399999999999</v>
      </c>
      <c r="B42">
        <v>3.6387133598327601</v>
      </c>
      <c r="C42">
        <v>4.0838508605956996</v>
      </c>
      <c r="D42">
        <v>0.46947086250154102</v>
      </c>
      <c r="E42">
        <v>5.1374840736389098</v>
      </c>
      <c r="F42">
        <v>6.8460283279418901</v>
      </c>
      <c r="G42">
        <f t="shared" ca="1" si="1"/>
        <v>-1.4617789852161778E-2</v>
      </c>
      <c r="H42">
        <v>1.6021804998068001</v>
      </c>
      <c r="I42" s="4">
        <v>1.2445410329455</v>
      </c>
      <c r="J42">
        <v>3.1850442630031103E-2</v>
      </c>
      <c r="K42">
        <v>5.1105264414769702E-2</v>
      </c>
      <c r="L42">
        <v>5.9771735262573303E-2</v>
      </c>
      <c r="M42">
        <v>3.1850442630031103E-2</v>
      </c>
      <c r="N42">
        <v>0.19671645825140599</v>
      </c>
    </row>
    <row r="43" spans="1:14" x14ac:dyDescent="0.2">
      <c r="A43">
        <v>1.55043</v>
      </c>
      <c r="B43">
        <v>3.68884897232055</v>
      </c>
      <c r="C43">
        <v>4.1248197555541903</v>
      </c>
      <c r="D43">
        <v>0.47026307189034899</v>
      </c>
      <c r="E43">
        <v>5.1837735176086399</v>
      </c>
      <c r="F43">
        <v>6.8993449211120597</v>
      </c>
      <c r="G43">
        <f t="shared" ca="1" si="1"/>
        <v>-8.415530182261044E-3</v>
      </c>
      <c r="H43">
        <v>1.6019547233567499</v>
      </c>
      <c r="I43" s="4">
        <v>1.2455355900685301</v>
      </c>
      <c r="J43">
        <v>3.0951943340141501E-2</v>
      </c>
      <c r="K43">
        <v>5.1509561372513703E-2</v>
      </c>
      <c r="L43">
        <v>6.0384634986168903E-2</v>
      </c>
      <c r="M43">
        <v>3.0951943340141501E-2</v>
      </c>
      <c r="N43">
        <v>0.19979430613365601</v>
      </c>
    </row>
    <row r="44" spans="1:14" x14ac:dyDescent="0.2">
      <c r="A44">
        <v>1.58751</v>
      </c>
      <c r="B44">
        <v>3.73557424545288</v>
      </c>
      <c r="C44">
        <v>4.1724271774291903</v>
      </c>
      <c r="D44">
        <v>0.47095372946337999</v>
      </c>
      <c r="E44">
        <v>5.2298779487609801</v>
      </c>
      <c r="F44">
        <v>6.9453659057617099</v>
      </c>
      <c r="G44">
        <f t="shared" ca="1" si="1"/>
        <v>-9.496176327702166E-3</v>
      </c>
      <c r="H44">
        <v>1.60242214528953</v>
      </c>
      <c r="I44" s="4">
        <v>1.2463484247316801</v>
      </c>
      <c r="J44">
        <v>3.0751008389146801E-2</v>
      </c>
      <c r="K44">
        <v>5.1849152431065797E-2</v>
      </c>
      <c r="L44">
        <v>6.1382048043589897E-2</v>
      </c>
      <c r="M44">
        <v>3.0751008389146801E-2</v>
      </c>
      <c r="N44">
        <v>0.19888181519102899</v>
      </c>
    </row>
    <row r="45" spans="1:14" x14ac:dyDescent="0.2">
      <c r="A45">
        <v>1.6246</v>
      </c>
      <c r="B45">
        <v>3.78631496429443</v>
      </c>
      <c r="C45">
        <v>4.2082228660583496</v>
      </c>
      <c r="D45">
        <v>0.47116214303765602</v>
      </c>
      <c r="E45">
        <v>5.2760410308837802</v>
      </c>
      <c r="F45">
        <v>6.99308061599731</v>
      </c>
      <c r="G45">
        <f t="shared" ca="1" si="1"/>
        <v>-8.8957995923708566E-3</v>
      </c>
      <c r="H45">
        <v>1.6026339701238801</v>
      </c>
      <c r="I45" s="4">
        <v>1.2469021744319899</v>
      </c>
      <c r="J45">
        <v>3.04235154156462E-2</v>
      </c>
      <c r="K45">
        <v>5.2155617248851302E-2</v>
      </c>
      <c r="L45">
        <v>6.1829965525293899E-2</v>
      </c>
      <c r="M45">
        <v>3.04235154156462E-2</v>
      </c>
      <c r="N45">
        <v>0.19919336903801901</v>
      </c>
    </row>
    <row r="46" spans="1:14" x14ac:dyDescent="0.2">
      <c r="A46">
        <v>1.66168</v>
      </c>
      <c r="B46">
        <v>3.8337409496307302</v>
      </c>
      <c r="C46">
        <v>4.2529006004333496</v>
      </c>
      <c r="D46">
        <v>0.47167860970185899</v>
      </c>
      <c r="E46">
        <v>5.3222341537475497</v>
      </c>
      <c r="F46">
        <v>7.0407938957214302</v>
      </c>
      <c r="G46">
        <f t="shared" ca="1" si="1"/>
        <v>-8.2841506633410944E-3</v>
      </c>
      <c r="H46">
        <v>1.60226883801457</v>
      </c>
      <c r="I46" s="4">
        <v>1.2474231283414401</v>
      </c>
      <c r="J46">
        <v>2.93975731521289E-2</v>
      </c>
      <c r="K46">
        <v>5.24577187651925E-2</v>
      </c>
      <c r="L46">
        <v>6.3516679303141504E-2</v>
      </c>
      <c r="M46">
        <v>2.93975731521289E-2</v>
      </c>
      <c r="N46">
        <v>0.19979430613365601</v>
      </c>
    </row>
    <row r="47" spans="1:14" x14ac:dyDescent="0.2">
      <c r="A47">
        <v>1.6987699999999999</v>
      </c>
      <c r="B47">
        <v>3.8814024925231898</v>
      </c>
      <c r="C47">
        <v>4.2739844322204501</v>
      </c>
      <c r="D47">
        <v>0.47312183341033898</v>
      </c>
      <c r="E47">
        <v>5.3684587478637598</v>
      </c>
      <c r="F47">
        <v>7.0883727073669398</v>
      </c>
      <c r="G47">
        <f t="shared" ca="1" si="1"/>
        <v>-7.8196725181003401E-3</v>
      </c>
      <c r="H47">
        <v>1.60220058844763</v>
      </c>
      <c r="I47" s="4">
        <v>1.24771262842549</v>
      </c>
      <c r="J47">
        <v>2.8816908076957401E-2</v>
      </c>
      <c r="K47">
        <v>5.2787936004111302E-2</v>
      </c>
      <c r="L47">
        <v>6.3951519955169803E-2</v>
      </c>
      <c r="M47">
        <v>2.8816908076957401E-2</v>
      </c>
      <c r="N47">
        <v>0.195799867829234</v>
      </c>
    </row>
    <row r="48" spans="1:14" x14ac:dyDescent="0.2">
      <c r="A48">
        <v>1.7358499999999999</v>
      </c>
      <c r="B48">
        <v>3.9315428733825599</v>
      </c>
      <c r="C48">
        <v>4.3245515823364196</v>
      </c>
      <c r="D48">
        <v>0.47311028943901101</v>
      </c>
      <c r="E48">
        <v>5.4146566390991202</v>
      </c>
      <c r="F48">
        <v>7.1357226371765101</v>
      </c>
      <c r="G48">
        <f t="shared" ca="1" si="1"/>
        <v>-7.5713735036213592E-3</v>
      </c>
      <c r="H48">
        <v>1.6023447455322899</v>
      </c>
      <c r="I48" s="4">
        <v>1.2480170027198101</v>
      </c>
      <c r="J48">
        <v>2.7907549919496E-2</v>
      </c>
      <c r="K48">
        <v>5.3143528377300797E-2</v>
      </c>
      <c r="L48">
        <v>6.5164478305627702E-2</v>
      </c>
      <c r="M48">
        <v>2.7907549919496E-2</v>
      </c>
      <c r="N48">
        <v>0.19979429727491799</v>
      </c>
    </row>
    <row r="49" spans="1:14" x14ac:dyDescent="0.2">
      <c r="A49">
        <v>1.7729299999999999</v>
      </c>
      <c r="B49">
        <v>3.9863152503967201</v>
      </c>
      <c r="C49">
        <v>4.3484354019165004</v>
      </c>
      <c r="D49">
        <v>0.47465078211973499</v>
      </c>
      <c r="E49">
        <v>5.4610056877136204</v>
      </c>
      <c r="F49">
        <v>7.1837425231933496</v>
      </c>
      <c r="G49">
        <f t="shared" ca="1" si="1"/>
        <v>-6.653118281874093E-3</v>
      </c>
      <c r="H49">
        <v>1.6025386844023399</v>
      </c>
      <c r="I49" s="4">
        <v>1.24784690962696</v>
      </c>
      <c r="J49">
        <v>2.70737465074006E-2</v>
      </c>
      <c r="K49">
        <v>5.3415267242658999E-2</v>
      </c>
      <c r="L49">
        <v>6.5879810995895793E-2</v>
      </c>
      <c r="M49">
        <v>2.70737465074006E-2</v>
      </c>
      <c r="N49">
        <v>0.192570280389712</v>
      </c>
    </row>
    <row r="50" spans="1:14" x14ac:dyDescent="0.2">
      <c r="A50">
        <v>1.81002</v>
      </c>
      <c r="B50">
        <v>4.0471982955932599</v>
      </c>
      <c r="C50">
        <v>4.3811969757079998</v>
      </c>
      <c r="D50">
        <v>0.47455358468036102</v>
      </c>
      <c r="E50">
        <v>5.5071768760681099</v>
      </c>
      <c r="F50">
        <v>7.2313323020934996</v>
      </c>
      <c r="G50">
        <f t="shared" ca="1" si="1"/>
        <v>-6.1776728819920024E-3</v>
      </c>
      <c r="H50">
        <v>1.6024069817245601</v>
      </c>
      <c r="I50" s="4">
        <v>1.2473586841915401</v>
      </c>
      <c r="J50">
        <v>2.6048190525908999E-2</v>
      </c>
      <c r="K50">
        <v>5.3801068300674097E-2</v>
      </c>
      <c r="L50">
        <v>6.6492353693474102E-2</v>
      </c>
      <c r="M50">
        <v>2.6048190525908999E-2</v>
      </c>
      <c r="N50">
        <v>0.192391853366782</v>
      </c>
    </row>
    <row r="51" spans="1:14" x14ac:dyDescent="0.2">
      <c r="A51">
        <v>1.8471</v>
      </c>
      <c r="B51">
        <v>4.1153292655944798</v>
      </c>
      <c r="C51">
        <v>4.3875126838684002</v>
      </c>
      <c r="D51">
        <v>0.47626855046566802</v>
      </c>
      <c r="E51">
        <v>5.55342197418212</v>
      </c>
      <c r="F51">
        <v>7.2798981666564897</v>
      </c>
      <c r="G51">
        <f t="shared" ca="1" si="1"/>
        <v>-4.7134391140941645E-3</v>
      </c>
      <c r="H51">
        <v>1.6020833239644501</v>
      </c>
      <c r="I51" s="4">
        <v>1.24683121907856</v>
      </c>
      <c r="J51">
        <v>2.49864431857445E-2</v>
      </c>
      <c r="K51">
        <v>5.3862759071102002E-2</v>
      </c>
      <c r="L51">
        <v>6.7360816289477099E-2</v>
      </c>
      <c r="M51">
        <v>2.49864431857445E-2</v>
      </c>
      <c r="N51">
        <v>0.199977126583327</v>
      </c>
    </row>
    <row r="52" spans="1:14" x14ac:dyDescent="0.2">
      <c r="A52">
        <v>1.88419</v>
      </c>
      <c r="B52">
        <v>4.1806368827819798</v>
      </c>
      <c r="C52">
        <v>4.4197354316711399</v>
      </c>
      <c r="D52">
        <v>0.478399845656935</v>
      </c>
      <c r="E52">
        <v>5.5994467735290501</v>
      </c>
      <c r="F52">
        <v>7.32572269439697</v>
      </c>
      <c r="G52">
        <f t="shared" ca="1" si="1"/>
        <v>-6.0032448738818189E-3</v>
      </c>
      <c r="H52">
        <v>1.60231193835856</v>
      </c>
      <c r="I52" s="4">
        <v>1.2458414065847201</v>
      </c>
      <c r="J52">
        <v>2.3023727089339301E-2</v>
      </c>
      <c r="K52">
        <v>5.4332653947353197E-2</v>
      </c>
      <c r="L52">
        <v>6.8261605141060805E-2</v>
      </c>
      <c r="M52">
        <v>2.3023727089339301E-2</v>
      </c>
      <c r="N52">
        <v>0.194899316697528</v>
      </c>
    </row>
    <row r="53" spans="1:14" x14ac:dyDescent="0.2">
      <c r="A53">
        <v>1.92127</v>
      </c>
      <c r="B53">
        <v>4.2485494613647399</v>
      </c>
      <c r="C53">
        <v>4.4498586654662997</v>
      </c>
      <c r="D53">
        <v>0.48104818222861101</v>
      </c>
      <c r="E53">
        <v>5.6456327438354403</v>
      </c>
      <c r="F53">
        <v>7.3736071586608798</v>
      </c>
      <c r="G53">
        <f t="shared" ref="G53:G86" ca="1" si="2">F53-($R$5*A53+$S$5)</f>
        <v>-5.2204114050633521E-3</v>
      </c>
      <c r="H53">
        <v>1.6026980126672501</v>
      </c>
      <c r="I53" s="4">
        <v>1.2445967413099801</v>
      </c>
      <c r="J53">
        <v>2.04588803204966E-2</v>
      </c>
      <c r="K53">
        <v>5.4714300231270399E-2</v>
      </c>
      <c r="L53">
        <v>6.8383192619313304E-2</v>
      </c>
      <c r="M53">
        <v>2.04588803204966E-2</v>
      </c>
      <c r="N53">
        <v>0.19942897231138801</v>
      </c>
    </row>
    <row r="54" spans="1:14" x14ac:dyDescent="0.2">
      <c r="A54">
        <v>1.9583600000000001</v>
      </c>
      <c r="B54">
        <v>4.31257772445678</v>
      </c>
      <c r="C54">
        <v>4.4779534339904696</v>
      </c>
      <c r="D54">
        <v>0.48325474712288902</v>
      </c>
      <c r="E54">
        <v>5.6916575431823704</v>
      </c>
      <c r="F54">
        <v>7.4189548492431596</v>
      </c>
      <c r="G54">
        <f t="shared" ca="1" si="2"/>
        <v>-6.9870543230523552E-3</v>
      </c>
      <c r="H54">
        <v>1.6024277575522501</v>
      </c>
      <c r="I54" s="4">
        <v>1.24349791168081</v>
      </c>
      <c r="J54">
        <v>1.9170462404576701E-2</v>
      </c>
      <c r="K54">
        <v>5.4974000266626001E-2</v>
      </c>
      <c r="L54">
        <v>6.9047330588671393E-2</v>
      </c>
      <c r="M54">
        <v>1.9170462404576701E-2</v>
      </c>
      <c r="N54">
        <v>0.199064110427049</v>
      </c>
    </row>
    <row r="55" spans="1:14" x14ac:dyDescent="0.2">
      <c r="A55">
        <v>1.9954400000000001</v>
      </c>
      <c r="B55">
        <v>4.3783593177795401</v>
      </c>
      <c r="C55">
        <v>4.5070295333862296</v>
      </c>
      <c r="D55">
        <v>0.48528932493993598</v>
      </c>
      <c r="E55">
        <v>5.7377004623412997</v>
      </c>
      <c r="F55">
        <v>7.4682297706604004</v>
      </c>
      <c r="G55">
        <f t="shared" ca="1" si="2"/>
        <v>-4.8137637009029177E-3</v>
      </c>
      <c r="H55">
        <v>1.6022749226680899</v>
      </c>
      <c r="I55" s="4">
        <v>1.2424302430410501</v>
      </c>
      <c r="J55">
        <v>1.7168237532104499E-2</v>
      </c>
      <c r="K55">
        <v>5.5397209846654E-2</v>
      </c>
      <c r="L55">
        <v>6.9518577838451098E-2</v>
      </c>
      <c r="M55">
        <v>1.7168237532104499E-2</v>
      </c>
      <c r="N55">
        <v>0.19979429727491799</v>
      </c>
    </row>
    <row r="56" spans="1:14" x14ac:dyDescent="0.2">
      <c r="A56">
        <v>2.0325199999999999</v>
      </c>
      <c r="B56">
        <v>4.4435682296752903</v>
      </c>
      <c r="C56">
        <v>4.5361742973327601</v>
      </c>
      <c r="D56">
        <v>0.486136702503142</v>
      </c>
      <c r="E56">
        <v>5.7835597991943297</v>
      </c>
      <c r="F56">
        <v>7.5152659416198704</v>
      </c>
      <c r="G56">
        <f t="shared" ca="1" si="2"/>
        <v>-4.8792235365242576E-3</v>
      </c>
      <c r="H56">
        <v>1.6022816684126999</v>
      </c>
      <c r="I56" s="4">
        <v>1.24163343036865</v>
      </c>
      <c r="J56">
        <v>1.52216333270358E-2</v>
      </c>
      <c r="K56">
        <v>5.5823153788543398E-2</v>
      </c>
      <c r="L56">
        <v>6.9062824317866797E-2</v>
      </c>
      <c r="M56">
        <v>1.52216333270358E-2</v>
      </c>
      <c r="N56">
        <v>0.199977126583327</v>
      </c>
    </row>
    <row r="57" spans="1:14" x14ac:dyDescent="0.2">
      <c r="A57">
        <v>2.0696099999999999</v>
      </c>
      <c r="B57">
        <v>4.5083312988281197</v>
      </c>
      <c r="C57">
        <v>4.5727143287658603</v>
      </c>
      <c r="D57">
        <v>0.48582703959358597</v>
      </c>
      <c r="E57">
        <v>5.8294944763183496</v>
      </c>
      <c r="F57">
        <v>7.5621523857116699</v>
      </c>
      <c r="G57">
        <f t="shared" ca="1" si="2"/>
        <v>-5.1071129449926644E-3</v>
      </c>
      <c r="H57">
        <v>1.6029786788040701</v>
      </c>
      <c r="I57" s="4">
        <v>1.24116891061297</v>
      </c>
      <c r="J57">
        <v>1.6365526830797301E-2</v>
      </c>
      <c r="K57">
        <v>5.6422760283615703E-2</v>
      </c>
      <c r="L57">
        <v>7.0487824937623095E-2</v>
      </c>
      <c r="M57">
        <v>1.6365526830797301E-2</v>
      </c>
      <c r="N57">
        <v>0.197790483630956</v>
      </c>
    </row>
    <row r="58" spans="1:14" x14ac:dyDescent="0.2">
      <c r="A58">
        <v>2.1029800000000001</v>
      </c>
      <c r="B58">
        <v>4.5626969337463299</v>
      </c>
      <c r="C58">
        <v>4.6097388267517001</v>
      </c>
      <c r="D58">
        <v>0.48352770675366802</v>
      </c>
      <c r="E58">
        <v>5.87082719802856</v>
      </c>
      <c r="F58">
        <v>7.6034212112426696</v>
      </c>
      <c r="G58">
        <f t="shared" ca="1" si="2"/>
        <v>-6.2272145885406971E-3</v>
      </c>
      <c r="H58">
        <v>1.6028347842630899</v>
      </c>
      <c r="I58" s="4">
        <v>1.2412728428573301</v>
      </c>
      <c r="J58">
        <v>1.76910425145934E-2</v>
      </c>
      <c r="K58">
        <v>5.67421845802175E-2</v>
      </c>
      <c r="L58">
        <v>7.0631173246152798E-2</v>
      </c>
      <c r="M58">
        <v>1.76910425145934E-2</v>
      </c>
      <c r="N58">
        <v>0.19979429727491799</v>
      </c>
    </row>
    <row r="59" spans="1:14" x14ac:dyDescent="0.2">
      <c r="A59">
        <v>2.1400700000000001</v>
      </c>
      <c r="B59">
        <v>4.6213583946228001</v>
      </c>
      <c r="C59">
        <v>4.6344943046569798</v>
      </c>
      <c r="D59">
        <v>0.48307359890858698</v>
      </c>
      <c r="E59">
        <v>5.9168348312377903</v>
      </c>
      <c r="F59">
        <v>7.6521153450012198</v>
      </c>
      <c r="G59">
        <f t="shared" ca="1" si="2"/>
        <v>-4.6474143302583926E-3</v>
      </c>
      <c r="H59">
        <v>1.60301261059272</v>
      </c>
      <c r="I59" s="4">
        <v>1.2416955817241799</v>
      </c>
      <c r="J59">
        <v>1.8570473857556401E-2</v>
      </c>
      <c r="K59">
        <v>5.7270149272632902E-2</v>
      </c>
      <c r="L59">
        <v>7.09463316299732E-2</v>
      </c>
      <c r="M59">
        <v>1.8570473857556401E-2</v>
      </c>
      <c r="N59">
        <v>0.19724627993701199</v>
      </c>
    </row>
    <row r="60" spans="1:14" x14ac:dyDescent="0.2">
      <c r="A60">
        <v>2.1771500000000001</v>
      </c>
      <c r="B60">
        <v>4.6743855476379297</v>
      </c>
      <c r="C60">
        <v>4.6759362220764098</v>
      </c>
      <c r="D60">
        <v>0.48251234009567201</v>
      </c>
      <c r="E60">
        <v>5.9627614021301198</v>
      </c>
      <c r="F60">
        <v>7.6965270042419398</v>
      </c>
      <c r="G60">
        <f t="shared" ca="1" si="2"/>
        <v>-7.3373858846306206E-3</v>
      </c>
      <c r="H60">
        <v>1.60285632263879</v>
      </c>
      <c r="I60" s="4">
        <v>1.2425652824794899</v>
      </c>
      <c r="J60">
        <v>1.93345490268527E-2</v>
      </c>
      <c r="K60">
        <v>5.7567038410986399E-2</v>
      </c>
      <c r="L60">
        <f t="shared" ref="L60:L66" si="3">($L$67-$L$59)/8+L59</f>
        <v>7.2315182541943607E-2</v>
      </c>
      <c r="M60">
        <v>1.93345490268527E-2</v>
      </c>
      <c r="N60">
        <v>0.19979429727491799</v>
      </c>
    </row>
    <row r="61" spans="1:14" x14ac:dyDescent="0.2">
      <c r="A61">
        <v>2.2142400000000002</v>
      </c>
      <c r="B61">
        <v>4.7315039634704501</v>
      </c>
      <c r="C61">
        <v>4.7150535583495996</v>
      </c>
      <c r="D61">
        <v>0.48136182262030502</v>
      </c>
      <c r="E61">
        <v>6.0089092254638601</v>
      </c>
      <c r="F61">
        <v>7.7469468116760201</v>
      </c>
      <c r="G61">
        <f t="shared" ca="1" si="2"/>
        <v>-4.0319119508183121E-3</v>
      </c>
      <c r="H61">
        <v>1.6026959839725701</v>
      </c>
      <c r="I61" s="4">
        <v>1.24363650569845</v>
      </c>
      <c r="J61">
        <v>2.025921246348E-2</v>
      </c>
      <c r="K61">
        <v>5.8101596600955097E-2</v>
      </c>
      <c r="L61">
        <f t="shared" si="3"/>
        <v>7.3684033453914E-2</v>
      </c>
      <c r="M61">
        <v>2.025921246348E-2</v>
      </c>
      <c r="N61">
        <v>0.19724629812060801</v>
      </c>
    </row>
    <row r="62" spans="1:14" x14ac:dyDescent="0.2">
      <c r="A62">
        <v>2.2513200000000002</v>
      </c>
      <c r="B62">
        <v>4.78005027770996</v>
      </c>
      <c r="C62">
        <v>4.7589988708495996</v>
      </c>
      <c r="D62">
        <v>0.479600489242138</v>
      </c>
      <c r="E62">
        <v>6.0551452636718697</v>
      </c>
      <c r="F62">
        <v>7.7943544387817303</v>
      </c>
      <c r="G62">
        <f t="shared" ca="1" si="2"/>
        <v>-3.7259156402003057E-3</v>
      </c>
      <c r="H62">
        <v>1.60272710908856</v>
      </c>
      <c r="I62" s="4">
        <v>1.2445668352137</v>
      </c>
      <c r="J62">
        <v>2.13605514562203E-2</v>
      </c>
      <c r="K62">
        <v>5.8646331716423597E-2</v>
      </c>
      <c r="L62">
        <f t="shared" si="3"/>
        <v>7.5052884365884392E-2</v>
      </c>
      <c r="M62">
        <v>2.13605514562203E-2</v>
      </c>
      <c r="N62">
        <v>0.19815381668875301</v>
      </c>
    </row>
    <row r="63" spans="1:14" x14ac:dyDescent="0.2">
      <c r="A63">
        <v>2.2884000000000002</v>
      </c>
      <c r="B63">
        <v>4.8282880783081001</v>
      </c>
      <c r="C63">
        <v>4.80043601989746</v>
      </c>
      <c r="D63">
        <v>0.47830580445985499</v>
      </c>
      <c r="E63">
        <v>6.1010971069335902</v>
      </c>
      <c r="F63">
        <v>7.8389563560485804</v>
      </c>
      <c r="G63">
        <f t="shared" ca="1" si="2"/>
        <v>-6.2256291684414933E-3</v>
      </c>
      <c r="H63">
        <v>1.6032518050900699</v>
      </c>
      <c r="I63" s="4">
        <v>1.24532148410495</v>
      </c>
      <c r="J63">
        <v>2.2911246275968598E-2</v>
      </c>
      <c r="K63">
        <v>5.9067582889265197E-2</v>
      </c>
      <c r="L63">
        <f t="shared" si="3"/>
        <v>7.6421735277854785E-2</v>
      </c>
      <c r="M63">
        <v>2.2911246275968598E-2</v>
      </c>
      <c r="N63">
        <v>0.199977126583327</v>
      </c>
    </row>
    <row r="64" spans="1:14" x14ac:dyDescent="0.2">
      <c r="A64">
        <v>2.3254899999999998</v>
      </c>
      <c r="B64">
        <v>4.8718571662902797</v>
      </c>
      <c r="C64">
        <v>4.8436036109924299</v>
      </c>
      <c r="D64">
        <v>0.47645999338477102</v>
      </c>
      <c r="E64">
        <v>6.1472225189208904</v>
      </c>
      <c r="F64">
        <v>7.8873434066772399</v>
      </c>
      <c r="G64">
        <f t="shared" ca="1" si="2"/>
        <v>-4.9529120400499949E-3</v>
      </c>
      <c r="H64">
        <v>1.6030279274218</v>
      </c>
      <c r="I64" s="4">
        <v>1.24614788199028</v>
      </c>
      <c r="J64">
        <v>2.4157764911959E-2</v>
      </c>
      <c r="K64">
        <v>5.9430260047521798E-2</v>
      </c>
      <c r="L64">
        <f t="shared" si="3"/>
        <v>7.7790586189825178E-2</v>
      </c>
      <c r="M64">
        <v>2.4157764911959E-2</v>
      </c>
      <c r="N64">
        <v>0.19616081862331999</v>
      </c>
    </row>
    <row r="65" spans="1:14" x14ac:dyDescent="0.2">
      <c r="A65">
        <v>2.3625699999999998</v>
      </c>
      <c r="B65">
        <v>4.9099044799804599</v>
      </c>
      <c r="C65">
        <v>4.8875489234924299</v>
      </c>
      <c r="D65">
        <v>0.47489739042228202</v>
      </c>
      <c r="E65">
        <v>6.1934661865234304</v>
      </c>
      <c r="F65">
        <v>7.9359021186828604</v>
      </c>
      <c r="G65">
        <f t="shared" ca="1" si="2"/>
        <v>-3.495830829520763E-3</v>
      </c>
      <c r="H65">
        <v>1.6030578244842499</v>
      </c>
      <c r="I65" s="4">
        <v>1.2466620546665399</v>
      </c>
      <c r="J65">
        <v>2.6094278127461502E-2</v>
      </c>
      <c r="K65">
        <v>5.97476633664921E-2</v>
      </c>
      <c r="L65">
        <f t="shared" si="3"/>
        <v>7.9159437101795571E-2</v>
      </c>
      <c r="M65">
        <v>2.6094278127461502E-2</v>
      </c>
      <c r="N65">
        <v>0.19616081862331999</v>
      </c>
    </row>
    <row r="66" spans="1:14" x14ac:dyDescent="0.2">
      <c r="A66">
        <v>2.3996599999999999</v>
      </c>
      <c r="B66">
        <v>4.9432907104492099</v>
      </c>
      <c r="C66">
        <v>4.9462227821350098</v>
      </c>
      <c r="D66">
        <v>0.47252646894070899</v>
      </c>
      <c r="E66">
        <v>6.2396926879882804</v>
      </c>
      <c r="F66">
        <v>7.9834055900573704</v>
      </c>
      <c r="G66">
        <f t="shared" ca="1" si="2"/>
        <v>-3.106692955278767E-3</v>
      </c>
      <c r="H66">
        <v>1.60299823548928</v>
      </c>
      <c r="I66" s="4">
        <v>1.2469139931051201</v>
      </c>
      <c r="J66">
        <v>2.87564220612865E-2</v>
      </c>
      <c r="K66">
        <v>5.9905768216532797E-2</v>
      </c>
      <c r="L66">
        <f t="shared" si="3"/>
        <v>8.0528288013765964E-2</v>
      </c>
      <c r="M66">
        <v>2.87564220612865E-2</v>
      </c>
      <c r="N66">
        <v>0.19616081862331999</v>
      </c>
    </row>
    <row r="67" spans="1:14" x14ac:dyDescent="0.2">
      <c r="A67">
        <v>2.4367399999999999</v>
      </c>
      <c r="B67">
        <v>4.9750328063964799</v>
      </c>
      <c r="C67">
        <v>4.9905667304992596</v>
      </c>
      <c r="D67">
        <v>0.47024233706379398</v>
      </c>
      <c r="E67">
        <v>6.2861366271972603</v>
      </c>
      <c r="F67">
        <v>8.0308856964111293</v>
      </c>
      <c r="G67">
        <f t="shared" ca="1" si="2"/>
        <v>-2.7282173966121093E-3</v>
      </c>
      <c r="H67">
        <v>1.6030299936419099</v>
      </c>
      <c r="I67" s="4">
        <v>1.2468845058043301</v>
      </c>
      <c r="J67">
        <v>3.0717900220294098E-2</v>
      </c>
      <c r="K67">
        <v>6.0258057125556902E-2</v>
      </c>
      <c r="L67">
        <v>8.1897138925736399E-2</v>
      </c>
      <c r="M67">
        <v>3.0717900220294098E-2</v>
      </c>
      <c r="N67">
        <v>0.19979430613365601</v>
      </c>
    </row>
    <row r="68" spans="1:14" x14ac:dyDescent="0.2">
      <c r="A68">
        <v>2.47383</v>
      </c>
      <c r="B68">
        <v>5.0038414001464799</v>
      </c>
      <c r="C68">
        <v>5.0447587966918901</v>
      </c>
      <c r="D68">
        <v>0.46707518881847998</v>
      </c>
      <c r="E68">
        <v>6.3323650360107404</v>
      </c>
      <c r="F68">
        <v>8.0780525207519496</v>
      </c>
      <c r="G68">
        <f t="shared" ca="1" si="2"/>
        <v>-2.6757265560597432E-3</v>
      </c>
      <c r="H68">
        <v>1.60274004251025</v>
      </c>
      <c r="I68" s="4">
        <v>1.2465867441482099</v>
      </c>
      <c r="J68">
        <v>3.11139985213536E-2</v>
      </c>
      <c r="K68">
        <v>6.0448174101268799E-2</v>
      </c>
      <c r="L68">
        <v>8.1122442009723197E-2</v>
      </c>
      <c r="M68">
        <v>3.11139985213536E-2</v>
      </c>
      <c r="N68">
        <v>0.19616081862331999</v>
      </c>
    </row>
    <row r="69" spans="1:14" x14ac:dyDescent="0.2">
      <c r="A69">
        <v>2.51091</v>
      </c>
      <c r="B69">
        <v>5.0294160842895499</v>
      </c>
      <c r="C69">
        <v>5.1157956123351997</v>
      </c>
      <c r="D69">
        <v>0.46402484404355299</v>
      </c>
      <c r="E69">
        <v>6.37843561172485</v>
      </c>
      <c r="F69">
        <v>8.1248741149902308</v>
      </c>
      <c r="G69">
        <f t="shared" ca="1" si="2"/>
        <v>-2.9557631128707129E-3</v>
      </c>
      <c r="H69">
        <v>1.6027337374347199</v>
      </c>
      <c r="I69" s="4">
        <v>1.2457509958358799</v>
      </c>
      <c r="J69">
        <v>3.0578701654862501E-2</v>
      </c>
      <c r="K69">
        <v>6.054843251474E-2</v>
      </c>
      <c r="L69">
        <v>7.8776297502530998E-2</v>
      </c>
      <c r="M69">
        <v>3.0578701654862501E-2</v>
      </c>
      <c r="N69">
        <v>0.19633064919579299</v>
      </c>
    </row>
    <row r="70" spans="1:14" x14ac:dyDescent="0.2">
      <c r="A70">
        <v>2.54799</v>
      </c>
      <c r="B70">
        <v>5.0567917823791504</v>
      </c>
      <c r="C70">
        <v>5.1662497520446697</v>
      </c>
      <c r="D70">
        <v>0.46418748206192301</v>
      </c>
      <c r="E70">
        <v>6.4245009422302202</v>
      </c>
      <c r="F70">
        <v>8.1722898483276296</v>
      </c>
      <c r="G70">
        <f t="shared" ca="1" si="2"/>
        <v>-2.6416605705641416E-3</v>
      </c>
      <c r="H70">
        <v>1.6028210984873399</v>
      </c>
      <c r="I70" s="4">
        <v>1.2449002909143301</v>
      </c>
      <c r="J70">
        <v>2.92253121652611E-2</v>
      </c>
      <c r="K70">
        <v>6.0711133954865298E-2</v>
      </c>
      <c r="L70">
        <v>7.6096026344173603E-2</v>
      </c>
      <c r="M70">
        <v>2.92253121652611E-2</v>
      </c>
      <c r="N70">
        <v>0.198517604643525</v>
      </c>
    </row>
    <row r="71" spans="1:14" x14ac:dyDescent="0.2">
      <c r="A71">
        <v>2.58508</v>
      </c>
      <c r="B71">
        <v>5.0852298736572203</v>
      </c>
      <c r="C71">
        <v>5.2332992553710902</v>
      </c>
      <c r="D71">
        <v>0.46493722796958797</v>
      </c>
      <c r="E71">
        <v>6.4706382751464799</v>
      </c>
      <c r="F71">
        <v>8.2191953659057599</v>
      </c>
      <c r="G71">
        <f t="shared" ca="1" si="2"/>
        <v>-2.850476492701759E-3</v>
      </c>
      <c r="H71">
        <v>1.60293547192163</v>
      </c>
      <c r="I71" s="4">
        <v>1.2437949300942499</v>
      </c>
      <c r="J71">
        <v>2.9041874130008801E-2</v>
      </c>
      <c r="K71">
        <v>6.0847151155957603E-2</v>
      </c>
      <c r="L71">
        <v>7.2405136383877605E-2</v>
      </c>
      <c r="M71">
        <v>2.9041874130008801E-2</v>
      </c>
      <c r="N71">
        <v>0.196884044628514</v>
      </c>
    </row>
    <row r="72" spans="1:14" x14ac:dyDescent="0.2">
      <c r="A72">
        <v>2.62216</v>
      </c>
      <c r="B72">
        <v>5.1139502525329501</v>
      </c>
      <c r="C72">
        <v>5.28466367721557</v>
      </c>
      <c r="D72">
        <v>0.46652547258009602</v>
      </c>
      <c r="E72">
        <v>6.5169649124145499</v>
      </c>
      <c r="F72">
        <v>8.2663822174072195</v>
      </c>
      <c r="G72">
        <f t="shared" ca="1" si="2"/>
        <v>-2.7652557863326876E-3</v>
      </c>
      <c r="H72">
        <v>1.6027892550723899</v>
      </c>
      <c r="I72" s="4">
        <v>1.24329602073543</v>
      </c>
      <c r="J72">
        <v>3.0852624519784998E-2</v>
      </c>
      <c r="K72">
        <v>6.1199234851469803E-2</v>
      </c>
      <c r="L72">
        <v>7.2353898807594699E-2</v>
      </c>
      <c r="M72">
        <v>3.0852624519784998E-2</v>
      </c>
      <c r="N72">
        <v>0.198095433810243</v>
      </c>
    </row>
    <row r="73" spans="1:14" x14ac:dyDescent="0.2">
      <c r="A73">
        <v>2.6592500000000001</v>
      </c>
      <c r="B73">
        <v>5.1442394256591797</v>
      </c>
      <c r="C73">
        <v>5.3434600830078098</v>
      </c>
      <c r="D73">
        <v>0.46905513970398699</v>
      </c>
      <c r="E73">
        <v>6.5627818107604901</v>
      </c>
      <c r="F73">
        <v>8.3134212493896396</v>
      </c>
      <c r="G73">
        <f t="shared" ca="1" si="2"/>
        <v>-2.8405573041823118E-3</v>
      </c>
      <c r="H73">
        <v>1.60285854626976</v>
      </c>
      <c r="I73" s="4">
        <v>1.2430527561273299</v>
      </c>
      <c r="J73">
        <v>3.2989331878600897E-2</v>
      </c>
      <c r="K73">
        <v>6.1379287824790699E-2</v>
      </c>
      <c r="L73">
        <v>7.2463104392829394E-2</v>
      </c>
      <c r="M73">
        <v>3.2989331878600897E-2</v>
      </c>
      <c r="N73">
        <v>0.195799867829234</v>
      </c>
    </row>
    <row r="74" spans="1:14" x14ac:dyDescent="0.2">
      <c r="A74">
        <v>2.6963300000000001</v>
      </c>
      <c r="B74">
        <v>5.17622566223144</v>
      </c>
      <c r="C74">
        <v>5.3948225975036603</v>
      </c>
      <c r="D74">
        <v>0.47106198925012199</v>
      </c>
      <c r="E74">
        <v>6.6088461875915501</v>
      </c>
      <c r="F74">
        <v>8.3608169555663991</v>
      </c>
      <c r="G74">
        <f t="shared" ca="1" si="2"/>
        <v>-2.5464819225131663E-3</v>
      </c>
      <c r="H74">
        <v>1.6024503735790401</v>
      </c>
      <c r="I74" s="4">
        <v>1.24308623391497</v>
      </c>
      <c r="J74">
        <v>3.1843644862769603E-2</v>
      </c>
      <c r="K74">
        <v>6.1757454575922098E-2</v>
      </c>
      <c r="L74">
        <v>7.2148977303589504E-2</v>
      </c>
      <c r="M74">
        <v>3.1843644862769603E-2</v>
      </c>
      <c r="N74">
        <v>0.199977126583327</v>
      </c>
    </row>
    <row r="75" spans="1:14" x14ac:dyDescent="0.2">
      <c r="A75">
        <v>2.7334200000000002</v>
      </c>
      <c r="B75">
        <v>5.2038598060607901</v>
      </c>
      <c r="C75">
        <v>5.4567108154296804</v>
      </c>
      <c r="D75">
        <v>0.47060325825133698</v>
      </c>
      <c r="E75">
        <v>6.6550908088684002</v>
      </c>
      <c r="F75">
        <v>8.4085426330566406</v>
      </c>
      <c r="G75">
        <f t="shared" ca="1" si="2"/>
        <v>-1.9351379325414086E-3</v>
      </c>
      <c r="H75">
        <v>1.60223411994481</v>
      </c>
      <c r="I75" s="4">
        <v>1.24349534269301</v>
      </c>
      <c r="J75">
        <v>3.1023265026031501E-2</v>
      </c>
      <c r="K75">
        <v>6.2005121207765398E-2</v>
      </c>
      <c r="L75">
        <v>7.2130026224406493E-2</v>
      </c>
      <c r="M75">
        <v>3.1023265026031501E-2</v>
      </c>
      <c r="N75">
        <v>0.19942897231138801</v>
      </c>
    </row>
    <row r="76" spans="1:14" x14ac:dyDescent="0.2">
      <c r="A76">
        <v>2.7705000000000002</v>
      </c>
      <c r="B76">
        <v>5.2346491813659597</v>
      </c>
      <c r="C76">
        <v>5.5049767494201598</v>
      </c>
      <c r="D76">
        <v>0.47064396873224201</v>
      </c>
      <c r="E76">
        <v>6.7012066841125399</v>
      </c>
      <c r="F76">
        <v>8.4537477493286097</v>
      </c>
      <c r="G76">
        <f t="shared" ca="1" si="2"/>
        <v>-3.8316524556627485E-3</v>
      </c>
      <c r="H76">
        <v>1.60259181991421</v>
      </c>
      <c r="I76" s="4">
        <v>1.24416765296982</v>
      </c>
      <c r="J76">
        <v>3.1048063510488E-2</v>
      </c>
      <c r="K76">
        <v>6.2431496387298398E-2</v>
      </c>
      <c r="L76">
        <v>7.1361062019552099E-2</v>
      </c>
      <c r="M76">
        <v>3.1048063510488E-2</v>
      </c>
      <c r="N76">
        <v>0.196160813446567</v>
      </c>
    </row>
    <row r="77" spans="1:14" x14ac:dyDescent="0.2">
      <c r="A77">
        <v>2.8075800000000002</v>
      </c>
      <c r="B77">
        <v>5.2657203674316397</v>
      </c>
      <c r="C77">
        <v>5.5520815849304199</v>
      </c>
      <c r="D77">
        <v>0.46894657333017797</v>
      </c>
      <c r="E77">
        <v>6.7474856376647896</v>
      </c>
      <c r="F77">
        <v>8.5031824111938406</v>
      </c>
      <c r="G77">
        <f t="shared" ca="1" si="2"/>
        <v>-1.4986213855241459E-3</v>
      </c>
      <c r="H77">
        <v>1.6024091101083799</v>
      </c>
      <c r="I77" s="4">
        <v>1.2450172354817599</v>
      </c>
      <c r="J77">
        <v>3.2505128994002999E-2</v>
      </c>
      <c r="K77">
        <v>6.2831417312423296E-2</v>
      </c>
      <c r="L77">
        <v>7.2453021001588999E-2</v>
      </c>
      <c r="M77">
        <v>3.2505128994002999E-2</v>
      </c>
      <c r="N77">
        <v>0.199977126583327</v>
      </c>
    </row>
    <row r="78" spans="1:14" x14ac:dyDescent="0.2">
      <c r="A78">
        <v>2.8446699999999998</v>
      </c>
      <c r="B78">
        <v>5.2969102859496999</v>
      </c>
      <c r="C78">
        <v>5.6151266098022399</v>
      </c>
      <c r="D78">
        <v>0.46700109288737102</v>
      </c>
      <c r="E78">
        <v>6.7935733795165998</v>
      </c>
      <c r="F78">
        <v>8.5490942001342702</v>
      </c>
      <c r="G78">
        <f t="shared" ca="1" si="2"/>
        <v>-2.7011659453624048E-3</v>
      </c>
      <c r="H78">
        <v>1.6022410817487001</v>
      </c>
      <c r="I78" s="4">
        <v>1.24610062694404</v>
      </c>
      <c r="J78">
        <v>3.38927921884166E-2</v>
      </c>
      <c r="K78">
        <v>6.3204202411532295E-2</v>
      </c>
      <c r="L78">
        <v>7.5862737509790598E-2</v>
      </c>
      <c r="M78">
        <v>3.38927921884166E-2</v>
      </c>
      <c r="N78">
        <v>0.194899316697528</v>
      </c>
    </row>
    <row r="79" spans="1:14" x14ac:dyDescent="0.2">
      <c r="A79">
        <v>2.8817499999999998</v>
      </c>
      <c r="B79">
        <v>5.3289856910705504</v>
      </c>
      <c r="C79">
        <v>5.6621899604797301</v>
      </c>
      <c r="D79">
        <v>0.466727610695851</v>
      </c>
      <c r="E79">
        <v>6.8397750854492099</v>
      </c>
      <c r="F79">
        <v>8.5963554382324201</v>
      </c>
      <c r="G79">
        <f t="shared" ca="1" si="2"/>
        <v>-2.5415586423047642E-3</v>
      </c>
      <c r="H79">
        <v>1.60223075287498</v>
      </c>
      <c r="I79" s="4">
        <v>1.2472476690545899</v>
      </c>
      <c r="J79">
        <v>3.5019827962913301E-2</v>
      </c>
      <c r="K79">
        <v>6.3340384678896494E-2</v>
      </c>
      <c r="L79">
        <v>7.7929973368977307E-2</v>
      </c>
      <c r="M79">
        <v>3.5019827962913301E-2</v>
      </c>
      <c r="N79">
        <v>0.19979429727491799</v>
      </c>
    </row>
    <row r="80" spans="1:14" x14ac:dyDescent="0.2">
      <c r="A80">
        <v>2.9188399999999999</v>
      </c>
      <c r="B80">
        <v>5.3627347946166903</v>
      </c>
      <c r="C80">
        <v>5.70922803878784</v>
      </c>
      <c r="D80">
        <v>0.46481901062153502</v>
      </c>
      <c r="E80">
        <v>6.8860168457031197</v>
      </c>
      <c r="F80">
        <v>8.6424360275268501</v>
      </c>
      <c r="G80">
        <f t="shared" ca="1" si="2"/>
        <v>-3.5753028481426696E-3</v>
      </c>
      <c r="H80">
        <v>1.60229009753787</v>
      </c>
      <c r="I80" s="4">
        <v>1.2485490496186999</v>
      </c>
      <c r="J80">
        <v>3.7212980264826098E-2</v>
      </c>
      <c r="K80">
        <v>6.3607918515871706E-2</v>
      </c>
      <c r="L80">
        <v>7.8490447058225499E-2</v>
      </c>
      <c r="M80">
        <v>3.7212980264826098E-2</v>
      </c>
      <c r="N80">
        <v>0.199121103666171</v>
      </c>
    </row>
    <row r="81" spans="1:14" x14ac:dyDescent="0.2">
      <c r="A81">
        <v>2.9559199999999999</v>
      </c>
      <c r="B81">
        <v>5.3984198570251403</v>
      </c>
      <c r="C81">
        <v>5.75990390777587</v>
      </c>
      <c r="D81">
        <v>0.46413521136761998</v>
      </c>
      <c r="E81">
        <v>6.9322381019592196</v>
      </c>
      <c r="F81">
        <v>8.6856317520141602</v>
      </c>
      <c r="G81">
        <f t="shared" ca="1" si="2"/>
        <v>-7.4812091559230964E-3</v>
      </c>
      <c r="H81">
        <v>1.6022800871598299</v>
      </c>
      <c r="I81" s="4">
        <v>1.2501149568849499</v>
      </c>
      <c r="J81">
        <v>3.7435470563005099E-2</v>
      </c>
      <c r="K81">
        <v>6.3746456804995494E-2</v>
      </c>
      <c r="L81">
        <v>7.8547301001584496E-2</v>
      </c>
      <c r="M81">
        <v>3.7435470563005099E-2</v>
      </c>
      <c r="N81">
        <v>0.19652220372625301</v>
      </c>
    </row>
    <row r="82" spans="1:14" x14ac:dyDescent="0.2">
      <c r="A82">
        <v>2.9930099999999999</v>
      </c>
      <c r="B82">
        <v>5.43654441833496</v>
      </c>
      <c r="C82">
        <v>5.81324863433837</v>
      </c>
      <c r="D82">
        <v>0.46451517721867402</v>
      </c>
      <c r="E82">
        <v>6.9786138534545898</v>
      </c>
      <c r="F82">
        <v>8.7367000579833896</v>
      </c>
      <c r="G82">
        <f t="shared" ca="1" si="2"/>
        <v>-3.5272366869616434E-3</v>
      </c>
      <c r="H82">
        <v>1.6023667155970001</v>
      </c>
      <c r="I82" s="4">
        <v>1.2514852007391299</v>
      </c>
      <c r="J82">
        <v>3.83746820430826E-2</v>
      </c>
      <c r="K82">
        <v>6.3908811435335194E-2</v>
      </c>
      <c r="L82">
        <v>7.8230128792542403E-2</v>
      </c>
      <c r="M82">
        <v>3.83746820430826E-2</v>
      </c>
      <c r="N82">
        <v>0.19888181599288701</v>
      </c>
    </row>
    <row r="83" spans="1:14" x14ac:dyDescent="0.2">
      <c r="A83">
        <v>3.03009</v>
      </c>
      <c r="B83">
        <v>5.4775056838989196</v>
      </c>
      <c r="C83">
        <v>5.8705620765686</v>
      </c>
      <c r="D83">
        <v>0.46440685204571402</v>
      </c>
      <c r="E83">
        <v>7.0250473022460902</v>
      </c>
      <c r="F83">
        <v>8.7843713760375906</v>
      </c>
      <c r="G83">
        <f t="shared" ca="1" si="2"/>
        <v>-2.957549427852868E-3</v>
      </c>
      <c r="H83">
        <v>1.6022125753057701</v>
      </c>
      <c r="I83" s="4">
        <v>1.2529823286787301</v>
      </c>
      <c r="J83">
        <v>3.8068320490590897E-2</v>
      </c>
      <c r="K83">
        <v>6.3934938648242595E-2</v>
      </c>
      <c r="L83">
        <v>7.70518621653246E-2</v>
      </c>
      <c r="M83">
        <v>3.8068320490590897E-2</v>
      </c>
      <c r="N83">
        <v>0.19932929731340701</v>
      </c>
    </row>
    <row r="84" spans="1:14" x14ac:dyDescent="0.2">
      <c r="A84">
        <v>3.06717</v>
      </c>
      <c r="B84">
        <v>5.5218448638915998</v>
      </c>
      <c r="C84">
        <v>5.9145073890686</v>
      </c>
      <c r="D84">
        <v>0.46495911243565502</v>
      </c>
      <c r="E84">
        <v>7.0714311599731401</v>
      </c>
      <c r="F84">
        <v>8.8325004577636701</v>
      </c>
      <c r="G84">
        <f t="shared" ca="1" si="2"/>
        <v>-1.9300984968655399E-3</v>
      </c>
      <c r="H84">
        <v>1.6020181436144001</v>
      </c>
      <c r="I84" s="4">
        <v>1.25460941538391</v>
      </c>
      <c r="J84">
        <v>3.6317955621299997E-2</v>
      </c>
      <c r="K84">
        <v>6.4129434981646499E-2</v>
      </c>
      <c r="L84">
        <v>7.5914402323093003E-2</v>
      </c>
      <c r="M84">
        <v>3.6317955621299997E-2</v>
      </c>
      <c r="N84">
        <v>0.198790878013823</v>
      </c>
    </row>
    <row r="85" spans="1:14" x14ac:dyDescent="0.2">
      <c r="A85">
        <v>3.10426</v>
      </c>
      <c r="B85">
        <v>5.5697693824768004</v>
      </c>
      <c r="C85">
        <v>5.9598188400268501</v>
      </c>
      <c r="D85">
        <v>0.466172280930024</v>
      </c>
      <c r="E85">
        <v>7.1179890632629297</v>
      </c>
      <c r="F85">
        <v>8.8802385330200195</v>
      </c>
      <c r="G85">
        <f t="shared" ca="1" si="2"/>
        <v>-1.3063567407840537E-3</v>
      </c>
      <c r="H85">
        <v>1.60246291271559</v>
      </c>
      <c r="I85" s="4">
        <v>1.2559601110579699</v>
      </c>
      <c r="J85">
        <v>3.5389402617845102E-2</v>
      </c>
      <c r="K85">
        <v>6.4216481683076004E-2</v>
      </c>
      <c r="L85">
        <v>7.5735914429332002E-2</v>
      </c>
      <c r="M85">
        <v>3.5389402617845102E-2</v>
      </c>
      <c r="N85">
        <v>0.199977126583327</v>
      </c>
    </row>
    <row r="86" spans="1:14" x14ac:dyDescent="0.2">
      <c r="A86">
        <v>3.14134</v>
      </c>
      <c r="B86">
        <v>5.6179866790771404</v>
      </c>
      <c r="C86">
        <v>6.0097222328186</v>
      </c>
      <c r="D86">
        <v>0.46667473137461801</v>
      </c>
      <c r="E86">
        <v>7.1645264625549299</v>
      </c>
      <c r="F86">
        <v>8.9280815124511701</v>
      </c>
      <c r="G86">
        <f t="shared" ca="1" si="2"/>
        <v>-5.6500810472570606E-4</v>
      </c>
      <c r="H86">
        <v>1.6023438544720401</v>
      </c>
      <c r="I86" s="4">
        <v>1.2573909176206499</v>
      </c>
      <c r="J86">
        <v>3.4739166391245101E-2</v>
      </c>
      <c r="K86">
        <v>6.4378026538910393E-2</v>
      </c>
      <c r="L86">
        <v>7.4103301036923502E-2</v>
      </c>
      <c r="M86">
        <v>3.4739166391245101E-2</v>
      </c>
      <c r="N86">
        <v>0.19815381668875301</v>
      </c>
    </row>
    <row r="87" spans="1:14" x14ac:dyDescent="0.2">
      <c r="A87">
        <v>3.1784300000000001</v>
      </c>
      <c r="B87">
        <v>5.6649475097656197</v>
      </c>
      <c r="C87">
        <v>6.0550336837768501</v>
      </c>
      <c r="D87">
        <v>0.46700371771936799</v>
      </c>
      <c r="E87">
        <v>7.2110190391540501</v>
      </c>
      <c r="F87">
        <v>8.9760522842407209</v>
      </c>
      <c r="G87">
        <f t="shared" ref="G87:G133" ca="1" si="4">F87-($R$5*A87+$S$5)</f>
        <v>2.9143018455712877E-4</v>
      </c>
      <c r="H87">
        <v>1.6022706695070701</v>
      </c>
      <c r="I87" s="4">
        <v>1.25851503448504</v>
      </c>
      <c r="J87">
        <v>3.3954284608155499E-2</v>
      </c>
      <c r="K87">
        <v>6.4721124510993905E-2</v>
      </c>
      <c r="L87">
        <v>7.4470744809120595E-2</v>
      </c>
      <c r="M87">
        <v>3.3954284608155499E-2</v>
      </c>
      <c r="N87">
        <v>0.198622219875282</v>
      </c>
    </row>
    <row r="88" spans="1:14" x14ac:dyDescent="0.2">
      <c r="A88">
        <v>3.2118000000000002</v>
      </c>
      <c r="B88">
        <v>5.7049527168273899</v>
      </c>
      <c r="C88">
        <v>6.0842251777648899</v>
      </c>
      <c r="D88">
        <v>0.46716294198291602</v>
      </c>
      <c r="E88">
        <v>7.2529768943786603</v>
      </c>
      <c r="F88">
        <v>9.0189466476440394</v>
      </c>
      <c r="G88">
        <f t="shared" ca="1" si="4"/>
        <v>7.9686641332799013E-4</v>
      </c>
      <c r="H88">
        <v>1.6021607199374499</v>
      </c>
      <c r="I88" s="4">
        <v>1.2594595528738499</v>
      </c>
      <c r="J88">
        <v>3.3626677705169403E-2</v>
      </c>
      <c r="K88">
        <v>6.4834405605336404E-2</v>
      </c>
      <c r="L88">
        <v>7.4284143743471795E-2</v>
      </c>
      <c r="M88">
        <v>3.3626677705169403E-2</v>
      </c>
      <c r="N88">
        <v>0.19733701875992701</v>
      </c>
    </row>
    <row r="89" spans="1:14" x14ac:dyDescent="0.2">
      <c r="A89">
        <v>3.2155100000000001</v>
      </c>
      <c r="B89">
        <v>5.7091555595397896</v>
      </c>
      <c r="C89">
        <v>6.1019577980041504</v>
      </c>
      <c r="D89">
        <v>0.46772496310574402</v>
      </c>
      <c r="E89">
        <v>7.2577209472656197</v>
      </c>
      <c r="F89">
        <v>9.0247507095336896</v>
      </c>
      <c r="G89">
        <f t="shared" ca="1" si="4"/>
        <v>1.888224682433659E-3</v>
      </c>
      <c r="H89">
        <v>1.6020057018436</v>
      </c>
      <c r="I89" s="4">
        <v>1.25956883383493</v>
      </c>
      <c r="J89">
        <v>3.3341594752561501E-2</v>
      </c>
      <c r="K89">
        <v>6.4988674991154502E-2</v>
      </c>
      <c r="L89">
        <v>7.6166559867242301E-2</v>
      </c>
      <c r="M89">
        <v>3.3341594752561501E-2</v>
      </c>
      <c r="N89">
        <v>0.199528929938289</v>
      </c>
    </row>
    <row r="90" spans="1:14" x14ac:dyDescent="0.2">
      <c r="A90">
        <v>3.2488899999999998</v>
      </c>
      <c r="B90">
        <v>5.7478079795837402</v>
      </c>
      <c r="C90">
        <v>6.1281704902648899</v>
      </c>
      <c r="D90">
        <v>0.468577418090528</v>
      </c>
      <c r="E90">
        <v>7.2996225357055602</v>
      </c>
      <c r="F90">
        <v>9.0659914016723597</v>
      </c>
      <c r="G90">
        <f t="shared" ca="1" si="4"/>
        <v>7.2728694138035621E-4</v>
      </c>
      <c r="H90">
        <v>1.6020628672299699</v>
      </c>
      <c r="I90" s="4">
        <v>1.2603282485306699</v>
      </c>
      <c r="J90">
        <v>3.2339044574458402E-2</v>
      </c>
      <c r="K90">
        <v>6.5079024085048995E-2</v>
      </c>
      <c r="L90">
        <v>7.6436768302458699E-2</v>
      </c>
      <c r="M90">
        <v>3.2339044574458402E-2</v>
      </c>
      <c r="N90">
        <v>0.19965183292591501</v>
      </c>
    </row>
    <row r="91" spans="1:14" x14ac:dyDescent="0.2">
      <c r="A91">
        <v>3.2526000000000002</v>
      </c>
      <c r="B91">
        <v>5.7519378662109304</v>
      </c>
      <c r="C91">
        <v>6.1415438652038503</v>
      </c>
      <c r="D91">
        <v>0.468841646152033</v>
      </c>
      <c r="E91">
        <v>7.3043699264526296</v>
      </c>
      <c r="F91">
        <v>9.0690803527831996</v>
      </c>
      <c r="G91">
        <f t="shared" ca="1" si="4"/>
        <v>-8.9646556832434499E-4</v>
      </c>
      <c r="H91">
        <v>1.6024893127777999</v>
      </c>
      <c r="I91" s="4">
        <v>1.2602507478612099</v>
      </c>
      <c r="J91">
        <v>3.3073112263040001E-2</v>
      </c>
      <c r="K91">
        <v>6.4996177553335505E-2</v>
      </c>
      <c r="L91">
        <v>7.6278350035304102E-2</v>
      </c>
      <c r="M91">
        <v>3.3073112263040001E-2</v>
      </c>
      <c r="N91">
        <v>0.19942897231138801</v>
      </c>
    </row>
    <row r="92" spans="1:14" x14ac:dyDescent="0.2">
      <c r="A92">
        <v>3.2859699999999998</v>
      </c>
      <c r="B92">
        <v>5.7891597747802699</v>
      </c>
      <c r="C92">
        <v>6.1788454055786097</v>
      </c>
      <c r="D92">
        <v>0.46899868509048298</v>
      </c>
      <c r="E92">
        <v>7.3464560508728001</v>
      </c>
      <c r="F92">
        <v>9.1140060424804599</v>
      </c>
      <c r="G92">
        <f t="shared" ca="1" si="4"/>
        <v>1.6402969543900525E-3</v>
      </c>
      <c r="H92">
        <v>1.6023057977027999</v>
      </c>
      <c r="I92" s="4">
        <v>1.26083891341633</v>
      </c>
      <c r="J92">
        <v>3.2324284262008E-2</v>
      </c>
      <c r="K92">
        <v>6.5322966232426199E-2</v>
      </c>
      <c r="L92">
        <v>7.7077282991506194E-2</v>
      </c>
      <c r="M92">
        <v>3.2324284262008E-2</v>
      </c>
      <c r="N92">
        <v>0.196884044628514</v>
      </c>
    </row>
    <row r="93" spans="1:14" x14ac:dyDescent="0.2">
      <c r="A93">
        <v>3.2896800000000002</v>
      </c>
      <c r="B93">
        <v>5.7932276725768999</v>
      </c>
      <c r="C93">
        <v>6.1707653999328604</v>
      </c>
      <c r="D93">
        <v>0.46890289544335101</v>
      </c>
      <c r="E93">
        <v>7.3511767387390101</v>
      </c>
      <c r="F93">
        <v>9.1189813613891602</v>
      </c>
      <c r="G93">
        <f t="shared" ca="1" si="4"/>
        <v>1.9029122425457956E-3</v>
      </c>
      <c r="H93">
        <v>1.6024243425614499</v>
      </c>
      <c r="I93" s="4">
        <v>1.2608651976546299</v>
      </c>
      <c r="J93">
        <v>3.2336453515308103E-2</v>
      </c>
      <c r="K93">
        <v>6.5247737267259104E-2</v>
      </c>
      <c r="L93">
        <v>7.6701314605616105E-2</v>
      </c>
      <c r="M93">
        <v>3.2336453515308103E-2</v>
      </c>
      <c r="N93">
        <v>0.19979429727491799</v>
      </c>
    </row>
    <row r="94" spans="1:14" x14ac:dyDescent="0.2">
      <c r="A94">
        <v>3.3230599999999999</v>
      </c>
      <c r="B94">
        <v>5.8324613571166903</v>
      </c>
      <c r="C94">
        <v>6.20871782302856</v>
      </c>
      <c r="D94">
        <v>0.46981618659919899</v>
      </c>
      <c r="E94">
        <v>7.39320564270019</v>
      </c>
      <c r="F94">
        <v>9.1598491668701101</v>
      </c>
      <c r="G94">
        <f t="shared" ca="1" si="4"/>
        <v>3.6908784377231996E-4</v>
      </c>
      <c r="H94">
        <v>1.6023656460385201</v>
      </c>
      <c r="I94" s="4">
        <v>1.2613628464606801</v>
      </c>
      <c r="J94">
        <v>3.1598175103361499E-2</v>
      </c>
      <c r="K94">
        <v>6.5425296527408305E-2</v>
      </c>
      <c r="L94">
        <v>7.7191372158549404E-2</v>
      </c>
      <c r="M94">
        <v>3.1598175103361499E-2</v>
      </c>
      <c r="N94">
        <v>0.199064110427049</v>
      </c>
    </row>
    <row r="95" spans="1:14" x14ac:dyDescent="0.2">
      <c r="A95">
        <v>3.3267600000000002</v>
      </c>
      <c r="B95">
        <v>5.8354721069335902</v>
      </c>
      <c r="C95">
        <v>6.21604204177856</v>
      </c>
      <c r="D95">
        <v>0.469844030835528</v>
      </c>
      <c r="E95">
        <v>7.3978123664855904</v>
      </c>
      <c r="F95">
        <v>9.1645088195800692</v>
      </c>
      <c r="G95">
        <f t="shared" ca="1" si="4"/>
        <v>3.2873963836088649E-4</v>
      </c>
      <c r="H95">
        <v>1.6021986685223399</v>
      </c>
      <c r="I95" s="4">
        <v>1.26143987201048</v>
      </c>
      <c r="J95">
        <v>3.1896710808329898E-2</v>
      </c>
      <c r="K95">
        <v>6.5160736822160198E-2</v>
      </c>
      <c r="L95">
        <v>7.7275721100265801E-2</v>
      </c>
      <c r="M95">
        <v>3.1896710808329898E-2</v>
      </c>
      <c r="N95">
        <v>0.19652220372625301</v>
      </c>
    </row>
    <row r="96" spans="1:14" x14ac:dyDescent="0.2">
      <c r="A96">
        <v>3.3601399999999999</v>
      </c>
      <c r="B96">
        <v>5.8783607482910103</v>
      </c>
      <c r="C96">
        <v>6.2409210205078098</v>
      </c>
      <c r="D96">
        <v>0.47048669477733401</v>
      </c>
      <c r="E96">
        <v>7.4400210380554199</v>
      </c>
      <c r="F96">
        <v>9.2071819305419904</v>
      </c>
      <c r="G96">
        <f t="shared" ca="1" si="4"/>
        <v>6.0022072055865294E-4</v>
      </c>
      <c r="H96">
        <v>1.60237158992269</v>
      </c>
      <c r="I96" s="4">
        <v>1.26202137558836</v>
      </c>
      <c r="J96">
        <v>3.14526133115096E-2</v>
      </c>
      <c r="K96">
        <v>6.5606819749341405E-2</v>
      </c>
      <c r="L96">
        <v>7.7091213839340797E-2</v>
      </c>
      <c r="M96">
        <v>3.14526133115096E-2</v>
      </c>
      <c r="N96">
        <v>0.19724629812060801</v>
      </c>
    </row>
    <row r="97" spans="1:14" x14ac:dyDescent="0.2">
      <c r="A97">
        <v>3.3638499999999998</v>
      </c>
      <c r="B97">
        <v>5.8839969635009703</v>
      </c>
      <c r="C97">
        <v>6.25998735427856</v>
      </c>
      <c r="D97">
        <v>0.47025128121743098</v>
      </c>
      <c r="E97">
        <v>7.4445366859436</v>
      </c>
      <c r="F97">
        <v>9.2097492218017507</v>
      </c>
      <c r="G97">
        <f t="shared" ca="1" si="4"/>
        <v>-1.5451916402238197E-3</v>
      </c>
      <c r="H97">
        <v>1.6021739016005601</v>
      </c>
      <c r="I97" s="4">
        <v>1.2620447496681999</v>
      </c>
      <c r="J97">
        <v>3.1109464397756002E-2</v>
      </c>
      <c r="K97">
        <v>6.5482090973123297E-2</v>
      </c>
      <c r="L97">
        <v>7.7176942553082703E-2</v>
      </c>
      <c r="M97">
        <v>3.1109464397756002E-2</v>
      </c>
      <c r="N97">
        <v>0.192391853366782</v>
      </c>
    </row>
    <row r="98" spans="1:14" x14ac:dyDescent="0.2">
      <c r="A98">
        <v>3.3972199999999999</v>
      </c>
      <c r="B98">
        <v>5.9348673820495597</v>
      </c>
      <c r="C98">
        <v>6.2817692756652797</v>
      </c>
      <c r="D98">
        <v>0.47097105099872599</v>
      </c>
      <c r="E98">
        <v>7.4867014884948704</v>
      </c>
      <c r="F98">
        <v>9.2510452270507795</v>
      </c>
      <c r="G98">
        <f t="shared" ca="1" si="4"/>
        <v>-2.6381135657427279E-3</v>
      </c>
      <c r="H98">
        <v>1.60249941297089</v>
      </c>
      <c r="I98" s="4">
        <v>1.26247031204785</v>
      </c>
      <c r="J98">
        <v>3.02859554129816E-2</v>
      </c>
      <c r="K98">
        <v>6.5726124713251802E-2</v>
      </c>
      <c r="L98">
        <v>7.7407414704406305E-2</v>
      </c>
      <c r="M98">
        <v>3.02859554129816E-2</v>
      </c>
      <c r="N98">
        <v>0.19922579451060901</v>
      </c>
    </row>
    <row r="99" spans="1:14" x14ac:dyDescent="0.2">
      <c r="A99">
        <v>3.4009299999999998</v>
      </c>
      <c r="B99">
        <v>5.9428143501281703</v>
      </c>
      <c r="C99">
        <v>6.2890934944152797</v>
      </c>
      <c r="D99">
        <v>0.47099327089856202</v>
      </c>
      <c r="E99">
        <v>7.4913020133972097</v>
      </c>
      <c r="F99">
        <v>9.2526779174804599</v>
      </c>
      <c r="G99">
        <f t="shared" ca="1" si="4"/>
        <v>-5.7181267566068783E-3</v>
      </c>
      <c r="H99">
        <v>1.60230037676273</v>
      </c>
      <c r="I99" s="4">
        <v>1.2624386847687199</v>
      </c>
      <c r="J99">
        <v>3.06835683508675E-2</v>
      </c>
      <c r="K99">
        <v>6.5644406451463397E-2</v>
      </c>
      <c r="L99">
        <v>7.7286935766388606E-2</v>
      </c>
      <c r="M99">
        <v>3.06835683508675E-2</v>
      </c>
      <c r="N99">
        <v>0.19368555828318901</v>
      </c>
    </row>
    <row r="100" spans="1:14" x14ac:dyDescent="0.2">
      <c r="A100">
        <v>3.43431</v>
      </c>
      <c r="B100">
        <v>6.0041756629943803</v>
      </c>
      <c r="C100">
        <v>6.32429647445678</v>
      </c>
      <c r="D100">
        <v>0.47109326286168501</v>
      </c>
      <c r="E100">
        <v>7.53334617614746</v>
      </c>
      <c r="F100">
        <v>9.2940540313720703</v>
      </c>
      <c r="G100">
        <f t="shared" ca="1" si="4"/>
        <v>-6.7436427447198355E-3</v>
      </c>
      <c r="H100">
        <v>1.6024018815085199</v>
      </c>
      <c r="I100" s="4">
        <v>1.2626958604482199</v>
      </c>
      <c r="J100">
        <v>3.0114076382077502E-2</v>
      </c>
      <c r="K100">
        <v>6.5948091481206603E-2</v>
      </c>
      <c r="L100">
        <v>7.7395917541949105E-2</v>
      </c>
      <c r="M100">
        <v>3.0114076382077502E-2</v>
      </c>
      <c r="N100">
        <v>0.193106193466384</v>
      </c>
    </row>
    <row r="101" spans="1:14" x14ac:dyDescent="0.2">
      <c r="A101">
        <v>3.4380199999999999</v>
      </c>
      <c r="B101">
        <v>6.0116391181945801</v>
      </c>
      <c r="C101">
        <v>6.33286428451538</v>
      </c>
      <c r="D101">
        <v>0.47105218741476501</v>
      </c>
      <c r="E101">
        <v>7.5381355285644496</v>
      </c>
      <c r="F101">
        <v>9.2998809814453107</v>
      </c>
      <c r="G101">
        <f t="shared" ca="1" si="4"/>
        <v>-5.6293962920239693E-3</v>
      </c>
      <c r="H101">
        <v>1.6022726954884701</v>
      </c>
      <c r="I101" s="4">
        <v>1.2625910287203499</v>
      </c>
      <c r="J101">
        <v>2.9441494318759899E-2</v>
      </c>
      <c r="K101">
        <v>6.5891112346321695E-2</v>
      </c>
      <c r="L101">
        <v>7.7500246629560093E-2</v>
      </c>
      <c r="M101">
        <v>2.9441494318759899E-2</v>
      </c>
      <c r="N101">
        <v>0.198517604643525</v>
      </c>
    </row>
    <row r="102" spans="1:14" x14ac:dyDescent="0.2">
      <c r="A102">
        <v>3.47139</v>
      </c>
      <c r="B102">
        <v>6.0816898345947203</v>
      </c>
      <c r="C102">
        <v>6.3528151512145996</v>
      </c>
      <c r="D102">
        <v>0.47164864640890702</v>
      </c>
      <c r="E102">
        <v>7.5802359580993599</v>
      </c>
      <c r="F102">
        <v>9.3409795761108398</v>
      </c>
      <c r="G102">
        <f t="shared" ca="1" si="4"/>
        <v>-6.919728801042524E-3</v>
      </c>
      <c r="H102">
        <v>1.6021351477388801</v>
      </c>
      <c r="I102" s="4">
        <v>1.2624345552573699</v>
      </c>
      <c r="J102">
        <v>2.9454124885613699E-2</v>
      </c>
      <c r="K102">
        <v>6.6208481834867106E-2</v>
      </c>
      <c r="L102">
        <v>7.7786100944533795E-2</v>
      </c>
      <c r="M102">
        <v>2.9454124885613699E-2</v>
      </c>
      <c r="N102">
        <v>0.193106193466384</v>
      </c>
    </row>
    <row r="103" spans="1:14" x14ac:dyDescent="0.2">
      <c r="A103">
        <v>3.4750999999999999</v>
      </c>
      <c r="B103">
        <v>6.0894970893859801</v>
      </c>
      <c r="C103">
        <v>6.36187648773193</v>
      </c>
      <c r="D103">
        <v>0.47171058497350898</v>
      </c>
      <c r="E103">
        <v>7.5848464965820304</v>
      </c>
      <c r="F103">
        <v>9.3464851379394496</v>
      </c>
      <c r="G103">
        <f t="shared" ca="1" si="4"/>
        <v>-6.1268705929773404E-3</v>
      </c>
      <c r="H103">
        <v>1.6023994622655999</v>
      </c>
      <c r="I103" s="4">
        <v>1.26226512500376</v>
      </c>
      <c r="J103">
        <v>2.9037348687472399E-2</v>
      </c>
      <c r="K103">
        <v>6.6175201639098E-2</v>
      </c>
      <c r="L103">
        <v>7.7653347774379405E-2</v>
      </c>
      <c r="M103">
        <v>2.9037348687472399E-2</v>
      </c>
      <c r="N103">
        <v>0.198517604643525</v>
      </c>
    </row>
    <row r="104" spans="1:14" x14ac:dyDescent="0.2">
      <c r="A104">
        <v>3.50848</v>
      </c>
      <c r="B104">
        <v>6.1564631462097097</v>
      </c>
      <c r="C104">
        <v>6.4003167152404696</v>
      </c>
      <c r="D104">
        <v>0.47286971597572602</v>
      </c>
      <c r="E104">
        <v>7.6268939971923801</v>
      </c>
      <c r="F104">
        <v>9.3883380889892507</v>
      </c>
      <c r="G104">
        <f t="shared" ca="1" si="4"/>
        <v>-6.6755494228996071E-3</v>
      </c>
      <c r="H104">
        <v>1.6025167220652801</v>
      </c>
      <c r="I104" s="4">
        <v>1.2619248608618101</v>
      </c>
      <c r="J104">
        <v>2.84876713410562E-2</v>
      </c>
      <c r="K104">
        <v>6.6192806734984497E-2</v>
      </c>
      <c r="L104">
        <v>7.8641249934951807E-2</v>
      </c>
      <c r="M104">
        <v>2.84876713410562E-2</v>
      </c>
      <c r="N104">
        <v>0.196884044628514</v>
      </c>
    </row>
    <row r="105" spans="1:14" x14ac:dyDescent="0.2">
      <c r="A105">
        <v>3.5121899999999999</v>
      </c>
      <c r="B105">
        <v>6.1636686325073198</v>
      </c>
      <c r="C105">
        <v>6.3945465087890598</v>
      </c>
      <c r="D105">
        <v>0.47337767386984297</v>
      </c>
      <c r="E105">
        <v>7.6318049430847097</v>
      </c>
      <c r="F105">
        <v>9.3925600051879794</v>
      </c>
      <c r="G105">
        <f t="shared" ca="1" si="4"/>
        <v>-7.1663368447154596E-3</v>
      </c>
      <c r="H105">
        <v>1.6023855498472901</v>
      </c>
      <c r="I105" s="4">
        <v>1.26180034413398</v>
      </c>
      <c r="J105">
        <v>2.82386920152474E-2</v>
      </c>
      <c r="K105">
        <v>6.6318431458427807E-2</v>
      </c>
      <c r="L105">
        <v>7.86080069030137E-2</v>
      </c>
      <c r="M105">
        <v>2.82386920152474E-2</v>
      </c>
      <c r="N105">
        <v>0.195799867829234</v>
      </c>
    </row>
    <row r="106" spans="1:14" x14ac:dyDescent="0.2">
      <c r="A106">
        <v>3.54556</v>
      </c>
      <c r="B106">
        <v>6.2261590957641602</v>
      </c>
      <c r="C106">
        <v>6.4115624427795401</v>
      </c>
      <c r="D106">
        <v>0.47472634307540101</v>
      </c>
      <c r="E106">
        <v>7.6736516952514604</v>
      </c>
      <c r="F106">
        <v>9.4348773956298793</v>
      </c>
      <c r="G106">
        <f t="shared" ca="1" si="4"/>
        <v>-7.2378735773632741E-3</v>
      </c>
      <c r="H106">
        <v>1.6024445202258599</v>
      </c>
      <c r="I106" s="4">
        <v>1.26129824320412</v>
      </c>
      <c r="J106">
        <v>2.6311802055285799E-2</v>
      </c>
      <c r="K106">
        <v>6.6398148333976406E-2</v>
      </c>
      <c r="L106">
        <v>7.91324694655577E-2</v>
      </c>
      <c r="M106">
        <v>2.6311802055285799E-2</v>
      </c>
      <c r="N106">
        <v>0.19764446453790099</v>
      </c>
    </row>
    <row r="107" spans="1:14" x14ac:dyDescent="0.2">
      <c r="A107">
        <v>3.5492699999999999</v>
      </c>
      <c r="B107">
        <v>6.2325658798217702</v>
      </c>
      <c r="C107">
        <v>6.4273056983947701</v>
      </c>
      <c r="D107">
        <v>0.47491186603645102</v>
      </c>
      <c r="E107">
        <v>7.67833995819091</v>
      </c>
      <c r="F107">
        <v>9.4399604797363192</v>
      </c>
      <c r="G107">
        <f t="shared" ca="1" si="4"/>
        <v>-6.8674930914678356E-3</v>
      </c>
      <c r="H107">
        <v>1.6028123183192999</v>
      </c>
      <c r="I107" s="4">
        <v>1.2611496625018701</v>
      </c>
      <c r="J107">
        <v>2.6315452580381801E-2</v>
      </c>
      <c r="K107">
        <v>6.6528390415946798E-2</v>
      </c>
      <c r="L107">
        <v>7.9163721589101704E-2</v>
      </c>
      <c r="M107">
        <v>2.6315452580381801E-2</v>
      </c>
      <c r="N107">
        <v>0.19688404226155401</v>
      </c>
    </row>
    <row r="108" spans="1:14" x14ac:dyDescent="0.2">
      <c r="A108">
        <v>3.5826500000000001</v>
      </c>
      <c r="B108">
        <v>6.2904758453369096</v>
      </c>
      <c r="C108">
        <v>6.4564003944396902</v>
      </c>
      <c r="D108">
        <v>0.476464017585499</v>
      </c>
      <c r="E108">
        <v>7.7202587127685502</v>
      </c>
      <c r="F108">
        <v>9.4831829071044904</v>
      </c>
      <c r="G108">
        <f t="shared" ca="1" si="4"/>
        <v>-6.0466956030200691E-3</v>
      </c>
      <c r="H108">
        <v>1.60277993645219</v>
      </c>
      <c r="I108" s="4">
        <v>1.26077157593939</v>
      </c>
      <c r="J108">
        <v>2.5050768183002E-2</v>
      </c>
      <c r="K108">
        <v>6.6698709633705E-2</v>
      </c>
      <c r="L108">
        <v>7.9582138847811498E-2</v>
      </c>
      <c r="M108">
        <v>2.5050768183002E-2</v>
      </c>
      <c r="N108">
        <v>0.19979430613365601</v>
      </c>
    </row>
    <row r="109" spans="1:14" x14ac:dyDescent="0.2">
      <c r="A109">
        <v>3.5863499999999999</v>
      </c>
      <c r="B109">
        <v>6.2961220741271902</v>
      </c>
      <c r="C109">
        <v>6.4637246131896902</v>
      </c>
      <c r="D109">
        <v>0.476528047346304</v>
      </c>
      <c r="E109">
        <v>7.7248835563659597</v>
      </c>
      <c r="F109">
        <v>9.4877395629882795</v>
      </c>
      <c r="G109">
        <f t="shared" ca="1" si="4"/>
        <v>-6.1900406345980485E-3</v>
      </c>
      <c r="H109">
        <v>1.6026738904935001</v>
      </c>
      <c r="I109" s="4">
        <v>1.26057374429085</v>
      </c>
      <c r="J109">
        <v>2.4686624944176699E-2</v>
      </c>
      <c r="K109">
        <v>6.6619422481504501E-2</v>
      </c>
      <c r="L109">
        <v>7.9559118825195799E-2</v>
      </c>
      <c r="M109">
        <v>2.4686624944176699E-2</v>
      </c>
      <c r="N109">
        <v>0.19979430613365601</v>
      </c>
    </row>
    <row r="110" spans="1:14" x14ac:dyDescent="0.2">
      <c r="A110">
        <v>3.6197300000000001</v>
      </c>
      <c r="B110">
        <v>6.3507146835327104</v>
      </c>
      <c r="C110">
        <v>6.4845800399780202</v>
      </c>
      <c r="D110">
        <v>0.47832581668732799</v>
      </c>
      <c r="E110">
        <v>7.7667961120605398</v>
      </c>
      <c r="F110">
        <v>9.5312604904174805</v>
      </c>
      <c r="G110">
        <f t="shared" ca="1" si="4"/>
        <v>-5.0707430851204549E-3</v>
      </c>
      <c r="H110">
        <v>1.6028145424161799</v>
      </c>
      <c r="I110" s="4">
        <v>1.26019370171305</v>
      </c>
      <c r="J110">
        <v>2.3265426900416299E-2</v>
      </c>
      <c r="K110">
        <v>6.6982971582047995E-2</v>
      </c>
      <c r="L110">
        <v>7.9643714985773995E-2</v>
      </c>
      <c r="M110">
        <v>2.3265426900416299E-2</v>
      </c>
      <c r="N110">
        <v>0.19979430613365601</v>
      </c>
    </row>
    <row r="111" spans="1:14" x14ac:dyDescent="0.2">
      <c r="A111">
        <v>3.6568100000000001</v>
      </c>
      <c r="B111">
        <v>6.4086117744445801</v>
      </c>
      <c r="C111">
        <v>6.5137290954589799</v>
      </c>
      <c r="D111">
        <v>0.47826113535112502</v>
      </c>
      <c r="E111">
        <v>7.8135566711425701</v>
      </c>
      <c r="F111">
        <v>9.5804252624511701</v>
      </c>
      <c r="G111">
        <f t="shared" ca="1" si="4"/>
        <v>-3.0076018465248211E-3</v>
      </c>
      <c r="H111">
        <v>1.60270996449702</v>
      </c>
      <c r="I111" s="4">
        <v>1.25974604084143</v>
      </c>
      <c r="J111">
        <v>2.1405156140381999E-2</v>
      </c>
      <c r="K111">
        <v>6.7088501773488393E-2</v>
      </c>
      <c r="L111">
        <v>7.9784559502789898E-2</v>
      </c>
      <c r="M111">
        <v>2.1405156140381999E-2</v>
      </c>
      <c r="N111">
        <v>0.19721653777620701</v>
      </c>
    </row>
    <row r="112" spans="1:14" x14ac:dyDescent="0.2">
      <c r="A112">
        <v>3.6939000000000002</v>
      </c>
      <c r="B112">
        <v>6.4086117744445801</v>
      </c>
      <c r="C112">
        <v>6.5137290954589799</v>
      </c>
      <c r="D112">
        <v>0.47826113535112502</v>
      </c>
      <c r="E112">
        <v>7.8135566711425701</v>
      </c>
      <c r="F112">
        <v>9.5804252624511701</v>
      </c>
      <c r="G112">
        <f t="shared" ca="1" si="4"/>
        <v>-5.0121935346792768E-2</v>
      </c>
      <c r="H112">
        <v>1.60270996449702</v>
      </c>
      <c r="I112" s="4">
        <v>1.25974604084143</v>
      </c>
      <c r="J112">
        <v>2.1405156140381999E-2</v>
      </c>
      <c r="K112">
        <v>6.7088501773488393E-2</v>
      </c>
      <c r="L112">
        <v>7.9784559502789898E-2</v>
      </c>
      <c r="M112">
        <v>2.1405156140381999E-2</v>
      </c>
      <c r="N112">
        <v>0.19721653777620701</v>
      </c>
    </row>
    <row r="113" spans="1:14" x14ac:dyDescent="0.2">
      <c r="A113">
        <v>3.7309800000000002</v>
      </c>
      <c r="B113">
        <v>6.5149936676025302</v>
      </c>
      <c r="C113">
        <v>6.5864219665527299</v>
      </c>
      <c r="D113">
        <v>0.479650423728819</v>
      </c>
      <c r="E113">
        <v>7.9068531990051198</v>
      </c>
      <c r="F113">
        <v>9.6779489517211896</v>
      </c>
      <c r="G113">
        <f t="shared" ca="1" si="4"/>
        <v>3.0012312813632036E-4</v>
      </c>
      <c r="H113">
        <v>1.6028502570697001</v>
      </c>
      <c r="I113" s="4">
        <v>1.2593818443756599</v>
      </c>
      <c r="J113">
        <v>2.1732559442333599E-2</v>
      </c>
      <c r="K113">
        <v>6.7711457981893305E-2</v>
      </c>
      <c r="L113">
        <v>8.2689978047206902E-2</v>
      </c>
      <c r="M113">
        <v>2.1732559442333599E-2</v>
      </c>
      <c r="N113">
        <v>0.198517604643525</v>
      </c>
    </row>
    <row r="114" spans="1:14" x14ac:dyDescent="0.2">
      <c r="A114">
        <v>3.7680699999999998</v>
      </c>
      <c r="B114">
        <v>6.5681138038635201</v>
      </c>
      <c r="C114">
        <v>6.6307587623596103</v>
      </c>
      <c r="D114">
        <v>0.47848053639107002</v>
      </c>
      <c r="E114">
        <v>7.95330333709716</v>
      </c>
      <c r="F114">
        <v>9.7260541915893501</v>
      </c>
      <c r="G114">
        <f t="shared" ca="1" si="4"/>
        <v>1.2910294960288837E-3</v>
      </c>
      <c r="H114">
        <v>1.6028485908446799</v>
      </c>
      <c r="I114" s="4">
        <v>1.2596493261764601</v>
      </c>
      <c r="J114">
        <v>2.23850912357468E-2</v>
      </c>
      <c r="K114">
        <v>6.7814493095711595E-2</v>
      </c>
      <c r="L114">
        <v>8.4391336589843102E-2</v>
      </c>
      <c r="M114">
        <v>2.23850912357468E-2</v>
      </c>
      <c r="N114">
        <v>0.198517604643525</v>
      </c>
    </row>
    <row r="115" spans="1:14" x14ac:dyDescent="0.2">
      <c r="A115">
        <v>3.8051499999999998</v>
      </c>
      <c r="B115">
        <v>6.6191668510437003</v>
      </c>
      <c r="C115">
        <v>6.6603536605834899</v>
      </c>
      <c r="D115">
        <v>0.47942790992428003</v>
      </c>
      <c r="E115">
        <v>7.9999871253967196</v>
      </c>
      <c r="F115">
        <v>9.7739896774291992</v>
      </c>
      <c r="G115">
        <f t="shared" ca="1" si="4"/>
        <v>2.1248845407857431E-3</v>
      </c>
      <c r="H115">
        <v>1.60313707504586</v>
      </c>
      <c r="I115" s="4">
        <v>1.25963939227559</v>
      </c>
      <c r="J115">
        <v>2.1718684596620599E-2</v>
      </c>
      <c r="K115">
        <v>6.8081905560003098E-2</v>
      </c>
      <c r="L115">
        <v>8.59010570026012E-2</v>
      </c>
      <c r="M115">
        <v>2.1718684596620599E-2</v>
      </c>
      <c r="N115">
        <v>0.19979430613365601</v>
      </c>
    </row>
    <row r="116" spans="1:14" x14ac:dyDescent="0.2">
      <c r="A116">
        <v>3.8422399999999999</v>
      </c>
      <c r="B116">
        <v>6.6696748733520499</v>
      </c>
      <c r="C116">
        <v>6.7046756744384703</v>
      </c>
      <c r="D116">
        <v>0.48059765268666799</v>
      </c>
      <c r="E116">
        <v>8.0467977523803693</v>
      </c>
      <c r="F116">
        <v>9.8180503845214808</v>
      </c>
      <c r="G116">
        <f t="shared" ca="1" si="4"/>
        <v>-9.2874186720059981E-4</v>
      </c>
      <c r="H116">
        <v>1.6030756793191101</v>
      </c>
      <c r="I116" s="4">
        <v>1.2600080370953699</v>
      </c>
      <c r="J116">
        <v>2.01221246197342E-2</v>
      </c>
      <c r="K116">
        <v>6.83868503704467E-2</v>
      </c>
      <c r="L116">
        <v>8.6891571260236306E-2</v>
      </c>
      <c r="M116">
        <v>2.01221246197342E-2</v>
      </c>
      <c r="N116">
        <v>0.19979430613365601</v>
      </c>
    </row>
    <row r="117" spans="1:14" x14ac:dyDescent="0.2">
      <c r="A117">
        <v>3.8793199999999999</v>
      </c>
      <c r="B117">
        <v>6.7177133560180602</v>
      </c>
      <c r="C117">
        <v>6.73313283920288</v>
      </c>
      <c r="D117">
        <v>0.480907134367139</v>
      </c>
      <c r="E117">
        <v>8.0933656692504794</v>
      </c>
      <c r="F117">
        <v>9.8657512664794904</v>
      </c>
      <c r="G117">
        <f t="shared" ca="1" si="4"/>
        <v>-3.2949070428323068E-4</v>
      </c>
      <c r="H117">
        <v>1.6030593333908201</v>
      </c>
      <c r="I117" s="4">
        <v>1.26040252243405</v>
      </c>
      <c r="J117">
        <v>2.0456045094406201E-2</v>
      </c>
      <c r="K117">
        <v>6.8879038298728601E-2</v>
      </c>
      <c r="L117">
        <v>8.8172828010739404E-2</v>
      </c>
      <c r="M117">
        <v>2.0456045094406201E-2</v>
      </c>
      <c r="N117">
        <v>0.19979430613365601</v>
      </c>
    </row>
    <row r="118" spans="1:14" x14ac:dyDescent="0.2">
      <c r="A118">
        <v>3.9163999999999999</v>
      </c>
      <c r="B118">
        <v>6.7673130035400302</v>
      </c>
      <c r="C118">
        <v>6.77707815170288</v>
      </c>
      <c r="D118">
        <v>0.479044398453293</v>
      </c>
      <c r="E118">
        <v>8.1400032043456996</v>
      </c>
      <c r="F118">
        <v>9.9153070449829102</v>
      </c>
      <c r="G118">
        <f t="shared" ca="1" si="4"/>
        <v>2.1246570040460711E-3</v>
      </c>
      <c r="H118">
        <v>1.60310824969193</v>
      </c>
      <c r="I118" s="4">
        <v>1.2610249762132399</v>
      </c>
      <c r="J118">
        <v>2.2065087035227499E-2</v>
      </c>
      <c r="K118">
        <v>6.9344009857397707E-2</v>
      </c>
      <c r="L118">
        <v>8.8072210669775303E-2</v>
      </c>
      <c r="M118">
        <v>2.2065087035227499E-2</v>
      </c>
      <c r="N118">
        <v>0.19507922634837099</v>
      </c>
    </row>
    <row r="119" spans="1:14" x14ac:dyDescent="0.2">
      <c r="A119">
        <v>3.9534899999999999</v>
      </c>
      <c r="B119">
        <v>6.8094668388366699</v>
      </c>
      <c r="C119">
        <v>6.83575010299682</v>
      </c>
      <c r="D119">
        <v>0.47571784878832601</v>
      </c>
      <c r="E119">
        <v>8.1870565414428693</v>
      </c>
      <c r="F119">
        <v>9.9611930847167898</v>
      </c>
      <c r="G119">
        <f t="shared" ca="1" si="4"/>
        <v>8.9636323765773795E-4</v>
      </c>
      <c r="H119">
        <v>1.6026223492429199</v>
      </c>
      <c r="I119" s="4">
        <v>1.2618412118668301</v>
      </c>
      <c r="J119">
        <v>2.6210420565784501E-2</v>
      </c>
      <c r="K119">
        <v>6.9670374538826602E-2</v>
      </c>
      <c r="L119">
        <v>9.0100781117139497E-2</v>
      </c>
      <c r="M119">
        <v>2.6210420565784501E-2</v>
      </c>
      <c r="N119">
        <v>0.197790483630956</v>
      </c>
    </row>
    <row r="120" spans="1:14" x14ac:dyDescent="0.2">
      <c r="A120">
        <v>3.99057</v>
      </c>
      <c r="B120">
        <v>6.8537664413452104</v>
      </c>
      <c r="C120">
        <v>6.8867011070251403</v>
      </c>
      <c r="D120">
        <v>0.46939463480985499</v>
      </c>
      <c r="E120">
        <v>8.2335014343261701</v>
      </c>
      <c r="F120">
        <v>10.007499694824199</v>
      </c>
      <c r="G120">
        <f t="shared" ca="1" si="4"/>
        <v>1.0134254997318237E-4</v>
      </c>
      <c r="H120">
        <v>1.60331583443115</v>
      </c>
      <c r="I120" s="4">
        <v>1.2626356830004599</v>
      </c>
      <c r="J120">
        <v>3.1908842185269598E-2</v>
      </c>
      <c r="K120">
        <v>7.0191136685396796E-2</v>
      </c>
      <c r="L120">
        <v>9.3598431123859294E-2</v>
      </c>
      <c r="M120">
        <v>3.1908842185269598E-2</v>
      </c>
      <c r="N120">
        <v>0.19997713179718599</v>
      </c>
    </row>
    <row r="121" spans="1:14" x14ac:dyDescent="0.2">
      <c r="A121">
        <v>4.02766</v>
      </c>
      <c r="B121">
        <v>6.8919720649719203</v>
      </c>
      <c r="C121">
        <v>6.9425029754638601</v>
      </c>
      <c r="D121">
        <v>0.46424392069777198</v>
      </c>
      <c r="E121">
        <v>8.2806367874145508</v>
      </c>
      <c r="F121">
        <v>10.054287910461399</v>
      </c>
      <c r="G121">
        <f t="shared" ca="1" si="4"/>
        <v>-2.2477531309483822E-4</v>
      </c>
      <c r="H121">
        <v>1.6029445540384499</v>
      </c>
      <c r="I121" s="4">
        <v>1.2633880478332</v>
      </c>
      <c r="J121">
        <v>3.8486515839580397E-2</v>
      </c>
      <c r="K121">
        <v>7.0412309772858103E-2</v>
      </c>
      <c r="L121">
        <v>9.9424053487903105E-2</v>
      </c>
      <c r="M121">
        <v>3.8486515839580397E-2</v>
      </c>
      <c r="N121">
        <v>0.19942897231138801</v>
      </c>
    </row>
    <row r="122" spans="1:14" x14ac:dyDescent="0.2">
      <c r="A122">
        <v>4.0610299999999997</v>
      </c>
      <c r="B122">
        <v>6.9249386787414497</v>
      </c>
      <c r="C122">
        <v>6.9893593788146902</v>
      </c>
      <c r="D122">
        <v>0.45610913015027399</v>
      </c>
      <c r="E122">
        <v>8.32246494293212</v>
      </c>
      <c r="F122">
        <v>10.0954275131225</v>
      </c>
      <c r="G122">
        <f t="shared" ca="1" si="4"/>
        <v>-1.4740998265398986E-3</v>
      </c>
      <c r="H122">
        <v>1.6030912309977601</v>
      </c>
      <c r="I122" s="4">
        <v>1.26384591445398</v>
      </c>
      <c r="J122">
        <v>4.30801430120656E-2</v>
      </c>
      <c r="K122">
        <v>7.0537371981224395E-2</v>
      </c>
      <c r="L122">
        <v>0.104162167492138</v>
      </c>
      <c r="M122">
        <v>4.30801430120656E-2</v>
      </c>
      <c r="N122">
        <v>0.199977126583327</v>
      </c>
    </row>
    <row r="123" spans="1:14" x14ac:dyDescent="0.2">
      <c r="A123">
        <v>4.0981199999999998</v>
      </c>
      <c r="B123">
        <v>6.9622154235839799</v>
      </c>
      <c r="C123">
        <v>7.0599584579467702</v>
      </c>
      <c r="D123">
        <v>0.45199299947952898</v>
      </c>
      <c r="E123">
        <v>8.3695917129516602</v>
      </c>
      <c r="F123">
        <v>10.144146919250399</v>
      </c>
      <c r="G123">
        <f t="shared" ca="1" si="4"/>
        <v>1.3097280109164444E-4</v>
      </c>
      <c r="H123">
        <v>1.60279573187271</v>
      </c>
      <c r="I123" s="4">
        <v>1.2640890031688099</v>
      </c>
      <c r="J123">
        <v>4.2699052860241497E-2</v>
      </c>
      <c r="K123">
        <v>7.0414744523020198E-2</v>
      </c>
      <c r="L123">
        <v>0.106255966034767</v>
      </c>
      <c r="M123">
        <v>4.2699052860241497E-2</v>
      </c>
      <c r="N123">
        <v>0.19150126634586601</v>
      </c>
    </row>
    <row r="124" spans="1:14" x14ac:dyDescent="0.2">
      <c r="A124">
        <v>4.1352000000000002</v>
      </c>
      <c r="B124">
        <v>7.0034909248351997</v>
      </c>
      <c r="C124">
        <v>7.1145114898681596</v>
      </c>
      <c r="D124">
        <v>0.44895973062399702</v>
      </c>
      <c r="E124">
        <v>8.4161663055419904</v>
      </c>
      <c r="F124">
        <v>10.1871671676635</v>
      </c>
      <c r="G124">
        <f t="shared" ca="1" si="4"/>
        <v>-3.9504095809004269E-3</v>
      </c>
      <c r="H124">
        <v>1.60286648434496</v>
      </c>
      <c r="I124" s="4">
        <v>1.2638398847980601</v>
      </c>
      <c r="J124">
        <v>4.2021751017629401E-2</v>
      </c>
      <c r="K124">
        <v>7.0271641105741606E-2</v>
      </c>
      <c r="L124">
        <v>0.10592924716367599</v>
      </c>
      <c r="M124">
        <v>4.2021751017629401E-2</v>
      </c>
      <c r="N124">
        <v>0.19525922106858601</v>
      </c>
    </row>
    <row r="125" spans="1:14" x14ac:dyDescent="0.2">
      <c r="A125">
        <v>4.1722799999999998</v>
      </c>
      <c r="B125">
        <v>7.0466313362121502</v>
      </c>
      <c r="C125">
        <v>7.1668076515197701</v>
      </c>
      <c r="D125">
        <v>0.44651882858296499</v>
      </c>
      <c r="E125">
        <v>8.4631414413452095</v>
      </c>
      <c r="F125">
        <v>10.234824180603001</v>
      </c>
      <c r="G125">
        <f t="shared" ca="1" si="4"/>
        <v>-3.39502743649156E-3</v>
      </c>
      <c r="H125">
        <v>1.60265312746528</v>
      </c>
      <c r="I125" s="4">
        <v>1.26353304779753</v>
      </c>
      <c r="J125">
        <v>4.10549006602349E-2</v>
      </c>
      <c r="K125">
        <v>6.9996633376173206E-2</v>
      </c>
      <c r="L125">
        <v>0.102952237654137</v>
      </c>
      <c r="M125">
        <v>4.10549006602349E-2</v>
      </c>
      <c r="N125">
        <v>0.19970068695857801</v>
      </c>
    </row>
    <row r="126" spans="1:14" x14ac:dyDescent="0.2">
      <c r="A126">
        <v>4.2093699999999998</v>
      </c>
      <c r="B126">
        <v>7.08811283111572</v>
      </c>
      <c r="C126">
        <v>7.2319211959838796</v>
      </c>
      <c r="D126">
        <v>0.44711316548616198</v>
      </c>
      <c r="E126">
        <v>8.5098295211791992</v>
      </c>
      <c r="F126">
        <v>10.2814617156982</v>
      </c>
      <c r="G126">
        <f t="shared" ca="1" si="4"/>
        <v>-3.8718258415606499E-3</v>
      </c>
      <c r="H126">
        <v>1.6030143468773399</v>
      </c>
      <c r="I126" s="4">
        <v>1.26292309485425</v>
      </c>
      <c r="J126">
        <v>3.6952692712842301E-2</v>
      </c>
      <c r="K126">
        <v>6.9708181675485301E-2</v>
      </c>
      <c r="L126">
        <v>9.7121219705585404E-2</v>
      </c>
      <c r="M126">
        <v>3.6952692712842301E-2</v>
      </c>
      <c r="N126">
        <v>0.196884044628514</v>
      </c>
    </row>
    <row r="127" spans="1:14" x14ac:dyDescent="0.2">
      <c r="A127">
        <v>4.2464500000000003</v>
      </c>
      <c r="B127">
        <v>7.1249465942382804</v>
      </c>
      <c r="C127">
        <v>7.28430128097534</v>
      </c>
      <c r="D127">
        <v>0.44859353855683798</v>
      </c>
      <c r="E127">
        <v>8.5568523406982404</v>
      </c>
      <c r="F127">
        <v>10.3280925750732</v>
      </c>
      <c r="G127">
        <f t="shared" ca="1" si="4"/>
        <v>-4.3425972616528696E-3</v>
      </c>
      <c r="H127">
        <v>1.6030025869529401</v>
      </c>
      <c r="I127" s="4">
        <v>1.26233835997632</v>
      </c>
      <c r="J127">
        <v>3.4160489258686602E-2</v>
      </c>
      <c r="K127">
        <v>6.9473878592932706E-2</v>
      </c>
      <c r="L127">
        <v>9.2436063754808007E-2</v>
      </c>
      <c r="M127">
        <v>3.4160489258686602E-2</v>
      </c>
      <c r="N127">
        <v>0.19979430613365601</v>
      </c>
    </row>
    <row r="128" spans="1:14" x14ac:dyDescent="0.2">
      <c r="A128">
        <v>4.2835400000000003</v>
      </c>
      <c r="B128">
        <v>7.1551008224487296</v>
      </c>
      <c r="C128">
        <v>7.3356623649597097</v>
      </c>
      <c r="D128">
        <v>0.45159475863661303</v>
      </c>
      <c r="E128">
        <v>8.6034727096557599</v>
      </c>
      <c r="F128">
        <v>10.374977111816399</v>
      </c>
      <c r="G128">
        <f t="shared" ca="1" si="4"/>
        <v>-4.5723940187212264E-3</v>
      </c>
      <c r="H128">
        <v>1.60330528255287</v>
      </c>
      <c r="I128" s="4">
        <v>1.2619573277345999</v>
      </c>
      <c r="J128">
        <v>3.3618020616611802E-2</v>
      </c>
      <c r="K128">
        <v>6.9233716830501293E-2</v>
      </c>
      <c r="L128">
        <v>8.5942381664418602E-2</v>
      </c>
      <c r="M128">
        <v>3.3618020616611802E-2</v>
      </c>
      <c r="N128">
        <v>0.196884044628514</v>
      </c>
    </row>
    <row r="129" spans="1:14" x14ac:dyDescent="0.2">
      <c r="A129">
        <v>4.3206199999999999</v>
      </c>
      <c r="B129">
        <v>7.1831297874450604</v>
      </c>
      <c r="C129">
        <v>7.3890585899353001</v>
      </c>
      <c r="D129">
        <v>0.455153161638229</v>
      </c>
      <c r="E129">
        <v>8.6503858566284109</v>
      </c>
      <c r="F129">
        <v>10.4211816787719</v>
      </c>
      <c r="G129">
        <f t="shared" ca="1" si="4"/>
        <v>-5.4694578583127651E-3</v>
      </c>
      <c r="H129">
        <v>1.6031158940091199</v>
      </c>
      <c r="I129" s="4">
        <v>1.2612146309336301</v>
      </c>
      <c r="J129">
        <v>3.54958744418261E-2</v>
      </c>
      <c r="K129">
        <v>6.9121811815708298E-2</v>
      </c>
      <c r="L129">
        <v>8.1620356617159606E-2</v>
      </c>
      <c r="M129">
        <v>3.54958744418261E-2</v>
      </c>
      <c r="N129">
        <v>0.19829239017606501</v>
      </c>
    </row>
    <row r="130" spans="1:14" x14ac:dyDescent="0.2">
      <c r="A130">
        <v>4.3243299999999998</v>
      </c>
      <c r="B130">
        <v>7.1831297874450604</v>
      </c>
      <c r="C130">
        <v>7.3890585899353001</v>
      </c>
      <c r="D130">
        <v>0.455153161638229</v>
      </c>
      <c r="E130">
        <v>8.6503858566284109</v>
      </c>
      <c r="F130">
        <v>10.4211816787719</v>
      </c>
      <c r="G130">
        <f t="shared" ca="1" si="4"/>
        <v>-1.018216147885731E-2</v>
      </c>
      <c r="H130">
        <v>1.6031158940091199</v>
      </c>
      <c r="I130" s="4">
        <v>1.2612146309336301</v>
      </c>
      <c r="J130">
        <v>3.54958744418261E-2</v>
      </c>
      <c r="K130">
        <v>6.9121811815708298E-2</v>
      </c>
      <c r="L130">
        <v>8.1620356617159606E-2</v>
      </c>
      <c r="M130">
        <v>3.54958744418261E-2</v>
      </c>
      <c r="N130">
        <v>0.19829239017606501</v>
      </c>
    </row>
    <row r="131" spans="1:14" x14ac:dyDescent="0.2">
      <c r="A131">
        <v>4.35771</v>
      </c>
      <c r="B131">
        <v>7.2051334381103498</v>
      </c>
      <c r="C131">
        <v>7.4514284133911097</v>
      </c>
      <c r="D131">
        <v>0.45948865326459998</v>
      </c>
      <c r="E131">
        <v>8.6970787048339808</v>
      </c>
      <c r="F131">
        <v>10.4698991775512</v>
      </c>
      <c r="G131">
        <f t="shared" ca="1" si="4"/>
        <v>-3.8662925792802838E-3</v>
      </c>
      <c r="H131">
        <v>1.6028492362929201</v>
      </c>
      <c r="I131" s="4">
        <v>1.26045464353907</v>
      </c>
      <c r="J131">
        <v>4.0209123533372498E-2</v>
      </c>
      <c r="K131">
        <v>6.91630193570104E-2</v>
      </c>
      <c r="L131">
        <v>7.9196430605366006E-2</v>
      </c>
      <c r="M131">
        <v>4.0209123533372498E-2</v>
      </c>
      <c r="N131">
        <v>0.198517604643525</v>
      </c>
    </row>
    <row r="132" spans="1:14" x14ac:dyDescent="0.2">
      <c r="A132">
        <v>4.3947900000000004</v>
      </c>
      <c r="B132">
        <v>7.2234683036804199</v>
      </c>
      <c r="C132">
        <v>7.4990878105163503</v>
      </c>
      <c r="D132">
        <v>0.46399943301619201</v>
      </c>
      <c r="E132">
        <v>8.7438421249389595</v>
      </c>
      <c r="F132">
        <v>10.5158576965332</v>
      </c>
      <c r="G132">
        <f t="shared" ca="1" si="4"/>
        <v>-5.0094043923714082E-3</v>
      </c>
      <c r="H132">
        <v>1.6026199699891299</v>
      </c>
      <c r="I132" s="4">
        <v>1.2594253767530601</v>
      </c>
      <c r="J132">
        <v>3.7648469571167902E-2</v>
      </c>
      <c r="K132">
        <v>6.9204368961830603E-2</v>
      </c>
      <c r="L132">
        <v>8.2914373189813595E-2</v>
      </c>
      <c r="M132">
        <v>3.7648469571167902E-2</v>
      </c>
      <c r="N132">
        <v>0.197790483630956</v>
      </c>
    </row>
    <row r="133" spans="1:14" x14ac:dyDescent="0.2">
      <c r="A133">
        <v>4.43187</v>
      </c>
      <c r="B133">
        <v>7.24244785308837</v>
      </c>
      <c r="C133">
        <v>7.54060935974121</v>
      </c>
      <c r="D133">
        <v>0.46666566490348099</v>
      </c>
      <c r="E133">
        <v>8.7904691696166992</v>
      </c>
      <c r="F133">
        <v>10.5643711090087</v>
      </c>
      <c r="G133">
        <f t="shared" ca="1" si="4"/>
        <v>-3.5976227119629556E-3</v>
      </c>
      <c r="H133">
        <v>1.6028174011453999</v>
      </c>
      <c r="I133" s="4">
        <v>1.2588279907061799</v>
      </c>
      <c r="J133">
        <v>3.4078233859679202E-2</v>
      </c>
      <c r="K133">
        <v>6.9384890935658902E-2</v>
      </c>
      <c r="L133">
        <v>8.4868511272108801E-2</v>
      </c>
      <c r="M133">
        <v>3.4078233859679202E-2</v>
      </c>
      <c r="N133">
        <v>0.19999306783710799</v>
      </c>
    </row>
    <row r="134" spans="1:14" x14ac:dyDescent="0.2">
      <c r="A134">
        <v>4.46896</v>
      </c>
      <c r="B134">
        <v>7.2644119262695304</v>
      </c>
      <c r="C134">
        <v>7.5999879837036097</v>
      </c>
      <c r="D134">
        <v>0.46907343731686901</v>
      </c>
      <c r="E134">
        <v>8.8372020721435494</v>
      </c>
      <c r="F134">
        <v>10.6120338439941</v>
      </c>
      <c r="G134">
        <f t="shared" ref="G134:G175" ca="1" si="5">F134-($R$5*A134+$S$5)</f>
        <v>-3.0492212268313779E-3</v>
      </c>
      <c r="H134">
        <v>1.60237249014167</v>
      </c>
      <c r="I134" s="4">
        <v>1.25898587178386</v>
      </c>
      <c r="J134">
        <v>3.15224772719244E-2</v>
      </c>
      <c r="K134">
        <v>6.9596277223985897E-2</v>
      </c>
      <c r="L134">
        <v>8.4892035381667494E-2</v>
      </c>
      <c r="M134">
        <v>3.15224772719244E-2</v>
      </c>
      <c r="N134">
        <v>0.19942897231138801</v>
      </c>
    </row>
    <row r="135" spans="1:14" x14ac:dyDescent="0.2">
      <c r="A135">
        <v>4.5060399999999996</v>
      </c>
      <c r="B135">
        <v>7.2912669181823704</v>
      </c>
      <c r="C135">
        <v>7.6397104263305602</v>
      </c>
      <c r="D135">
        <v>0.471136171058333</v>
      </c>
      <c r="E135">
        <v>8.8836326599121094</v>
      </c>
      <c r="F135">
        <v>10.655067443847599</v>
      </c>
      <c r="G135">
        <f t="shared" ca="1" si="5"/>
        <v>-7.1172521684239598E-3</v>
      </c>
      <c r="H135">
        <v>1.6024207271892501</v>
      </c>
      <c r="I135" s="4">
        <v>1.25947668751788</v>
      </c>
      <c r="J135">
        <v>3.0189409278856799E-2</v>
      </c>
      <c r="K135">
        <v>6.9894230870265098E-2</v>
      </c>
      <c r="L135">
        <v>8.3773446220457903E-2</v>
      </c>
      <c r="M135">
        <v>3.0189409278856799E-2</v>
      </c>
      <c r="N135">
        <v>0.19888181599288701</v>
      </c>
    </row>
    <row r="136" spans="1:14" x14ac:dyDescent="0.2">
      <c r="A136">
        <v>4.5431299999999997</v>
      </c>
      <c r="B136">
        <v>7.3231759071350098</v>
      </c>
      <c r="C136">
        <v>7.6867499351501403</v>
      </c>
      <c r="D136">
        <v>0.47113214011688398</v>
      </c>
      <c r="E136">
        <v>8.9302845001220703</v>
      </c>
      <c r="F136">
        <v>10.7061700820922</v>
      </c>
      <c r="G136">
        <f t="shared" ca="1" si="5"/>
        <v>-3.1289474240914217E-3</v>
      </c>
      <c r="H136">
        <v>1.6025453670315299</v>
      </c>
      <c r="I136" s="4">
        <v>1.26063807246935</v>
      </c>
      <c r="J136">
        <v>3.0254141460085201E-2</v>
      </c>
      <c r="K136">
        <v>7.0271489287555999E-2</v>
      </c>
      <c r="L136">
        <v>8.4656123744870804E-2</v>
      </c>
      <c r="M136">
        <v>3.0254141460085201E-2</v>
      </c>
      <c r="N136">
        <v>0.199977126583327</v>
      </c>
    </row>
    <row r="137" spans="1:14" x14ac:dyDescent="0.2">
      <c r="A137">
        <v>4.5802100000000001</v>
      </c>
      <c r="B137">
        <v>7.3620715141296298</v>
      </c>
      <c r="C137">
        <v>7.7394046783447203</v>
      </c>
      <c r="D137">
        <v>0.47039681719251403</v>
      </c>
      <c r="E137">
        <v>8.9769744873046804</v>
      </c>
      <c r="F137">
        <v>10.753159523010201</v>
      </c>
      <c r="G137">
        <f t="shared" ca="1" si="5"/>
        <v>-3.2411373011811406E-3</v>
      </c>
      <c r="H137">
        <v>1.6026561529591301</v>
      </c>
      <c r="I137" s="4">
        <v>1.2620313293496701</v>
      </c>
      <c r="J137">
        <v>3.1165061353861899E-2</v>
      </c>
      <c r="K137">
        <v>7.0739800914994502E-2</v>
      </c>
      <c r="L137">
        <v>8.6979290517506094E-2</v>
      </c>
      <c r="M137">
        <v>3.1165061353861899E-2</v>
      </c>
      <c r="N137">
        <v>0.194899316697528</v>
      </c>
    </row>
    <row r="138" spans="1:14" x14ac:dyDescent="0.2">
      <c r="A138">
        <v>4.6173000000000002</v>
      </c>
      <c r="B138">
        <v>7.4060153961181596</v>
      </c>
      <c r="C138">
        <v>7.79674863815307</v>
      </c>
      <c r="D138">
        <v>0.46669982141197103</v>
      </c>
      <c r="E138">
        <v>9.0238018035888601</v>
      </c>
      <c r="F138">
        <v>10.8006029129028</v>
      </c>
      <c r="G138">
        <f t="shared" ca="1" si="5"/>
        <v>-2.9120809088514221E-3</v>
      </c>
      <c r="H138">
        <v>1.6028177343127099</v>
      </c>
      <c r="I138" s="4">
        <v>1.26362736728168</v>
      </c>
      <c r="J138">
        <v>3.44253115331409E-2</v>
      </c>
      <c r="K138">
        <v>7.1140636279402203E-2</v>
      </c>
      <c r="L138">
        <v>8.9380813249915397E-2</v>
      </c>
      <c r="M138">
        <v>3.44253115331409E-2</v>
      </c>
      <c r="N138">
        <v>0.199977126583327</v>
      </c>
    </row>
    <row r="139" spans="1:14" x14ac:dyDescent="0.2">
      <c r="A139">
        <v>4.6543799999999997</v>
      </c>
      <c r="B139">
        <v>7.4585876464843697</v>
      </c>
      <c r="C139">
        <v>7.84735107421875</v>
      </c>
      <c r="D139">
        <v>0.464525897223318</v>
      </c>
      <c r="E139">
        <v>9.0707483291625906</v>
      </c>
      <c r="F139">
        <v>10.849225044250399</v>
      </c>
      <c r="G139">
        <f t="shared" ca="1" si="5"/>
        <v>-1.3915803563442353E-3</v>
      </c>
      <c r="H139">
        <v>1.6024014633033099</v>
      </c>
      <c r="I139" s="4">
        <v>1.26520173415522</v>
      </c>
      <c r="J139">
        <v>3.7531695832366999E-2</v>
      </c>
      <c r="K139">
        <v>7.1654662978151595E-2</v>
      </c>
      <c r="L139">
        <v>9.1697170749835299E-2</v>
      </c>
      <c r="M139">
        <v>3.7531695832366999E-2</v>
      </c>
      <c r="N139">
        <v>0.19979430613365601</v>
      </c>
    </row>
    <row r="140" spans="1:14" x14ac:dyDescent="0.2">
      <c r="A140">
        <v>4.6914600000000002</v>
      </c>
      <c r="B140">
        <v>7.5194530487060502</v>
      </c>
      <c r="C140">
        <v>7.8949093818664497</v>
      </c>
      <c r="D140">
        <v>0.46226438649371698</v>
      </c>
      <c r="E140">
        <v>9.1178207397460902</v>
      </c>
      <c r="F140">
        <v>10.8977336883544</v>
      </c>
      <c r="G140">
        <f t="shared" ca="1" si="5"/>
        <v>1.5432952565674896E-5</v>
      </c>
      <c r="H140">
        <v>1.6023463779707401</v>
      </c>
      <c r="I140" s="4">
        <v>1.26652695099185</v>
      </c>
      <c r="J140">
        <v>4.0239952406244103E-2</v>
      </c>
      <c r="K140">
        <v>7.1968461974545803E-2</v>
      </c>
      <c r="L140">
        <v>9.3293758549246306E-2</v>
      </c>
      <c r="M140">
        <v>4.0239952406244103E-2</v>
      </c>
      <c r="N140">
        <v>0.19984347653927101</v>
      </c>
    </row>
    <row r="141" spans="1:14" x14ac:dyDescent="0.2">
      <c r="A141">
        <v>4.7285500000000003</v>
      </c>
      <c r="B141">
        <v>7.59680128097534</v>
      </c>
      <c r="C141">
        <v>7.9571261405944798</v>
      </c>
      <c r="D141">
        <v>0.460041348634397</v>
      </c>
      <c r="E141">
        <v>9.1646566390991193</v>
      </c>
      <c r="F141">
        <v>10.940722465515099</v>
      </c>
      <c r="G141">
        <f t="shared" ca="1" si="5"/>
        <v>-4.1101233870026732E-3</v>
      </c>
      <c r="H141">
        <v>1.60248025680119</v>
      </c>
      <c r="I141" s="4">
        <v>1.26765451360375</v>
      </c>
      <c r="J141">
        <v>4.2283419615063697E-2</v>
      </c>
      <c r="K141">
        <v>7.2251572554813501E-2</v>
      </c>
      <c r="L141">
        <v>9.4733052180922206E-2</v>
      </c>
      <c r="M141">
        <v>4.2283419615063697E-2</v>
      </c>
      <c r="N141">
        <v>0.19979430613365601</v>
      </c>
    </row>
    <row r="142" spans="1:14" x14ac:dyDescent="0.2">
      <c r="A142">
        <v>4.7656299999999998</v>
      </c>
      <c r="B142">
        <v>7.6735510826110804</v>
      </c>
      <c r="C142">
        <v>8.0046329498290998</v>
      </c>
      <c r="D142">
        <v>0.45488705367774301</v>
      </c>
      <c r="E142">
        <v>9.2116756439208896</v>
      </c>
      <c r="F142">
        <v>10.989385604858301</v>
      </c>
      <c r="G142">
        <f t="shared" ca="1" si="5"/>
        <v>-2.5486148388935703E-3</v>
      </c>
      <c r="H142">
        <v>1.6023082832308599</v>
      </c>
      <c r="I142" s="4">
        <v>1.2687618926611</v>
      </c>
      <c r="J142">
        <v>4.6064885625695398E-2</v>
      </c>
      <c r="K142">
        <v>7.2377846715549199E-2</v>
      </c>
      <c r="L142">
        <v>9.6960375767032897E-2</v>
      </c>
      <c r="M142">
        <v>4.6064885625695398E-2</v>
      </c>
      <c r="N142">
        <v>0.19888181519102899</v>
      </c>
    </row>
    <row r="143" spans="1:14" x14ac:dyDescent="0.2">
      <c r="A143">
        <v>4.8027199999999999</v>
      </c>
      <c r="B143">
        <v>7.7397170066833496</v>
      </c>
      <c r="C143">
        <v>8.0527992248535103</v>
      </c>
      <c r="D143">
        <v>0.45247666141813703</v>
      </c>
      <c r="E143">
        <v>9.2586402893066406</v>
      </c>
      <c r="F143">
        <v>11.036153793334901</v>
      </c>
      <c r="G143">
        <f t="shared" ca="1" si="5"/>
        <v>-2.8947598625617132E-3</v>
      </c>
      <c r="H143">
        <v>1.60235713948148</v>
      </c>
      <c r="I143" s="4">
        <v>1.27007153377793</v>
      </c>
      <c r="J143">
        <v>4.7571265447790598E-2</v>
      </c>
      <c r="K143">
        <v>7.2304907953870096E-2</v>
      </c>
      <c r="L143">
        <v>9.7399950772685401E-2</v>
      </c>
      <c r="M143">
        <v>4.7571265447790598E-2</v>
      </c>
      <c r="N143">
        <v>0.19979430613365601</v>
      </c>
    </row>
    <row r="144" spans="1:14" x14ac:dyDescent="0.2">
      <c r="A144">
        <v>4.8398000000000003</v>
      </c>
      <c r="B144">
        <v>7.7986369132995597</v>
      </c>
      <c r="C144">
        <v>8.1053075790405202</v>
      </c>
      <c r="D144">
        <v>0.45216567349811498</v>
      </c>
      <c r="E144">
        <v>9.3054714202880806</v>
      </c>
      <c r="F144">
        <v>11.086203575134199</v>
      </c>
      <c r="G144">
        <f t="shared" ca="1" si="5"/>
        <v>5.3391141644709705E-5</v>
      </c>
      <c r="H144">
        <v>1.60243769427781</v>
      </c>
      <c r="I144" s="4">
        <v>1.27149723815065</v>
      </c>
      <c r="J144">
        <v>4.6499564089851203E-2</v>
      </c>
      <c r="K144">
        <v>7.2219513094871193E-2</v>
      </c>
      <c r="L144">
        <v>9.6529698540747805E-2</v>
      </c>
      <c r="M144">
        <v>4.6499564089851203E-2</v>
      </c>
      <c r="N144">
        <v>0.19805080447757401</v>
      </c>
    </row>
    <row r="145" spans="1:14" x14ac:dyDescent="0.2">
      <c r="A145">
        <v>4.8768900000000004</v>
      </c>
      <c r="B145">
        <v>7.85050201416015</v>
      </c>
      <c r="C145">
        <v>8.15535163879394</v>
      </c>
      <c r="D145">
        <v>0.45136895109102099</v>
      </c>
      <c r="E145">
        <v>9.3525753021240199</v>
      </c>
      <c r="F145">
        <v>11.1325340270996</v>
      </c>
      <c r="G145">
        <f t="shared" ca="1" si="5"/>
        <v>-7.3049039322192755E-4</v>
      </c>
      <c r="H145">
        <v>1.6025526975925799</v>
      </c>
      <c r="I145" s="4">
        <v>1.2729703086624899</v>
      </c>
      <c r="J145">
        <v>4.5219397460529102E-2</v>
      </c>
      <c r="K145">
        <v>7.2000533157257504E-2</v>
      </c>
      <c r="L145">
        <v>9.4666243352849094E-2</v>
      </c>
      <c r="M145">
        <v>4.5219397460529102E-2</v>
      </c>
      <c r="N145">
        <v>0.19888181599288701</v>
      </c>
    </row>
    <row r="146" spans="1:14" x14ac:dyDescent="0.2">
      <c r="A146">
        <v>4.9139699999999999</v>
      </c>
      <c r="B146">
        <v>7.8972692489623997</v>
      </c>
      <c r="C146">
        <v>8.2078638076782209</v>
      </c>
      <c r="D146">
        <v>0.45115985872370901</v>
      </c>
      <c r="E146">
        <v>9.3999004364013601</v>
      </c>
      <c r="F146">
        <v>11.1782369613647</v>
      </c>
      <c r="G146">
        <f t="shared" ca="1" si="5"/>
        <v>-2.1291869232129557E-3</v>
      </c>
      <c r="H146">
        <v>1.6023984351725</v>
      </c>
      <c r="I146" s="4">
        <v>1.2740012240963601</v>
      </c>
      <c r="J146">
        <v>4.2844388081824801E-2</v>
      </c>
      <c r="K146">
        <v>7.1800774658184796E-2</v>
      </c>
      <c r="L146">
        <v>9.2779161034496904E-2</v>
      </c>
      <c r="M146">
        <v>4.2844388081824801E-2</v>
      </c>
      <c r="N146">
        <v>0.19203530947160199</v>
      </c>
    </row>
    <row r="147" spans="1:14" x14ac:dyDescent="0.2">
      <c r="A147">
        <v>4.9510500000000004</v>
      </c>
      <c r="B147">
        <v>7.9403977394104004</v>
      </c>
      <c r="C147">
        <v>8.25056648254394</v>
      </c>
      <c r="D147">
        <v>0.45124140301236298</v>
      </c>
      <c r="E147">
        <v>9.4470348358154297</v>
      </c>
      <c r="F147">
        <v>11.226172447204499</v>
      </c>
      <c r="G147">
        <f t="shared" ca="1" si="5"/>
        <v>-1.2953318785076107E-3</v>
      </c>
      <c r="H147">
        <v>1.60275390480074</v>
      </c>
      <c r="I147" s="4">
        <v>1.2743204872006999</v>
      </c>
      <c r="J147">
        <v>4.4245499284730601E-2</v>
      </c>
      <c r="K147">
        <v>7.1731354118402799E-2</v>
      </c>
      <c r="L147">
        <v>8.9942331193061095E-2</v>
      </c>
      <c r="M147">
        <v>4.4245499284730601E-2</v>
      </c>
      <c r="N147">
        <v>0.19724627993701199</v>
      </c>
    </row>
    <row r="148" spans="1:14" x14ac:dyDescent="0.2">
      <c r="A148">
        <v>4.9881399999999996</v>
      </c>
      <c r="B148">
        <v>7.9807367324829102</v>
      </c>
      <c r="C148">
        <v>8.2951240539550692</v>
      </c>
      <c r="D148">
        <v>0.45203210814288403</v>
      </c>
      <c r="E148">
        <v>9.4943675994872994</v>
      </c>
      <c r="F148">
        <v>11.2747745513916</v>
      </c>
      <c r="G148">
        <f t="shared" ca="1" si="5"/>
        <v>1.924388083249795E-4</v>
      </c>
      <c r="H148">
        <v>1.60267178098858</v>
      </c>
      <c r="I148" s="4">
        <v>1.27406772517619</v>
      </c>
      <c r="J148">
        <v>4.5200515060364703E-2</v>
      </c>
      <c r="K148">
        <v>7.1581757281682507E-2</v>
      </c>
      <c r="L148">
        <v>8.63778284333028E-2</v>
      </c>
      <c r="M148">
        <v>4.5200515060364703E-2</v>
      </c>
      <c r="N148">
        <v>0.19724627993701199</v>
      </c>
    </row>
    <row r="149" spans="1:14" x14ac:dyDescent="0.2">
      <c r="A149">
        <v>5.02522</v>
      </c>
      <c r="B149">
        <v>8.0184164047241193</v>
      </c>
      <c r="C149">
        <v>8.3341712951660103</v>
      </c>
      <c r="D149">
        <v>0.45272981702829002</v>
      </c>
      <c r="E149">
        <v>9.5415344238281197</v>
      </c>
      <c r="F149">
        <v>11.3236036300659</v>
      </c>
      <c r="G149">
        <f t="shared" ca="1" si="5"/>
        <v>1.9198866875349552E-3</v>
      </c>
      <c r="H149">
        <v>1.6024151600635399</v>
      </c>
      <c r="I149" s="4">
        <v>1.2735436557950499</v>
      </c>
      <c r="J149">
        <v>4.56579371866771E-2</v>
      </c>
      <c r="K149">
        <v>7.13026098147818E-2</v>
      </c>
      <c r="L149">
        <v>8.50198849356405E-2</v>
      </c>
      <c r="M149">
        <v>4.56579371866771E-2</v>
      </c>
      <c r="N149">
        <v>0.19525923048594401</v>
      </c>
    </row>
    <row r="150" spans="1:14" x14ac:dyDescent="0.2">
      <c r="A150">
        <v>5.0623100000000001</v>
      </c>
      <c r="B150">
        <v>8.0551767349243093</v>
      </c>
      <c r="C150">
        <v>8.3615322113037092</v>
      </c>
      <c r="D150">
        <v>0.45413317292661198</v>
      </c>
      <c r="E150">
        <v>9.5887403488159109</v>
      </c>
      <c r="F150">
        <v>11.374879837036101</v>
      </c>
      <c r="G150">
        <f t="shared" ca="1" si="5"/>
        <v>6.0817601574676416E-3</v>
      </c>
      <c r="H150">
        <v>1.602607429374</v>
      </c>
      <c r="I150" s="4">
        <v>1.2727912169875499</v>
      </c>
      <c r="J150">
        <v>4.6817732171425E-2</v>
      </c>
      <c r="K150">
        <v>7.12227991819884E-2</v>
      </c>
      <c r="L150">
        <v>8.3554071709312394E-2</v>
      </c>
      <c r="M150">
        <v>4.6817732171425E-2</v>
      </c>
      <c r="N150">
        <v>0.19185718256329401</v>
      </c>
    </row>
    <row r="151" spans="1:14" x14ac:dyDescent="0.2">
      <c r="A151">
        <v>5.0993899999999996</v>
      </c>
      <c r="B151">
        <v>8.0935811996459908</v>
      </c>
      <c r="C151">
        <v>8.3981361389160103</v>
      </c>
      <c r="D151">
        <v>0.454762239372977</v>
      </c>
      <c r="E151">
        <v>9.6358156204223597</v>
      </c>
      <c r="F151">
        <v>11.4218082427978</v>
      </c>
      <c r="G151">
        <f t="shared" ca="1" si="5"/>
        <v>5.908535124074632E-3</v>
      </c>
      <c r="H151">
        <v>1.6023476912579899</v>
      </c>
      <c r="I151" s="4">
        <v>1.27215700160511</v>
      </c>
      <c r="J151">
        <v>4.5640629132013999E-2</v>
      </c>
      <c r="K151">
        <v>7.0997433615407599E-2</v>
      </c>
      <c r="L151">
        <v>8.23945033657245E-2</v>
      </c>
      <c r="M151">
        <v>4.5640629132013999E-2</v>
      </c>
      <c r="N151">
        <v>0.198517604643525</v>
      </c>
    </row>
    <row r="152" spans="1:14" x14ac:dyDescent="0.2">
      <c r="A152">
        <v>5.1364799999999997</v>
      </c>
      <c r="B152">
        <v>8.1343631744384695</v>
      </c>
      <c r="C152">
        <v>8.4108724594116193</v>
      </c>
      <c r="D152">
        <v>0.46013443884144301</v>
      </c>
      <c r="E152">
        <v>9.6828870773315394</v>
      </c>
      <c r="F152">
        <v>11.4717960357666</v>
      </c>
      <c r="G152">
        <f t="shared" ca="1" si="5"/>
        <v>8.7819945926064236E-3</v>
      </c>
      <c r="H152">
        <v>1.6024603276471501</v>
      </c>
      <c r="I152" s="4">
        <v>1.2715915302095</v>
      </c>
      <c r="J152">
        <v>4.1398581963426599E-2</v>
      </c>
      <c r="K152">
        <v>7.0798263540628001E-2</v>
      </c>
      <c r="L152">
        <v>8.1642222665042993E-2</v>
      </c>
      <c r="M152">
        <v>4.1398581963426599E-2</v>
      </c>
      <c r="N152">
        <v>0.19979429727491799</v>
      </c>
    </row>
    <row r="153" spans="1:14" x14ac:dyDescent="0.2">
      <c r="A153">
        <v>5.1735600000000002</v>
      </c>
      <c r="B153">
        <v>8.1859998703002894</v>
      </c>
      <c r="C153">
        <v>8.4343395233154297</v>
      </c>
      <c r="D153">
        <v>0.466802461842316</v>
      </c>
      <c r="E153">
        <v>9.7300252914428693</v>
      </c>
      <c r="F153">
        <v>11.520840644836399</v>
      </c>
      <c r="G153">
        <f t="shared" ca="1" si="5"/>
        <v>1.0724972867313554E-2</v>
      </c>
      <c r="H153">
        <v>1.6026727350141801</v>
      </c>
      <c r="I153" s="4">
        <v>1.27073061187631</v>
      </c>
      <c r="J153">
        <v>3.5351535459820498E-2</v>
      </c>
      <c r="K153">
        <v>7.0323787985198005E-2</v>
      </c>
      <c r="L153">
        <v>8.1389066006839303E-2</v>
      </c>
      <c r="M153">
        <v>3.5351535459820498E-2</v>
      </c>
      <c r="N153">
        <v>0.19489931357718501</v>
      </c>
    </row>
    <row r="154" spans="1:14" x14ac:dyDescent="0.2">
      <c r="A154">
        <v>5.2106399999999997</v>
      </c>
      <c r="B154">
        <v>8.2477045059204102</v>
      </c>
      <c r="C154">
        <v>8.4771375656127894</v>
      </c>
      <c r="D154">
        <v>0.47239772924947998</v>
      </c>
      <c r="E154">
        <v>9.7770662307739205</v>
      </c>
      <c r="F154">
        <v>11.5685358047485</v>
      </c>
      <c r="G154">
        <f t="shared" ca="1" si="5"/>
        <v>1.1318501984323603E-2</v>
      </c>
      <c r="H154">
        <v>1.6022633012054299</v>
      </c>
      <c r="I154" s="4">
        <v>1.2699888047779999</v>
      </c>
      <c r="J154">
        <v>2.9072639890324301E-2</v>
      </c>
      <c r="K154">
        <v>7.0369174405145896E-2</v>
      </c>
      <c r="L154">
        <v>8.0679231893997103E-2</v>
      </c>
      <c r="M154">
        <v>2.9072639890324301E-2</v>
      </c>
      <c r="N154">
        <v>0.19724627993701199</v>
      </c>
    </row>
    <row r="155" spans="1:14" x14ac:dyDescent="0.2">
      <c r="A155">
        <v>5.2477299999999998</v>
      </c>
      <c r="B155">
        <v>8.3186855316162092</v>
      </c>
      <c r="C155">
        <v>8.5062274932861293</v>
      </c>
      <c r="D155">
        <v>0.47915937529431801</v>
      </c>
      <c r="E155">
        <v>9.82409572601318</v>
      </c>
      <c r="F155">
        <v>11.617424011230399</v>
      </c>
      <c r="G155">
        <f t="shared" ca="1" si="5"/>
        <v>1.30923749659555E-2</v>
      </c>
      <c r="H155">
        <v>1.6023829581320499</v>
      </c>
      <c r="I155" s="4">
        <v>1.2688368464704001</v>
      </c>
      <c r="J155">
        <v>2.3727865754350898E-2</v>
      </c>
      <c r="K155">
        <v>7.0310649894504806E-2</v>
      </c>
      <c r="L155">
        <v>8.0095254050187803E-2</v>
      </c>
      <c r="M155">
        <v>2.3727865754350898E-2</v>
      </c>
      <c r="N155">
        <v>0.19979429727491799</v>
      </c>
    </row>
    <row r="156" spans="1:14" x14ac:dyDescent="0.2">
      <c r="A156">
        <v>5.2848100000000002</v>
      </c>
      <c r="B156">
        <v>8.3935251235961896</v>
      </c>
      <c r="C156">
        <v>8.5500392913818306</v>
      </c>
      <c r="D156">
        <v>0.48132912468320599</v>
      </c>
      <c r="E156">
        <v>9.8711166381835902</v>
      </c>
      <c r="F156">
        <v>11.661450386047299</v>
      </c>
      <c r="G156">
        <f t="shared" ca="1" si="5"/>
        <v>1.0017118987761364E-2</v>
      </c>
      <c r="H156">
        <v>1.60216906919826</v>
      </c>
      <c r="I156" s="4">
        <v>1.26760586401626</v>
      </c>
      <c r="J156">
        <v>2.1044460336951801E-2</v>
      </c>
      <c r="K156">
        <v>7.0557509870944002E-2</v>
      </c>
      <c r="L156">
        <v>7.9778189234360197E-2</v>
      </c>
      <c r="M156">
        <v>2.1044460336951801E-2</v>
      </c>
      <c r="N156">
        <v>0.192570280389712</v>
      </c>
    </row>
    <row r="157" spans="1:14" x14ac:dyDescent="0.2">
      <c r="A157">
        <v>5.3589799999999999</v>
      </c>
      <c r="B157">
        <v>8.5382270812988192</v>
      </c>
      <c r="C157">
        <v>8.6303234100341797</v>
      </c>
      <c r="D157">
        <v>0.47970330015651602</v>
      </c>
      <c r="E157">
        <v>9.9645957946777308</v>
      </c>
      <c r="F157">
        <v>11.7524967193603</v>
      </c>
      <c r="G157">
        <f t="shared" ca="1" si="5"/>
        <v>6.8474880054036902E-3</v>
      </c>
      <c r="H157">
        <v>1.6028298805249499</v>
      </c>
      <c r="I157" s="4">
        <v>1.2658457032101</v>
      </c>
      <c r="J157">
        <v>2.2005293318139801E-2</v>
      </c>
      <c r="K157">
        <v>7.1684223010114803E-2</v>
      </c>
      <c r="L157">
        <v>8.2765394428014796E-2</v>
      </c>
      <c r="M157">
        <v>2.2005293318139801E-2</v>
      </c>
      <c r="N157">
        <v>0.19942897231138801</v>
      </c>
    </row>
    <row r="158" spans="1:14" x14ac:dyDescent="0.2">
      <c r="A158">
        <v>5.3960699999999999</v>
      </c>
      <c r="B158">
        <v>8.6106891632080007</v>
      </c>
      <c r="C158">
        <v>8.6742687225341797</v>
      </c>
      <c r="D158">
        <v>0.47666169880155901</v>
      </c>
      <c r="E158">
        <v>10.011358261108301</v>
      </c>
      <c r="F158">
        <v>11.7964420318603</v>
      </c>
      <c r="G158">
        <f t="shared" ca="1" si="5"/>
        <v>3.6784670051357438E-3</v>
      </c>
      <c r="H158">
        <v>1.60288239237574</v>
      </c>
      <c r="I158" s="4">
        <v>1.2658322951415899</v>
      </c>
      <c r="J158">
        <v>2.48708056113628E-2</v>
      </c>
      <c r="K158">
        <v>7.2110957011561505E-2</v>
      </c>
      <c r="L158">
        <v>8.6078994687941501E-2</v>
      </c>
      <c r="M158">
        <v>2.48708056113628E-2</v>
      </c>
      <c r="N158">
        <v>0.19942897231138801</v>
      </c>
    </row>
    <row r="159" spans="1:14" x14ac:dyDescent="0.2">
      <c r="A159">
        <v>5.4331500000000004</v>
      </c>
      <c r="B159">
        <v>8.6756439208984304</v>
      </c>
      <c r="C159">
        <v>8.7264499664306605</v>
      </c>
      <c r="D159">
        <v>0.472157549902813</v>
      </c>
      <c r="E159">
        <v>10.0586738586425</v>
      </c>
      <c r="F159">
        <v>11.843925476074199</v>
      </c>
      <c r="G159">
        <f t="shared" ca="1" si="5"/>
        <v>4.0602804239409096E-3</v>
      </c>
      <c r="H159">
        <v>1.60257726417894</v>
      </c>
      <c r="I159" s="4">
        <v>1.26670490919479</v>
      </c>
      <c r="J159">
        <v>2.83044352887032E-2</v>
      </c>
      <c r="K159">
        <v>7.2443086396644402E-2</v>
      </c>
      <c r="L159">
        <v>9.0831455619384494E-2</v>
      </c>
      <c r="M159">
        <v>2.83044352887032E-2</v>
      </c>
      <c r="N159">
        <v>0.19979429727491799</v>
      </c>
    </row>
    <row r="160" spans="1:14" x14ac:dyDescent="0.2">
      <c r="A160">
        <v>5.4702299999999999</v>
      </c>
      <c r="B160">
        <v>8.7358636856079102</v>
      </c>
      <c r="C160">
        <v>8.7695522308349592</v>
      </c>
      <c r="D160">
        <v>0.46925661997522</v>
      </c>
      <c r="E160">
        <v>10.105563163757299</v>
      </c>
      <c r="F160">
        <v>11.889300346374499</v>
      </c>
      <c r="G160">
        <f t="shared" ca="1" si="5"/>
        <v>2.3335199291505404E-3</v>
      </c>
      <c r="H160">
        <v>1.60238291451214</v>
      </c>
      <c r="I160" s="4">
        <v>1.2678886715832201</v>
      </c>
      <c r="J160">
        <v>3.1838667973307901E-2</v>
      </c>
      <c r="K160">
        <v>7.2839558705453097E-2</v>
      </c>
      <c r="L160">
        <v>9.5781917197537203E-2</v>
      </c>
      <c r="M160">
        <v>3.1838667973307901E-2</v>
      </c>
      <c r="N160">
        <v>0.19942897231138801</v>
      </c>
    </row>
    <row r="161" spans="1:14" x14ac:dyDescent="0.2">
      <c r="A161">
        <v>5.50732</v>
      </c>
      <c r="B161">
        <v>8.7912101745605398</v>
      </c>
      <c r="C161">
        <v>8.8102512359619105</v>
      </c>
      <c r="D161">
        <v>0.46754070675105802</v>
      </c>
      <c r="E161">
        <v>10.1526594161987</v>
      </c>
      <c r="F161">
        <v>11.934772491455</v>
      </c>
      <c r="G161">
        <f t="shared" ca="1" si="5"/>
        <v>6.9133150938327503E-4</v>
      </c>
      <c r="H161">
        <v>1.6023465562321799</v>
      </c>
      <c r="I161" s="4">
        <v>1.2692863209320999</v>
      </c>
      <c r="J161">
        <v>3.5155017086603901E-2</v>
      </c>
      <c r="K161">
        <v>7.2997972883944801E-2</v>
      </c>
      <c r="L161">
        <v>9.9859947667559498E-2</v>
      </c>
      <c r="M161">
        <v>3.5155017086603901E-2</v>
      </c>
      <c r="N161">
        <v>0.19979430613365601</v>
      </c>
    </row>
    <row r="162" spans="1:14" x14ac:dyDescent="0.2">
      <c r="A162">
        <v>5.5444000000000004</v>
      </c>
      <c r="B162">
        <v>8.8424577713012695</v>
      </c>
      <c r="C162">
        <v>8.8509492874145508</v>
      </c>
      <c r="D162">
        <v>0.464099336128103</v>
      </c>
      <c r="E162">
        <v>10.199549674987701</v>
      </c>
      <c r="F162">
        <v>11.9804220199584</v>
      </c>
      <c r="G162">
        <f t="shared" ca="1" si="5"/>
        <v>-7.6077078230873951E-4</v>
      </c>
      <c r="H162">
        <v>1.6024339013894999</v>
      </c>
      <c r="I162" s="4">
        <v>1.2705281220209099</v>
      </c>
      <c r="J162">
        <v>3.6761788855207603E-2</v>
      </c>
      <c r="K162">
        <v>7.2819677008277003E-2</v>
      </c>
      <c r="L162">
        <v>0.102579683311771</v>
      </c>
      <c r="M162">
        <v>3.6761788855207603E-2</v>
      </c>
      <c r="N162">
        <v>0.19616081862331999</v>
      </c>
    </row>
    <row r="163" spans="1:14" x14ac:dyDescent="0.2">
      <c r="A163">
        <v>5.5814899999999996</v>
      </c>
      <c r="B163">
        <v>8.8891363143920898</v>
      </c>
      <c r="C163">
        <v>8.8981418609619105</v>
      </c>
      <c r="D163">
        <v>0.46407747466861798</v>
      </c>
      <c r="E163">
        <v>10.246884346008301</v>
      </c>
      <c r="F163">
        <v>12.0266504287719</v>
      </c>
      <c r="G163">
        <f t="shared" ca="1" si="5"/>
        <v>-1.6466954690752544E-3</v>
      </c>
      <c r="H163">
        <v>1.60230492605664</v>
      </c>
      <c r="I163" s="4">
        <v>1.2714121067158199</v>
      </c>
      <c r="J163">
        <v>3.7145144270608998E-2</v>
      </c>
      <c r="K163">
        <v>7.2909411624991705E-2</v>
      </c>
      <c r="L163">
        <v>0.10437888779999301</v>
      </c>
      <c r="M163">
        <v>3.7145144270608998E-2</v>
      </c>
      <c r="N163">
        <v>0.19616081862331999</v>
      </c>
    </row>
    <row r="164" spans="1:14" x14ac:dyDescent="0.2">
      <c r="A164">
        <v>5.6148600000000002</v>
      </c>
      <c r="B164">
        <v>8.9297323226928693</v>
      </c>
      <c r="C164">
        <v>8.9420871734619105</v>
      </c>
      <c r="D164">
        <v>0.46464811142284201</v>
      </c>
      <c r="E164">
        <v>10.289074897766101</v>
      </c>
      <c r="F164">
        <v>12.0700483322143</v>
      </c>
      <c r="G164">
        <f t="shared" ca="1" si="5"/>
        <v>-6.3771920122412951E-4</v>
      </c>
      <c r="H164">
        <v>1.6026156128609499</v>
      </c>
      <c r="I164" s="4">
        <v>1.2715067710404699</v>
      </c>
      <c r="J164">
        <v>3.6442314988727999E-2</v>
      </c>
      <c r="K164">
        <v>7.2826189637326302E-2</v>
      </c>
      <c r="L164">
        <v>0.104881916098912</v>
      </c>
      <c r="M164">
        <v>3.6442314988727999E-2</v>
      </c>
      <c r="N164">
        <v>0.19616081862331999</v>
      </c>
    </row>
    <row r="165" spans="1:14" x14ac:dyDescent="0.2">
      <c r="A165">
        <v>5.6519500000000003</v>
      </c>
      <c r="B165">
        <v>8.9659070968627894</v>
      </c>
      <c r="C165">
        <v>8.9745531082153303</v>
      </c>
      <c r="D165">
        <v>0.46523533050878502</v>
      </c>
      <c r="E165">
        <v>10.3360471725463</v>
      </c>
      <c r="F165">
        <v>12.115242004394499</v>
      </c>
      <c r="G165">
        <f t="shared" ca="1" si="5"/>
        <v>-2.558380521293202E-3</v>
      </c>
      <c r="H165">
        <v>1.6028436267814601</v>
      </c>
      <c r="I165" s="4">
        <v>1.2713351224582099</v>
      </c>
      <c r="J165">
        <v>3.5377143449317902E-2</v>
      </c>
      <c r="K165">
        <v>7.2737921654116494E-2</v>
      </c>
      <c r="L165">
        <v>0.10475818403071099</v>
      </c>
      <c r="M165">
        <v>3.5377143449317902E-2</v>
      </c>
      <c r="N165">
        <v>0.19979430613365601</v>
      </c>
    </row>
    <row r="166" spans="1:14" x14ac:dyDescent="0.2">
      <c r="A166">
        <v>5.6890299999999998</v>
      </c>
      <c r="B166">
        <v>9.0018100738525302</v>
      </c>
      <c r="C166">
        <v>9.0225610733032209</v>
      </c>
      <c r="D166">
        <v>0.46785893444670201</v>
      </c>
      <c r="E166">
        <v>10.383358001708901</v>
      </c>
      <c r="F166">
        <v>12.1609907150268</v>
      </c>
      <c r="G166">
        <f t="shared" ca="1" si="5"/>
        <v>-3.9113006840825193E-3</v>
      </c>
      <c r="H166">
        <v>1.6027088156321501</v>
      </c>
      <c r="I166" s="4">
        <v>1.27083731980947</v>
      </c>
      <c r="J166">
        <v>3.3141536777133801E-2</v>
      </c>
      <c r="K166">
        <v>7.2780523709466194E-2</v>
      </c>
      <c r="L166">
        <v>0.104685890868006</v>
      </c>
      <c r="M166">
        <v>3.3141536777133801E-2</v>
      </c>
      <c r="N166">
        <v>0.198517604643525</v>
      </c>
    </row>
    <row r="167" spans="1:14" x14ac:dyDescent="0.2">
      <c r="A167">
        <v>5.7261199999999999</v>
      </c>
      <c r="B167">
        <v>9.0269384384155202</v>
      </c>
      <c r="C167">
        <f>0.5*(C166+C168)</f>
        <v>9.071627140045166</v>
      </c>
      <c r="D167">
        <f>0.5*(D166+D168)</f>
        <v>0.4680293452985565</v>
      </c>
      <c r="E167">
        <v>10.430534362792899</v>
      </c>
      <c r="F167">
        <v>12.209521293640099</v>
      </c>
      <c r="G167">
        <f t="shared" ca="1" si="5"/>
        <v>-2.4950555710514521E-3</v>
      </c>
      <c r="H167">
        <v>1.6029852215249001</v>
      </c>
      <c r="I167" s="4">
        <v>1.2698735658903599</v>
      </c>
      <c r="J167">
        <v>3.18933981643654E-2</v>
      </c>
      <c r="K167">
        <v>7.27498482903879E-2</v>
      </c>
      <c r="L167">
        <v>0.104235770380979</v>
      </c>
      <c r="M167">
        <v>3.18933981643654E-2</v>
      </c>
      <c r="N167">
        <v>0.19942897231138801</v>
      </c>
    </row>
    <row r="168" spans="1:14" x14ac:dyDescent="0.2">
      <c r="A168">
        <v>5.7632000000000003</v>
      </c>
      <c r="B168">
        <v>9.0488586425781197</v>
      </c>
      <c r="C168">
        <v>9.1206932067871094</v>
      </c>
      <c r="D168">
        <v>0.46819975615041098</v>
      </c>
      <c r="E168">
        <v>10.4774360656738</v>
      </c>
      <c r="F168">
        <v>12.2580852508544</v>
      </c>
      <c r="G168">
        <f t="shared" ca="1" si="5"/>
        <v>-1.0327291518450465E-3</v>
      </c>
      <c r="H168">
        <v>1.6029396851442801</v>
      </c>
      <c r="I168" s="4">
        <v>1.2686930450759599</v>
      </c>
      <c r="J168">
        <v>3.2794664368703097E-2</v>
      </c>
      <c r="K168">
        <v>7.2966559935166597E-2</v>
      </c>
      <c r="L168">
        <v>0.104496707942524</v>
      </c>
      <c r="M168">
        <v>3.2794664368703097E-2</v>
      </c>
      <c r="N168">
        <v>0.19979429727491799</v>
      </c>
    </row>
    <row r="169" spans="1:14" x14ac:dyDescent="0.2">
      <c r="A169">
        <v>5.8002799999999999</v>
      </c>
      <c r="B169">
        <v>9.06544685363769</v>
      </c>
      <c r="C169">
        <v>9.1733093261718697</v>
      </c>
      <c r="D169">
        <v>0.46290960598113101</v>
      </c>
      <c r="E169">
        <v>10.524432182311999</v>
      </c>
      <c r="F169">
        <v>12.305478096008301</v>
      </c>
      <c r="G169">
        <f t="shared" ca="1" si="5"/>
        <v>-7.4151479303452561E-4</v>
      </c>
      <c r="H169">
        <v>1.60301001683761</v>
      </c>
      <c r="I169" s="4">
        <v>1.26731069506406</v>
      </c>
      <c r="J169">
        <v>3.71143165273876E-2</v>
      </c>
      <c r="K169">
        <v>7.3208694367165997E-2</v>
      </c>
      <c r="L169">
        <v>0.10448753720918</v>
      </c>
      <c r="M169">
        <v>3.71143165273876E-2</v>
      </c>
      <c r="N169">
        <v>0.199977126583327</v>
      </c>
    </row>
    <row r="170" spans="1:14" x14ac:dyDescent="0.2">
      <c r="A170">
        <v>5.8373699999999999</v>
      </c>
      <c r="B170">
        <v>9.0823621749877894</v>
      </c>
      <c r="C170">
        <v>9.24910068511962</v>
      </c>
      <c r="D170">
        <v>0.45657008743320299</v>
      </c>
      <c r="E170">
        <v>10.571457862854</v>
      </c>
      <c r="F170">
        <v>12.3527383804321</v>
      </c>
      <c r="G170">
        <f t="shared" ca="1" si="5"/>
        <v>-5.9556386950276874E-4</v>
      </c>
      <c r="H170">
        <v>1.60293388413143</v>
      </c>
      <c r="I170" s="4">
        <v>1.26616432666774</v>
      </c>
      <c r="J170">
        <v>4.1665579665076898E-2</v>
      </c>
      <c r="K170">
        <v>7.3357853767308398E-2</v>
      </c>
      <c r="L170">
        <v>0.10509546706444201</v>
      </c>
      <c r="M170">
        <v>4.1665579665076898E-2</v>
      </c>
      <c r="N170">
        <v>0.19815381668875301</v>
      </c>
    </row>
    <row r="171" spans="1:14" x14ac:dyDescent="0.2">
      <c r="A171">
        <v>5.8744500000000004</v>
      </c>
      <c r="B171">
        <v>9.1035737991333008</v>
      </c>
      <c r="C171">
        <v>9.30464363098144</v>
      </c>
      <c r="D171">
        <v>0.45380389280160799</v>
      </c>
      <c r="E171">
        <v>10.618383407592701</v>
      </c>
      <c r="F171">
        <v>12.4008283615112</v>
      </c>
      <c r="G171">
        <f t="shared" ca="1" si="5"/>
        <v>3.9278641450479768E-4</v>
      </c>
      <c r="H171">
        <v>1.60289112776083</v>
      </c>
      <c r="I171" s="4">
        <v>1.2653395116769399</v>
      </c>
      <c r="J171">
        <v>4.1916479037034098E-2</v>
      </c>
      <c r="K171">
        <v>7.3385663255601502E-2</v>
      </c>
      <c r="L171">
        <v>0.105529304500211</v>
      </c>
      <c r="M171">
        <v>4.1916479037034098E-2</v>
      </c>
      <c r="N171">
        <v>0.196884044628514</v>
      </c>
    </row>
    <row r="172" spans="1:14" x14ac:dyDescent="0.2">
      <c r="A172">
        <v>5.9115399999999996</v>
      </c>
      <c r="B172">
        <v>9.1323461532592702</v>
      </c>
      <c r="C172">
        <v>9.3644256591796804</v>
      </c>
      <c r="D172">
        <v>0.45014537584700298</v>
      </c>
      <c r="E172">
        <v>10.665209770202599</v>
      </c>
      <c r="F172">
        <v>12.4501895904541</v>
      </c>
      <c r="G172">
        <f t="shared" ca="1" si="5"/>
        <v>2.6396818571381431E-3</v>
      </c>
      <c r="H172">
        <v>1.6026682351930399</v>
      </c>
      <c r="I172" s="4">
        <v>1.2648374336069901</v>
      </c>
      <c r="J172">
        <v>4.2042142619737197E-2</v>
      </c>
      <c r="K172">
        <v>7.3185474695064701E-2</v>
      </c>
      <c r="L172">
        <v>0.105225195982212</v>
      </c>
      <c r="M172">
        <v>4.2042142619737197E-2</v>
      </c>
      <c r="N172">
        <v>0.195799867829234</v>
      </c>
    </row>
    <row r="173" spans="1:14" x14ac:dyDescent="0.2">
      <c r="A173">
        <v>5.94862</v>
      </c>
      <c r="B173">
        <v>9.1679143905639595</v>
      </c>
      <c r="C173">
        <v>9.4268751144409109</v>
      </c>
      <c r="D173">
        <v>0.44756190765446302</v>
      </c>
      <c r="E173">
        <v>10.712221145629799</v>
      </c>
      <c r="F173">
        <v>12.497164726257299</v>
      </c>
      <c r="G173">
        <f t="shared" ca="1" si="5"/>
        <v>2.5131868652437106E-3</v>
      </c>
      <c r="H173">
        <v>1.60252986550331</v>
      </c>
      <c r="I173" s="4">
        <v>1.2648607061114401</v>
      </c>
      <c r="J173">
        <v>4.1365440788070897E-2</v>
      </c>
      <c r="K173">
        <v>7.2967241049455595E-2</v>
      </c>
      <c r="L173">
        <v>0.10317102192278001</v>
      </c>
      <c r="M173">
        <v>4.1365440788070897E-2</v>
      </c>
      <c r="N173">
        <v>0.198517604643525</v>
      </c>
    </row>
    <row r="174" spans="1:14" x14ac:dyDescent="0.2">
      <c r="A174">
        <v>5.9857100000000001</v>
      </c>
      <c r="B174">
        <v>9.2104396820068306</v>
      </c>
      <c r="C174">
        <v>9.4985799789428693</v>
      </c>
      <c r="D174">
        <v>0.44476362854273599</v>
      </c>
      <c r="E174">
        <v>10.758872032165501</v>
      </c>
      <c r="F174">
        <v>12.545014381408601</v>
      </c>
      <c r="G174">
        <f t="shared" ca="1" si="5"/>
        <v>3.2485085162772265E-3</v>
      </c>
      <c r="H174">
        <v>1.6025564359899001</v>
      </c>
      <c r="I174" s="4">
        <v>1.2651119970409701</v>
      </c>
      <c r="J174">
        <v>4.0754638566239898E-2</v>
      </c>
      <c r="K174">
        <v>7.25848230866772E-2</v>
      </c>
      <c r="L174">
        <v>0.100161960974058</v>
      </c>
      <c r="M174">
        <v>4.0754638566239898E-2</v>
      </c>
      <c r="N174">
        <v>0.19971526365741599</v>
      </c>
    </row>
    <row r="175" spans="1:14" x14ac:dyDescent="0.2">
      <c r="A175">
        <v>6.0227899999999996</v>
      </c>
      <c r="B175">
        <v>9.2585134506225497</v>
      </c>
      <c r="C175">
        <v>9.5614881515502894</v>
      </c>
      <c r="D175">
        <v>0.44367265989843702</v>
      </c>
      <c r="E175">
        <v>10.805726051330501</v>
      </c>
      <c r="F175">
        <v>12.5928583145141</v>
      </c>
      <c r="G175">
        <f t="shared" ca="1" si="5"/>
        <v>3.9908108266857312E-3</v>
      </c>
      <c r="H175">
        <v>1.60259551304004</v>
      </c>
      <c r="I175" s="4">
        <v>1.2657957467955601</v>
      </c>
      <c r="J175">
        <v>3.7628795949560701E-2</v>
      </c>
      <c r="K175">
        <v>7.2295250424112098E-2</v>
      </c>
      <c r="L175">
        <v>9.6702910650646901E-2</v>
      </c>
      <c r="M175">
        <v>3.7628795949560701E-2</v>
      </c>
      <c r="N175">
        <v>0.199064110427049</v>
      </c>
    </row>
    <row r="176" spans="1:14" x14ac:dyDescent="0.2">
      <c r="A176">
        <v>6.0598700000000001</v>
      </c>
      <c r="B176">
        <v>9.3091402053833008</v>
      </c>
      <c r="C176">
        <v>9.6287097930908203</v>
      </c>
      <c r="D176">
        <v>0.44507470107584801</v>
      </c>
      <c r="E176">
        <v>10.8526344299316</v>
      </c>
      <c r="F176">
        <v>12.642223358154199</v>
      </c>
      <c r="G176">
        <f t="shared" ref="G176:G207" ca="1" si="6">F176-($R$5*A176+$S$5)</f>
        <v>6.2542236716929267E-3</v>
      </c>
      <c r="H176">
        <v>1.60225507382071</v>
      </c>
      <c r="I176" s="4">
        <v>1.26666066917825</v>
      </c>
      <c r="J176">
        <v>3.7498165199923397E-2</v>
      </c>
      <c r="K176">
        <v>7.2054455045756194E-2</v>
      </c>
      <c r="L176">
        <v>8.8391802760000193E-2</v>
      </c>
      <c r="M176">
        <v>3.7498165199923397E-2</v>
      </c>
      <c r="N176">
        <v>0.19942897231138801</v>
      </c>
    </row>
    <row r="177" spans="1:14" x14ac:dyDescent="0.2">
      <c r="A177">
        <v>6.0969600000000002</v>
      </c>
      <c r="B177">
        <v>9.3576688766479492</v>
      </c>
      <c r="C177">
        <v>9.6861505508422798</v>
      </c>
      <c r="D177">
        <v>0.44739212810141599</v>
      </c>
      <c r="E177">
        <v>10.8994588851928</v>
      </c>
      <c r="F177">
        <v>12.6903219223022</v>
      </c>
      <c r="G177">
        <f t="shared" ca="1" si="6"/>
        <v>7.238454319423937E-3</v>
      </c>
      <c r="H177">
        <v>1.6029555909250099</v>
      </c>
      <c r="I177" s="4">
        <v>1.26769590423967</v>
      </c>
      <c r="J177">
        <v>4.1149899519915302E-2</v>
      </c>
      <c r="K177">
        <v>7.1884384027071702E-2</v>
      </c>
      <c r="L177">
        <v>8.3472303771036302E-2</v>
      </c>
      <c r="M177">
        <v>4.1149899519915302E-2</v>
      </c>
      <c r="N177">
        <v>0.19783259451906901</v>
      </c>
    </row>
    <row r="178" spans="1:14" x14ac:dyDescent="0.2">
      <c r="A178">
        <v>6.1340399999999997</v>
      </c>
      <c r="B178">
        <v>9.4054107666015607</v>
      </c>
      <c r="C178">
        <v>9.7448196411132795</v>
      </c>
      <c r="D178">
        <v>0.45053126566927698</v>
      </c>
      <c r="E178">
        <v>10.946455001831</v>
      </c>
      <c r="F178">
        <v>12.7381219863891</v>
      </c>
      <c r="G178">
        <f t="shared" ca="1" si="6"/>
        <v>7.9368876112333453E-3</v>
      </c>
      <c r="H178">
        <v>1.6027271565826799</v>
      </c>
      <c r="I178" s="4">
        <v>1.26870075850505</v>
      </c>
      <c r="J178">
        <v>4.6344546987241997E-2</v>
      </c>
      <c r="K178">
        <v>7.1826718918867799E-2</v>
      </c>
      <c r="L178">
        <v>8.4943532119991297E-2</v>
      </c>
      <c r="M178">
        <v>4.6344546987241997E-2</v>
      </c>
      <c r="N178">
        <v>0.196181663433733</v>
      </c>
    </row>
    <row r="179" spans="1:14" x14ac:dyDescent="0.2">
      <c r="A179">
        <v>6.1711299999999998</v>
      </c>
      <c r="B179">
        <v>9.4486217498779297</v>
      </c>
      <c r="C179">
        <v>9.7961511611938406</v>
      </c>
      <c r="D179">
        <v>0.45381901711676997</v>
      </c>
      <c r="E179">
        <v>10.993393898010201</v>
      </c>
      <c r="F179">
        <v>12.7863817214965</v>
      </c>
      <c r="G179">
        <f t="shared" ca="1" si="6"/>
        <v>9.0822892183659576E-3</v>
      </c>
      <c r="H179">
        <v>1.6024847760347001</v>
      </c>
      <c r="I179" s="4">
        <v>1.2697265115230301</v>
      </c>
      <c r="J179">
        <v>4.7855680455929202E-2</v>
      </c>
      <c r="K179">
        <v>7.1852562660046901E-2</v>
      </c>
      <c r="L179">
        <v>8.8947858640010605E-2</v>
      </c>
      <c r="M179">
        <v>4.7855680455929202E-2</v>
      </c>
      <c r="N179">
        <v>0.19980632541919899</v>
      </c>
    </row>
    <row r="180" spans="1:14" x14ac:dyDescent="0.2">
      <c r="A180">
        <v>6.2082100000000002</v>
      </c>
      <c r="B180">
        <v>9.4868783950805593</v>
      </c>
      <c r="C180">
        <v>9.8524789810180593</v>
      </c>
      <c r="D180">
        <v>0.456427420998123</v>
      </c>
      <c r="E180">
        <v>11.040762901306101</v>
      </c>
      <c r="F180">
        <v>12.8342227935791</v>
      </c>
      <c r="G180">
        <f t="shared" ca="1" si="6"/>
        <v>9.8217305058732052E-3</v>
      </c>
      <c r="H180">
        <v>1.6024375733657199</v>
      </c>
      <c r="I180" s="4">
        <v>1.27045242011009</v>
      </c>
      <c r="J180">
        <v>4.5255932023369597E-2</v>
      </c>
      <c r="K180">
        <v>7.2019690597685801E-2</v>
      </c>
      <c r="L180">
        <v>9.0558374794801597E-2</v>
      </c>
      <c r="M180">
        <v>4.5255932023369597E-2</v>
      </c>
      <c r="N180">
        <v>0.19888181599288701</v>
      </c>
    </row>
    <row r="181" spans="1:14" x14ac:dyDescent="0.2">
      <c r="A181">
        <v>6.2453000000000003</v>
      </c>
      <c r="B181">
        <v>9.5213718414306605</v>
      </c>
      <c r="C181">
        <v>9.9061508178710902</v>
      </c>
      <c r="D181">
        <v>0.45814596277716302</v>
      </c>
      <c r="E181">
        <v>11.087737083435</v>
      </c>
      <c r="F181">
        <v>12.880438804626399</v>
      </c>
      <c r="G181">
        <f t="shared" ca="1" si="6"/>
        <v>8.9234080529045912E-3</v>
      </c>
      <c r="H181">
        <v>1.6025976381572899</v>
      </c>
      <c r="I181" s="4">
        <v>1.27090736921881</v>
      </c>
      <c r="J181">
        <v>4.3232283700240001E-2</v>
      </c>
      <c r="K181">
        <v>7.2158980754058605E-2</v>
      </c>
      <c r="L181">
        <v>9.0156937792201006E-2</v>
      </c>
      <c r="M181">
        <v>4.3232283700240001E-2</v>
      </c>
      <c r="N181">
        <v>0.199977126583327</v>
      </c>
    </row>
    <row r="182" spans="1:14" x14ac:dyDescent="0.2">
      <c r="A182">
        <v>6.2823799999999999</v>
      </c>
      <c r="B182">
        <v>9.55230712890625</v>
      </c>
      <c r="C182">
        <v>9.9427585601806605</v>
      </c>
      <c r="D182">
        <v>0.45949374350603001</v>
      </c>
      <c r="E182">
        <v>11.134848594665501</v>
      </c>
      <c r="F182">
        <v>12.9315471649169</v>
      </c>
      <c r="G182">
        <f t="shared" ca="1" si="6"/>
        <v>1.293013754831307E-2</v>
      </c>
      <c r="H182">
        <v>1.6022613767955101</v>
      </c>
      <c r="I182" s="4">
        <v>1.2710589652462101</v>
      </c>
      <c r="J182">
        <v>4.2361806415206302E-2</v>
      </c>
      <c r="K182">
        <v>7.2344876590123494E-2</v>
      </c>
      <c r="L182">
        <v>8.4669941426055106E-2</v>
      </c>
      <c r="M182">
        <v>4.2361806415206302E-2</v>
      </c>
      <c r="N182">
        <v>0.19866364986877999</v>
      </c>
    </row>
    <row r="183" spans="1:14" x14ac:dyDescent="0.2">
      <c r="A183">
        <v>6.3194600000000003</v>
      </c>
      <c r="B183">
        <v>9.5821895599365199</v>
      </c>
      <c r="C183">
        <v>9.9867639541625906</v>
      </c>
      <c r="D183">
        <v>0.45994189210955899</v>
      </c>
      <c r="E183">
        <v>11.1818180084228</v>
      </c>
      <c r="F183">
        <v>12.9797201156616</v>
      </c>
      <c r="G183">
        <f t="shared" ca="1" si="6"/>
        <v>1.4001457497920811E-2</v>
      </c>
      <c r="H183">
        <v>1.6023916461964101</v>
      </c>
      <c r="I183" s="4">
        <v>1.27140159229215</v>
      </c>
      <c r="J183">
        <v>4.1975269032309602E-2</v>
      </c>
      <c r="K183">
        <v>7.2237587164240294E-2</v>
      </c>
      <c r="L183">
        <v>8.6958464836224394E-2</v>
      </c>
      <c r="M183">
        <v>4.1975269032309602E-2</v>
      </c>
      <c r="N183">
        <v>0.19979430613365601</v>
      </c>
    </row>
    <row r="184" spans="1:14" x14ac:dyDescent="0.2">
      <c r="A184">
        <v>6.3565500000000004</v>
      </c>
      <c r="B184">
        <v>9.6129732131958008</v>
      </c>
      <c r="C184">
        <v>10.0321550369262</v>
      </c>
      <c r="D184">
        <v>0.45995308577301303</v>
      </c>
      <c r="E184">
        <v>11.229229927062899</v>
      </c>
      <c r="F184">
        <v>13.0264768600463</v>
      </c>
      <c r="G184">
        <f t="shared" ca="1" si="6"/>
        <v>1.3643868382352764E-2</v>
      </c>
      <c r="H184">
        <v>1.60238468191197</v>
      </c>
      <c r="I184" s="4">
        <v>1.2720368702910401</v>
      </c>
      <c r="J184">
        <v>4.2046571369238103E-2</v>
      </c>
      <c r="K184">
        <v>7.2284328102411199E-2</v>
      </c>
      <c r="L184">
        <v>8.9721321223043493E-2</v>
      </c>
      <c r="M184">
        <v>4.2046571369238103E-2</v>
      </c>
      <c r="N184">
        <v>0.19507922634837099</v>
      </c>
    </row>
    <row r="185" spans="1:14" x14ac:dyDescent="0.2">
      <c r="A185">
        <v>6.3936299999999999</v>
      </c>
      <c r="B185">
        <v>9.6458234786987305</v>
      </c>
      <c r="C185">
        <v>10.082098960876399</v>
      </c>
      <c r="D185">
        <v>0.46011284404052</v>
      </c>
      <c r="E185">
        <v>11.2761669158935</v>
      </c>
      <c r="F185">
        <v>13.071961402893001</v>
      </c>
      <c r="G185">
        <f t="shared" ca="1" si="6"/>
        <v>1.2026780433963324E-2</v>
      </c>
      <c r="H185">
        <v>1.60221780547171</v>
      </c>
      <c r="I185" s="4">
        <v>1.2729814657374701</v>
      </c>
      <c r="J185">
        <v>4.1667978231217102E-2</v>
      </c>
      <c r="K185">
        <v>7.2329213029920694E-2</v>
      </c>
      <c r="L185">
        <v>9.0546315970584004E-2</v>
      </c>
      <c r="M185">
        <v>4.1667978231217102E-2</v>
      </c>
      <c r="N185">
        <v>0.19911072270569999</v>
      </c>
    </row>
    <row r="186" spans="1:14" x14ac:dyDescent="0.2">
      <c r="A186">
        <v>6.43072</v>
      </c>
      <c r="B186">
        <v>9.6874217987060494</v>
      </c>
      <c r="C186">
        <v>10.1113224029541</v>
      </c>
      <c r="D186">
        <v>0.46071249596561598</v>
      </c>
      <c r="E186">
        <v>11.3232831954956</v>
      </c>
      <c r="F186">
        <v>13.117917060851999</v>
      </c>
      <c r="G186">
        <f t="shared" ca="1" si="6"/>
        <v>1.0868104892693964E-2</v>
      </c>
      <c r="H186">
        <v>1.6022679421333901</v>
      </c>
      <c r="I186" s="4">
        <v>1.2739345464496901</v>
      </c>
      <c r="J186">
        <v>4.0920724637000999E-2</v>
      </c>
      <c r="K186">
        <v>7.2203985934593401E-2</v>
      </c>
      <c r="L186">
        <v>9.1177876754475903E-2</v>
      </c>
      <c r="M186">
        <v>4.0920724637000999E-2</v>
      </c>
      <c r="N186">
        <v>0.19979430613365601</v>
      </c>
    </row>
    <row r="187" spans="1:14" x14ac:dyDescent="0.2">
      <c r="A187">
        <v>6.4678000000000004</v>
      </c>
      <c r="B187">
        <v>9.7373991012573207</v>
      </c>
      <c r="C187">
        <v>10.1552677154541</v>
      </c>
      <c r="D187">
        <v>0.46184740589946699</v>
      </c>
      <c r="E187">
        <v>11.3706064224243</v>
      </c>
      <c r="F187">
        <v>13.1635332107543</v>
      </c>
      <c r="G187">
        <f t="shared" ca="1" si="6"/>
        <v>9.3826239999028616E-3</v>
      </c>
      <c r="H187">
        <v>1.60238182999572</v>
      </c>
      <c r="I187" s="4">
        <v>1.27492078952823</v>
      </c>
      <c r="J187">
        <v>3.9843904271128203E-2</v>
      </c>
      <c r="K187">
        <v>7.2279767944125495E-2</v>
      </c>
      <c r="L187">
        <v>9.2089674702892699E-2</v>
      </c>
      <c r="M187">
        <v>3.9843904271128203E-2</v>
      </c>
      <c r="N187">
        <v>0.19724629812060801</v>
      </c>
    </row>
    <row r="188" spans="1:14" x14ac:dyDescent="0.2">
      <c r="A188">
        <v>6.50488</v>
      </c>
      <c r="B188">
        <v>9.7962074279785103</v>
      </c>
      <c r="C188">
        <v>10.188756942749</v>
      </c>
      <c r="D188">
        <v>0.46388901711455199</v>
      </c>
      <c r="E188">
        <v>11.417870521545399</v>
      </c>
      <c r="F188">
        <v>13.2102489471435</v>
      </c>
      <c r="G188">
        <f t="shared" ca="1" si="6"/>
        <v>8.9967295940098779E-3</v>
      </c>
      <c r="H188">
        <v>1.60222153820862</v>
      </c>
      <c r="I188" s="4">
        <v>1.2755702587300599</v>
      </c>
      <c r="J188">
        <v>3.8566022815323397E-2</v>
      </c>
      <c r="K188">
        <v>7.2098701847192095E-2</v>
      </c>
      <c r="L188">
        <v>9.22422651315815E-2</v>
      </c>
      <c r="M188">
        <v>3.8566022815323397E-2</v>
      </c>
      <c r="N188">
        <v>0.199977126583327</v>
      </c>
    </row>
    <row r="189" spans="1:14" x14ac:dyDescent="0.2">
      <c r="A189">
        <v>6.5790499999999996</v>
      </c>
      <c r="B189">
        <v>9.9469490051269496</v>
      </c>
      <c r="C189">
        <v>10.265882492065399</v>
      </c>
      <c r="D189">
        <v>0.46755162349636298</v>
      </c>
      <c r="E189">
        <v>11.5122985839843</v>
      </c>
      <c r="F189">
        <v>13.304820060729901</v>
      </c>
      <c r="G189">
        <f t="shared" ca="1" si="6"/>
        <v>9.3518788850524004E-3</v>
      </c>
      <c r="H189">
        <v>1.6029693700627199</v>
      </c>
      <c r="I189" s="4">
        <v>1.27601974803352</v>
      </c>
      <c r="J189">
        <v>3.4537446427613902E-2</v>
      </c>
      <c r="K189">
        <v>7.2317384827220998E-2</v>
      </c>
      <c r="L189">
        <v>9.1824034328405496E-2</v>
      </c>
      <c r="M189">
        <v>3.4537446427613902E-2</v>
      </c>
      <c r="N189">
        <v>0.199977126583327</v>
      </c>
    </row>
    <row r="190" spans="1:14" x14ac:dyDescent="0.2">
      <c r="A190">
        <v>6.6532200000000001</v>
      </c>
      <c r="B190">
        <v>10.077068328857401</v>
      </c>
      <c r="C190">
        <v>10.3376407623291</v>
      </c>
      <c r="D190">
        <v>0.46959896840411802</v>
      </c>
      <c r="E190">
        <v>11.606950759887599</v>
      </c>
      <c r="F190">
        <v>13.404614448547299</v>
      </c>
      <c r="G190">
        <f t="shared" ca="1" si="6"/>
        <v>1.4930302407089258E-2</v>
      </c>
      <c r="H190">
        <v>1.60227543448014</v>
      </c>
      <c r="I190" s="4">
        <v>1.27548150682668</v>
      </c>
      <c r="J190">
        <v>3.1460291635828502E-2</v>
      </c>
      <c r="K190">
        <v>7.2684664251176104E-2</v>
      </c>
      <c r="L190">
        <v>9.3018551417973605E-2</v>
      </c>
      <c r="M190">
        <v>3.1460291635828502E-2</v>
      </c>
      <c r="N190">
        <v>0.198517604643525</v>
      </c>
    </row>
    <row r="191" spans="1:14" x14ac:dyDescent="0.2">
      <c r="A191">
        <v>6.6903100000000002</v>
      </c>
      <c r="B191">
        <v>10.1357917785644</v>
      </c>
      <c r="C191">
        <v>10.3825969696044</v>
      </c>
      <c r="D191">
        <v>0.47078851041729503</v>
      </c>
      <c r="E191">
        <v>11.6541023254394</v>
      </c>
      <c r="F191">
        <v>13.4514818191528</v>
      </c>
      <c r="G191">
        <f t="shared" ca="1" si="6"/>
        <v>1.4683339512322036E-2</v>
      </c>
      <c r="H191">
        <v>1.60277898391492</v>
      </c>
      <c r="I191" s="4">
        <v>1.27451132586946</v>
      </c>
      <c r="J191">
        <v>3.1194205435549099E-2</v>
      </c>
      <c r="K191">
        <v>7.2971304732281403E-2</v>
      </c>
      <c r="L191">
        <v>9.40110220977559E-2</v>
      </c>
      <c r="M191">
        <v>3.1194205435549099E-2</v>
      </c>
      <c r="N191">
        <v>0.196160813446567</v>
      </c>
    </row>
    <row r="192" spans="1:14" x14ac:dyDescent="0.2">
      <c r="A192">
        <v>6.7273899999999998</v>
      </c>
      <c r="B192">
        <v>10.1969661712646</v>
      </c>
      <c r="C192">
        <v>10.4264516830444</v>
      </c>
      <c r="D192">
        <v>0.47039777945919298</v>
      </c>
      <c r="E192">
        <v>11.701357841491699</v>
      </c>
      <c r="F192">
        <v>13.4992370605468</v>
      </c>
      <c r="G192">
        <f t="shared" ca="1" si="6"/>
        <v>1.5336950111231928E-2</v>
      </c>
      <c r="H192">
        <v>1.6026435967564301</v>
      </c>
      <c r="I192" s="4">
        <v>1.27361636535009</v>
      </c>
      <c r="J192">
        <v>3.1739231459006201E-2</v>
      </c>
      <c r="K192">
        <v>7.3282383868529394E-2</v>
      </c>
      <c r="L192">
        <v>9.6076141162953502E-2</v>
      </c>
      <c r="M192">
        <v>3.1739231459006201E-2</v>
      </c>
      <c r="N192">
        <v>0.19346396294965801</v>
      </c>
    </row>
    <row r="193" spans="1:14" x14ac:dyDescent="0.2">
      <c r="A193">
        <v>6.7644700000000002</v>
      </c>
      <c r="B193">
        <v>10.2574548721313</v>
      </c>
      <c r="C193">
        <v>10.469270706176699</v>
      </c>
      <c r="D193">
        <v>0.46831033234012498</v>
      </c>
      <c r="E193">
        <v>11.748342514038001</v>
      </c>
      <c r="F193">
        <v>13.546573638916</v>
      </c>
      <c r="G193">
        <f t="shared" ca="1" si="6"/>
        <v>1.5571897685338953E-2</v>
      </c>
      <c r="H193">
        <v>1.60254627852948</v>
      </c>
      <c r="I193" s="4">
        <v>1.2728252247735901</v>
      </c>
      <c r="J193">
        <v>3.28011319182967E-2</v>
      </c>
      <c r="K193">
        <v>7.3402568077691896E-2</v>
      </c>
      <c r="L193">
        <v>9.6995893440174993E-2</v>
      </c>
      <c r="M193">
        <v>3.28011319182967E-2</v>
      </c>
      <c r="N193">
        <v>0.19888181519102899</v>
      </c>
    </row>
    <row r="194" spans="1:14" x14ac:dyDescent="0.2">
      <c r="A194">
        <v>6.8015600000000003</v>
      </c>
      <c r="B194">
        <v>10.3235168457031</v>
      </c>
      <c r="C194">
        <v>10.5099067687988</v>
      </c>
      <c r="D194">
        <v>0.46800631129005299</v>
      </c>
      <c r="E194">
        <v>11.7955627441406</v>
      </c>
      <c r="F194">
        <v>13.5925750732421</v>
      </c>
      <c r="G194">
        <f t="shared" ca="1" si="6"/>
        <v>1.4458998511171828E-2</v>
      </c>
      <c r="H194">
        <v>1.6024668213303599</v>
      </c>
      <c r="I194" s="4">
        <v>1.2722849475576501</v>
      </c>
      <c r="J194">
        <v>3.4262319186579897E-2</v>
      </c>
      <c r="K194">
        <v>7.3571929883180801E-2</v>
      </c>
      <c r="L194">
        <v>9.8582704927936304E-2</v>
      </c>
      <c r="M194">
        <v>3.4262319186579897E-2</v>
      </c>
      <c r="N194">
        <v>0.198517604643525</v>
      </c>
    </row>
    <row r="195" spans="1:14" x14ac:dyDescent="0.2">
      <c r="A195">
        <v>6.8386399999999998</v>
      </c>
      <c r="B195">
        <v>10.389991760253899</v>
      </c>
      <c r="C195">
        <v>10.542236328125</v>
      </c>
      <c r="D195">
        <v>0.465464020233612</v>
      </c>
      <c r="E195">
        <v>11.8425197601318</v>
      </c>
      <c r="F195">
        <v>13.6380462646484</v>
      </c>
      <c r="G195">
        <f t="shared" ca="1" si="6"/>
        <v>1.2828559122379346E-2</v>
      </c>
      <c r="H195">
        <v>1.60300446983958</v>
      </c>
      <c r="I195" s="4">
        <v>1.2716764220699699</v>
      </c>
      <c r="J195">
        <v>3.5067847613378701E-2</v>
      </c>
      <c r="K195">
        <v>7.3588885563262596E-2</v>
      </c>
      <c r="L195">
        <v>9.9666539329831993E-2</v>
      </c>
      <c r="M195">
        <v>3.5067847613378701E-2</v>
      </c>
      <c r="N195">
        <v>0.19979430613365601</v>
      </c>
    </row>
    <row r="196" spans="1:14" x14ac:dyDescent="0.2">
      <c r="A196">
        <v>6.87202</v>
      </c>
      <c r="B196">
        <v>10.4472122192382</v>
      </c>
      <c r="C196">
        <v>10.5796794891357</v>
      </c>
      <c r="D196">
        <v>0.465608613586175</v>
      </c>
      <c r="E196">
        <v>11.884827613830501</v>
      </c>
      <c r="F196">
        <v>13.678768157958901</v>
      </c>
      <c r="G196">
        <f t="shared" ca="1" si="6"/>
        <v>1.1148822553156634E-2</v>
      </c>
      <c r="H196">
        <v>1.6029602883251901</v>
      </c>
      <c r="I196" s="4">
        <v>1.27139982915294</v>
      </c>
      <c r="J196">
        <v>3.5872154551835997E-2</v>
      </c>
      <c r="K196">
        <v>7.3732782729893004E-2</v>
      </c>
      <c r="L196">
        <v>0.100736200876528</v>
      </c>
      <c r="M196">
        <v>3.5872154551835997E-2</v>
      </c>
      <c r="N196">
        <v>0.19257027811767399</v>
      </c>
    </row>
    <row r="197" spans="1:14" x14ac:dyDescent="0.2">
      <c r="A197">
        <v>6.9090999999999996</v>
      </c>
      <c r="B197">
        <v>10.5066614151</v>
      </c>
      <c r="C197">
        <v>10.600606918334901</v>
      </c>
      <c r="D197">
        <v>0.46732694254403501</v>
      </c>
      <c r="E197">
        <v>11.9320058822631</v>
      </c>
      <c r="F197">
        <v>13.724783897399901</v>
      </c>
      <c r="G197">
        <f t="shared" ca="1" si="6"/>
        <v>1.0062931199065872E-2</v>
      </c>
      <c r="H197">
        <v>1.60283798860716</v>
      </c>
      <c r="I197" s="4">
        <v>1.2708888124501501</v>
      </c>
      <c r="J197">
        <v>3.4106570755531501E-2</v>
      </c>
      <c r="K197">
        <v>7.3628753821378498E-2</v>
      </c>
      <c r="L197">
        <v>0.101224855074473</v>
      </c>
      <c r="M197">
        <v>3.4106570755531501E-2</v>
      </c>
      <c r="N197">
        <v>0.19979430613365601</v>
      </c>
    </row>
    <row r="198" spans="1:14" x14ac:dyDescent="0.2">
      <c r="A198">
        <v>6.9461899999999996</v>
      </c>
      <c r="B198">
        <v>10.563194274902299</v>
      </c>
      <c r="C198">
        <v>10.633088111877401</v>
      </c>
      <c r="D198">
        <v>0.47128760000950698</v>
      </c>
      <c r="E198">
        <v>11.9790830612182</v>
      </c>
      <c r="F198">
        <v>13.770297050476</v>
      </c>
      <c r="G198">
        <f t="shared" ca="1" si="6"/>
        <v>8.4617507748951937E-3</v>
      </c>
      <c r="H198">
        <v>1.60304332333907</v>
      </c>
      <c r="I198" s="4">
        <v>1.2702503755316901</v>
      </c>
      <c r="J198">
        <v>3.0245251506821901E-2</v>
      </c>
      <c r="K198">
        <v>7.3180564657244193E-2</v>
      </c>
      <c r="L198">
        <v>0.10170834137496</v>
      </c>
      <c r="M198">
        <v>3.0245251506821901E-2</v>
      </c>
      <c r="N198">
        <v>0.19888181599288701</v>
      </c>
    </row>
    <row r="199" spans="1:14" x14ac:dyDescent="0.2">
      <c r="A199">
        <v>6.9832700000000001</v>
      </c>
      <c r="B199">
        <v>10.615005493164</v>
      </c>
      <c r="C199">
        <v>10.6659851074218</v>
      </c>
      <c r="D199">
        <v>0.47536057617855498</v>
      </c>
      <c r="E199">
        <v>12.0259809494018</v>
      </c>
      <c r="F199">
        <v>13.816169738769499</v>
      </c>
      <c r="G199">
        <f t="shared" ca="1" si="6"/>
        <v>7.2328082733026378E-3</v>
      </c>
      <c r="H199">
        <v>1.6032772627323999</v>
      </c>
      <c r="I199" s="4">
        <v>1.2697570290933</v>
      </c>
      <c r="J199">
        <v>2.5572845004906301E-2</v>
      </c>
      <c r="K199">
        <v>7.3385958340124999E-2</v>
      </c>
      <c r="L199">
        <v>0.10123440194726201</v>
      </c>
      <c r="M199">
        <v>2.5572845004906301E-2</v>
      </c>
      <c r="N199">
        <v>0.19979429727491799</v>
      </c>
    </row>
    <row r="200" spans="1:14" x14ac:dyDescent="0.2">
      <c r="A200">
        <v>7.0203600000000002</v>
      </c>
      <c r="B200">
        <v>10.6619472503662</v>
      </c>
      <c r="C200">
        <v>10.703665733337401</v>
      </c>
      <c r="D200">
        <v>0.47802349181485898</v>
      </c>
      <c r="E200">
        <v>12.073407173156699</v>
      </c>
      <c r="F200">
        <v>13.860520362854</v>
      </c>
      <c r="G200">
        <f t="shared" ca="1" si="6"/>
        <v>4.4690988575357693E-3</v>
      </c>
      <c r="H200">
        <v>1.6029133108493001</v>
      </c>
      <c r="I200" s="4">
        <v>1.26931536716025</v>
      </c>
      <c r="J200">
        <v>2.3108904810637501E-2</v>
      </c>
      <c r="K200">
        <v>7.3530597564294004E-2</v>
      </c>
      <c r="L200">
        <v>0.10008287108988401</v>
      </c>
      <c r="M200">
        <v>2.3108904810637501E-2</v>
      </c>
      <c r="N200">
        <v>0.19942897231138801</v>
      </c>
    </row>
    <row r="201" spans="1:14" x14ac:dyDescent="0.2">
      <c r="A201">
        <v>7.0574399999999997</v>
      </c>
      <c r="B201">
        <v>10.7056579589843</v>
      </c>
      <c r="C201">
        <f>0.5*(C200+C202)</f>
        <v>10.743537902831999</v>
      </c>
      <c r="D201">
        <f>0.5*(D200+D202)</f>
        <v>0.47792739436187548</v>
      </c>
      <c r="E201">
        <v>12.1203393936157</v>
      </c>
      <c r="F201">
        <v>13.9043655395507</v>
      </c>
      <c r="G201">
        <f t="shared" ca="1" si="6"/>
        <v>1.21264475914451E-3</v>
      </c>
      <c r="H201">
        <v>1.6029515616150001</v>
      </c>
      <c r="I201" s="4">
        <v>1.2690847107594001</v>
      </c>
      <c r="J201">
        <v>2.12301652695925E-2</v>
      </c>
      <c r="K201">
        <v>7.3709279150704604E-2</v>
      </c>
      <c r="L201">
        <v>9.9491426948870199E-2</v>
      </c>
      <c r="M201">
        <v>2.12301652695925E-2</v>
      </c>
      <c r="N201">
        <v>0.19942897079656</v>
      </c>
    </row>
    <row r="202" spans="1:14" x14ac:dyDescent="0.2">
      <c r="A202">
        <v>7.0945200000000002</v>
      </c>
      <c r="B202">
        <v>10.7471351623535</v>
      </c>
      <c r="C202">
        <v>10.7834100723266</v>
      </c>
      <c r="D202">
        <v>0.47783129690889198</v>
      </c>
      <c r="E202">
        <v>12.1673974990844</v>
      </c>
      <c r="F202">
        <v>13.951421737670801</v>
      </c>
      <c r="G202">
        <f t="shared" ca="1" si="6"/>
        <v>1.1672120841534905E-3</v>
      </c>
      <c r="H202">
        <v>1.6028337541462601</v>
      </c>
      <c r="I202" s="4">
        <v>1.2693543602313699</v>
      </c>
      <c r="J202">
        <v>2.35807332111681E-2</v>
      </c>
      <c r="K202">
        <v>7.4080395017549996E-2</v>
      </c>
      <c r="L202">
        <v>9.9758866056184295E-2</v>
      </c>
      <c r="M202">
        <v>2.35807332111681E-2</v>
      </c>
      <c r="N202">
        <v>0.198517604643525</v>
      </c>
    </row>
    <row r="203" spans="1:14" x14ac:dyDescent="0.2">
      <c r="A203">
        <v>7.1316100000000002</v>
      </c>
      <c r="B203">
        <v>10.7868900299072</v>
      </c>
      <c r="C203">
        <v>10.838791847229</v>
      </c>
      <c r="D203">
        <v>0.47536950254096699</v>
      </c>
      <c r="E203">
        <v>12.2145948410034</v>
      </c>
      <c r="F203">
        <v>13.996069908141999</v>
      </c>
      <c r="G203">
        <f t="shared" ca="1" si="6"/>
        <v>-1.2989509449159442E-3</v>
      </c>
      <c r="H203">
        <v>1.60291330921145</v>
      </c>
      <c r="I203" s="4">
        <v>1.26980528008682</v>
      </c>
      <c r="J203">
        <v>2.6747284817695002E-2</v>
      </c>
      <c r="K203">
        <v>7.44869377123131E-2</v>
      </c>
      <c r="L203">
        <v>0.101032353836989</v>
      </c>
      <c r="M203">
        <v>2.6747284817695002E-2</v>
      </c>
      <c r="N203">
        <v>0.19979430613365601</v>
      </c>
    </row>
    <row r="204" spans="1:14" x14ac:dyDescent="0.2">
      <c r="A204" s="4">
        <v>7.1686899999999998</v>
      </c>
      <c r="B204">
        <v>10.827414512634199</v>
      </c>
      <c r="C204">
        <v>10.878695487976</v>
      </c>
      <c r="D204">
        <v>0.470805441569492</v>
      </c>
      <c r="E204">
        <v>12.2612771987915</v>
      </c>
      <c r="F204">
        <v>14.0399160385131</v>
      </c>
      <c r="G204">
        <f t="shared" ca="1" si="6"/>
        <v>-4.5544513689073085E-3</v>
      </c>
      <c r="H204">
        <v>1.6030457368228901</v>
      </c>
      <c r="I204" s="4">
        <v>1.27011698697333</v>
      </c>
      <c r="J204">
        <v>3.1282235864595498E-2</v>
      </c>
      <c r="K204">
        <v>7.4796928826447701E-2</v>
      </c>
      <c r="L204">
        <v>0.103433234195628</v>
      </c>
      <c r="M204">
        <v>3.1282235864595498E-2</v>
      </c>
      <c r="N204">
        <v>0.198517604643525</v>
      </c>
    </row>
    <row r="205" spans="1:14" x14ac:dyDescent="0.2">
      <c r="A205">
        <v>7.2057799999999999</v>
      </c>
      <c r="B205">
        <v>10.8703908920288</v>
      </c>
      <c r="C205">
        <v>10.934089660644499</v>
      </c>
      <c r="D205">
        <v>0.464904623397076</v>
      </c>
      <c r="E205">
        <v>12.308321952819799</v>
      </c>
      <c r="F205">
        <v>14.0854778289794</v>
      </c>
      <c r="G205">
        <f t="shared" ca="1" si="6"/>
        <v>-6.106994402875543E-3</v>
      </c>
      <c r="H205">
        <v>1.60327713843634</v>
      </c>
      <c r="I205" s="4">
        <v>1.2704098168192099</v>
      </c>
      <c r="J205">
        <v>3.7748827490433498E-2</v>
      </c>
      <c r="K205">
        <v>7.5295667910330794E-2</v>
      </c>
      <c r="L205">
        <v>0.106881939427037</v>
      </c>
      <c r="M205">
        <v>3.7748827490433498E-2</v>
      </c>
      <c r="N205">
        <v>0.19942897079656</v>
      </c>
    </row>
    <row r="206" spans="1:14" x14ac:dyDescent="0.2">
      <c r="A206">
        <v>7.2428600000000003</v>
      </c>
      <c r="B206">
        <v>10.9196825027465</v>
      </c>
      <c r="C206">
        <v>10.989514350891101</v>
      </c>
      <c r="D206">
        <v>0.45724046440231098</v>
      </c>
      <c r="E206">
        <v>12.3555440902709</v>
      </c>
      <c r="F206">
        <v>14.132453918456999</v>
      </c>
      <c r="G206">
        <f t="shared" ca="1" si="6"/>
        <v>-6.2325357203683041E-3</v>
      </c>
      <c r="H206">
        <v>1.6029743431827701</v>
      </c>
      <c r="I206" s="4">
        <v>1.2705711515074101</v>
      </c>
      <c r="J206">
        <v>4.2398739066244799E-2</v>
      </c>
      <c r="K206">
        <v>7.5446039853798094E-2</v>
      </c>
      <c r="L206">
        <v>0.11041027617377</v>
      </c>
      <c r="M206">
        <v>4.2398739066244799E-2</v>
      </c>
      <c r="N206">
        <v>0.19979430613365601</v>
      </c>
    </row>
    <row r="207" spans="1:14" x14ac:dyDescent="0.2">
      <c r="A207">
        <v>7.2799500000000004</v>
      </c>
      <c r="B207">
        <v>10.969550132751399</v>
      </c>
      <c r="C207">
        <v>11.0547771453857</v>
      </c>
      <c r="D207">
        <v>0.45185840378212999</v>
      </c>
      <c r="E207">
        <v>12.402406692504799</v>
      </c>
      <c r="F207">
        <v>14.181409835815399</v>
      </c>
      <c r="G207">
        <f t="shared" ca="1" si="6"/>
        <v>-4.3909518622360366E-3</v>
      </c>
      <c r="H207">
        <v>1.6029222669199299</v>
      </c>
      <c r="I207" s="4">
        <v>1.2706159435177999</v>
      </c>
      <c r="J207">
        <v>4.5412674370104801E-2</v>
      </c>
      <c r="K207">
        <v>7.5437827658141596E-2</v>
      </c>
      <c r="L207">
        <v>0.114339805929679</v>
      </c>
      <c r="M207">
        <v>4.5412674370104801E-2</v>
      </c>
      <c r="N207">
        <v>0.194001436880156</v>
      </c>
    </row>
    <row r="208" spans="1:14" x14ac:dyDescent="0.2">
      <c r="A208">
        <v>7.3170299999999999</v>
      </c>
      <c r="B208">
        <v>11.017054557800201</v>
      </c>
      <c r="C208">
        <v>11.1208400726318</v>
      </c>
      <c r="D208">
        <v>0.445296335167154</v>
      </c>
      <c r="E208">
        <v>12.4495019912719</v>
      </c>
      <c r="F208">
        <v>14.228254318237299</v>
      </c>
      <c r="G208">
        <f t="shared" ref="G208:G233" ca="1" si="7">F208-($R$5*A208+$S$5)</f>
        <v>-4.6481002354283874E-3</v>
      </c>
      <c r="H208">
        <v>1.60322193880943</v>
      </c>
      <c r="I208" s="4">
        <v>1.27070342416579</v>
      </c>
      <c r="J208">
        <v>4.5552535301144198E-2</v>
      </c>
      <c r="K208">
        <v>7.5282053916572195E-2</v>
      </c>
      <c r="L208">
        <v>0.115954249630391</v>
      </c>
      <c r="M208">
        <v>4.5552535301144198E-2</v>
      </c>
      <c r="N208">
        <v>0.19826820871971401</v>
      </c>
    </row>
    <row r="209" spans="1:14" x14ac:dyDescent="0.2">
      <c r="A209">
        <v>7.3912000000000004</v>
      </c>
      <c r="B209">
        <v>11.064968109130801</v>
      </c>
      <c r="C209">
        <v>11.173128128051699</v>
      </c>
      <c r="D209">
        <v>0.44167652528061002</v>
      </c>
      <c r="E209">
        <v>12.496725082397401</v>
      </c>
      <c r="F209">
        <v>14.2762908935546</v>
      </c>
      <c r="G209">
        <f t="shared" ca="1" si="7"/>
        <v>-5.0827489213487453E-2</v>
      </c>
      <c r="H209">
        <v>1.60292634432269</v>
      </c>
      <c r="I209" s="4">
        <v>1.27108378290677</v>
      </c>
      <c r="J209">
        <v>4.5937605890972802E-2</v>
      </c>
      <c r="K209">
        <v>7.50736913921837E-2</v>
      </c>
      <c r="L209">
        <v>0.11586582201927401</v>
      </c>
      <c r="M209">
        <v>4.5937605890972802E-2</v>
      </c>
      <c r="N209">
        <v>0.19507922634837099</v>
      </c>
    </row>
    <row r="210" spans="1:14" x14ac:dyDescent="0.2">
      <c r="A210">
        <v>7.42828</v>
      </c>
      <c r="B210">
        <v>11.1452474594116</v>
      </c>
      <c r="C210">
        <v>11.2963962554931</v>
      </c>
      <c r="D210">
        <v>0.43800497518209702</v>
      </c>
      <c r="E210">
        <v>12.5910120010375</v>
      </c>
      <c r="F210">
        <v>14.372091293334901</v>
      </c>
      <c r="G210">
        <f t="shared" ca="1" si="7"/>
        <v>-2.1287202282778139E-3</v>
      </c>
      <c r="H210">
        <v>1.6025522863245001</v>
      </c>
      <c r="I210" s="4">
        <v>1.2711962525088101</v>
      </c>
      <c r="J210">
        <v>4.0436679053746503E-2</v>
      </c>
      <c r="K210">
        <v>7.4352399803419497E-2</v>
      </c>
      <c r="L210">
        <v>0.110593792186201</v>
      </c>
      <c r="M210">
        <v>4.0436679053746503E-2</v>
      </c>
      <c r="N210">
        <v>0.19997713179718599</v>
      </c>
    </row>
    <row r="211" spans="1:14" x14ac:dyDescent="0.2">
      <c r="A211">
        <v>7.4653700000000001</v>
      </c>
      <c r="B211">
        <v>11.1786241531372</v>
      </c>
      <c r="C211">
        <v>11.367179870605399</v>
      </c>
      <c r="D211">
        <v>0.43861931501182899</v>
      </c>
      <c r="E211">
        <v>12.638525962829499</v>
      </c>
      <c r="F211">
        <v>14.422222137451101</v>
      </c>
      <c r="G211">
        <f t="shared" ca="1" si="7"/>
        <v>8.8779038765451901E-4</v>
      </c>
      <c r="H211">
        <v>1.60231684492922</v>
      </c>
      <c r="I211" s="4">
        <v>1.2705863606008001</v>
      </c>
      <c r="J211">
        <v>3.6012331472065499E-2</v>
      </c>
      <c r="K211">
        <v>7.3929899937205099E-2</v>
      </c>
      <c r="L211">
        <v>0.103919872116453</v>
      </c>
      <c r="M211">
        <v>3.6012331472065499E-2</v>
      </c>
      <c r="N211">
        <v>0.19993171072048799</v>
      </c>
    </row>
    <row r="212" spans="1:14" x14ac:dyDescent="0.2">
      <c r="A212">
        <v>7.5395399999999997</v>
      </c>
      <c r="B212">
        <v>11.231618881225501</v>
      </c>
      <c r="C212">
        <v>11.47297000885</v>
      </c>
      <c r="D212">
        <v>0.44432175149430803</v>
      </c>
      <c r="E212">
        <v>12.732601165771401</v>
      </c>
      <c r="F212">
        <v>14.5208225250244</v>
      </c>
      <c r="G212">
        <f t="shared" ca="1" si="7"/>
        <v>5.2722136655933838E-3</v>
      </c>
      <c r="H212">
        <v>1.60225537373176</v>
      </c>
      <c r="I212" s="4">
        <v>1.26881740075576</v>
      </c>
      <c r="J212">
        <v>3.4922176430776698E-2</v>
      </c>
      <c r="K212">
        <v>7.3219129266279895E-2</v>
      </c>
      <c r="L212">
        <v>8.7799970297912297E-2</v>
      </c>
      <c r="M212">
        <v>3.4922176430776698E-2</v>
      </c>
      <c r="N212">
        <v>0.19979430613365601</v>
      </c>
    </row>
    <row r="213" spans="1:14" x14ac:dyDescent="0.2">
      <c r="A213">
        <v>7.5766200000000001</v>
      </c>
      <c r="B213">
        <v>11.251496315002401</v>
      </c>
      <c r="C213">
        <v>11.520641326904199</v>
      </c>
      <c r="D213">
        <v>0.44908676646864398</v>
      </c>
      <c r="E213">
        <v>12.779471397399901</v>
      </c>
      <c r="F213">
        <v>14.5706014633178</v>
      </c>
      <c r="G213">
        <f t="shared" ca="1" si="7"/>
        <v>7.9495211639013519E-3</v>
      </c>
      <c r="H213">
        <v>1.60235630946473</v>
      </c>
      <c r="I213" s="4">
        <v>1.26742617045148</v>
      </c>
      <c r="J213">
        <v>3.9877424183478803E-2</v>
      </c>
      <c r="K213">
        <v>7.3016648569241602E-2</v>
      </c>
      <c r="L213">
        <v>8.2150547442085706E-2</v>
      </c>
      <c r="M213">
        <v>3.9877424183478803E-2</v>
      </c>
      <c r="N213">
        <v>0.19652220372625301</v>
      </c>
    </row>
    <row r="214" spans="1:14" x14ac:dyDescent="0.2">
      <c r="A214">
        <v>7.6136999999999997</v>
      </c>
      <c r="B214">
        <v>11.271327018737701</v>
      </c>
      <c r="C214">
        <v>11.565238952636699</v>
      </c>
      <c r="D214">
        <v>0.45540495114083201</v>
      </c>
      <c r="E214">
        <v>12.8262434005737</v>
      </c>
      <c r="F214">
        <v>14.6194200515747</v>
      </c>
      <c r="G214">
        <f t="shared" ca="1" si="7"/>
        <v>9.6664786257107949E-3</v>
      </c>
      <c r="H214">
        <v>1.60243591416747</v>
      </c>
      <c r="I214" s="4">
        <v>1.2661266606653301</v>
      </c>
      <c r="J214">
        <v>4.6540371869965201E-2</v>
      </c>
      <c r="K214">
        <v>7.2900341829264206E-2</v>
      </c>
      <c r="L214">
        <v>8.6768561875018899E-2</v>
      </c>
      <c r="M214">
        <v>4.6540371869965201E-2</v>
      </c>
      <c r="N214">
        <v>0.19525922106858601</v>
      </c>
    </row>
    <row r="215" spans="1:14" x14ac:dyDescent="0.2">
      <c r="A215">
        <v>7.6507899999999998</v>
      </c>
      <c r="B215">
        <v>11.291627883911101</v>
      </c>
      <c r="C215">
        <v>11.6197061538696</v>
      </c>
      <c r="D215">
        <v>0.46054294520691602</v>
      </c>
      <c r="E215">
        <v>12.8731174468994</v>
      </c>
      <c r="F215">
        <v>14.668698310851999</v>
      </c>
      <c r="G215">
        <f t="shared" ca="1" si="7"/>
        <v>1.183040440274219E-2</v>
      </c>
      <c r="H215">
        <v>1.6025997601324</v>
      </c>
      <c r="I215" s="4">
        <v>1.2653511618253701</v>
      </c>
      <c r="J215">
        <v>4.1505804123618997E-2</v>
      </c>
      <c r="K215">
        <v>7.2948816346314199E-2</v>
      </c>
      <c r="L215">
        <v>9.0005080371989205E-2</v>
      </c>
      <c r="M215">
        <v>4.1505804123618997E-2</v>
      </c>
      <c r="N215">
        <v>0.19993184763171101</v>
      </c>
    </row>
    <row r="216" spans="1:14" x14ac:dyDescent="0.2">
      <c r="A216">
        <v>7.6878700000000002</v>
      </c>
      <c r="B216">
        <v>11.3157300949096</v>
      </c>
      <c r="C216">
        <v>11.664338111877401</v>
      </c>
      <c r="D216">
        <v>0.465482723394331</v>
      </c>
      <c r="E216">
        <v>12.9200887680053</v>
      </c>
      <c r="F216">
        <v>14.717658996581999</v>
      </c>
      <c r="G216">
        <f t="shared" ca="1" si="7"/>
        <v>1.3689459337649978E-2</v>
      </c>
      <c r="H216">
        <v>1.60238415260994</v>
      </c>
      <c r="I216" s="4">
        <v>1.2651843696018601</v>
      </c>
      <c r="J216">
        <v>3.5876567986631802E-2</v>
      </c>
      <c r="K216">
        <v>7.2998437628719506E-2</v>
      </c>
      <c r="L216">
        <v>9.0873341675302199E-2</v>
      </c>
      <c r="M216">
        <v>3.5876567986631802E-2</v>
      </c>
      <c r="N216">
        <v>0.19942897231138801</v>
      </c>
    </row>
    <row r="217" spans="1:14" x14ac:dyDescent="0.2">
      <c r="A217">
        <v>7.7249600000000003</v>
      </c>
      <c r="B217">
        <v>11.3447408676147</v>
      </c>
      <c r="C217">
        <v>11.7089929580688</v>
      </c>
      <c r="D217">
        <v>0.46912541484767001</v>
      </c>
      <c r="E217">
        <v>12.9668617248535</v>
      </c>
      <c r="F217">
        <v>14.766863822936999</v>
      </c>
      <c r="G217">
        <f t="shared" ca="1" si="7"/>
        <v>1.5779952192380264E-2</v>
      </c>
      <c r="H217">
        <v>1.6023168748526</v>
      </c>
      <c r="I217" s="4">
        <v>1.2657708226475901</v>
      </c>
      <c r="J217">
        <v>3.2226727597701003E-2</v>
      </c>
      <c r="K217">
        <v>7.3228271360229802E-2</v>
      </c>
      <c r="L217">
        <v>9.0026385647137705E-2</v>
      </c>
      <c r="M217">
        <v>3.2226727597701003E-2</v>
      </c>
      <c r="N217">
        <v>0.19888181599288701</v>
      </c>
    </row>
    <row r="218" spans="1:14" x14ac:dyDescent="0.2">
      <c r="A218">
        <v>7.7620399999999998</v>
      </c>
      <c r="B218">
        <v>11.3786172866821</v>
      </c>
      <c r="C218">
        <v>11.7547302246093</v>
      </c>
      <c r="D218">
        <v>0.47164953210983901</v>
      </c>
      <c r="E218">
        <v>13.013918876647899</v>
      </c>
      <c r="F218">
        <v>14.8137493133544</v>
      </c>
      <c r="G218">
        <f t="shared" ca="1" si="7"/>
        <v>1.5563811814690354E-2</v>
      </c>
      <c r="H218">
        <v>1.6021658408537001</v>
      </c>
      <c r="I218" s="4">
        <v>1.2668783466676901</v>
      </c>
      <c r="J218">
        <v>3.0224029551421699E-2</v>
      </c>
      <c r="K218">
        <v>7.3589158345487501E-2</v>
      </c>
      <c r="L218">
        <v>8.6679810845880806E-2</v>
      </c>
      <c r="M218">
        <v>3.0224029551421699E-2</v>
      </c>
      <c r="N218">
        <v>0.19815381668875301</v>
      </c>
    </row>
    <row r="219" spans="1:14" x14ac:dyDescent="0.2">
      <c r="A219">
        <v>7.7991299999999999</v>
      </c>
      <c r="B219">
        <v>11.417706489562899</v>
      </c>
      <c r="C219">
        <v>11.7956590652465</v>
      </c>
      <c r="D219">
        <v>0.47203119273864003</v>
      </c>
      <c r="E219">
        <v>13.060687065124499</v>
      </c>
      <c r="F219">
        <v>14.8616466522216</v>
      </c>
      <c r="G219">
        <f t="shared" ca="1" si="7"/>
        <v>1.6346817181622342E-2</v>
      </c>
      <c r="H219">
        <v>1.6024170733579399</v>
      </c>
      <c r="I219" s="4">
        <v>1.26811212626401</v>
      </c>
      <c r="J219">
        <v>2.9999577976360398E-2</v>
      </c>
      <c r="K219">
        <v>7.4070983197940296E-2</v>
      </c>
      <c r="L219">
        <v>8.8930626688749903E-2</v>
      </c>
      <c r="M219">
        <v>2.9999577976360398E-2</v>
      </c>
      <c r="N219">
        <v>0.19724629812060801</v>
      </c>
    </row>
    <row r="220" spans="1:14" x14ac:dyDescent="0.2">
      <c r="A220">
        <v>7.8362100000000003</v>
      </c>
      <c r="B220">
        <v>11.4602146148681</v>
      </c>
      <c r="C220">
        <v>11.8408946990966</v>
      </c>
      <c r="D220">
        <v>0.46953110991838998</v>
      </c>
      <c r="E220">
        <v>13.1076698303222</v>
      </c>
      <c r="F220">
        <v>14.9087924957275</v>
      </c>
      <c r="G220">
        <f t="shared" ca="1" si="7"/>
        <v>1.6391029892430353E-2</v>
      </c>
      <c r="H220">
        <v>1.6024570017225199</v>
      </c>
      <c r="I220" s="4">
        <v>1.2694575711900999</v>
      </c>
      <c r="J220">
        <v>3.1279534859717399E-2</v>
      </c>
      <c r="K220">
        <v>7.4359769116460903E-2</v>
      </c>
      <c r="L220">
        <v>9.2047716813708894E-2</v>
      </c>
      <c r="M220">
        <v>3.1279534859717399E-2</v>
      </c>
      <c r="N220">
        <v>0.194899316697528</v>
      </c>
    </row>
    <row r="221" spans="1:14" x14ac:dyDescent="0.2">
      <c r="A221">
        <v>7.91038</v>
      </c>
      <c r="B221">
        <v>11.5696554183959</v>
      </c>
      <c r="C221">
        <v>11.9501285552978</v>
      </c>
      <c r="D221">
        <v>0.46462080789986299</v>
      </c>
      <c r="E221">
        <v>13.201896667480399</v>
      </c>
      <c r="F221">
        <v>15.0034132003784</v>
      </c>
      <c r="G221">
        <f t="shared" ca="1" si="7"/>
        <v>1.679577024797041E-2</v>
      </c>
      <c r="H221">
        <v>1.60281485256269</v>
      </c>
      <c r="I221" s="4">
        <v>1.27169515839807</v>
      </c>
      <c r="J221">
        <v>3.8021042479508202E-2</v>
      </c>
      <c r="K221">
        <v>7.5258072047861099E-2</v>
      </c>
      <c r="L221">
        <v>9.8776617307586398E-2</v>
      </c>
      <c r="M221">
        <v>3.8021042479508202E-2</v>
      </c>
      <c r="N221">
        <v>0.199977126583327</v>
      </c>
    </row>
    <row r="222" spans="1:14" x14ac:dyDescent="0.2">
      <c r="A222">
        <v>7.9474600000000004</v>
      </c>
      <c r="B222">
        <v>11.6569719314575</v>
      </c>
      <c r="C222">
        <v>12.003664970397899</v>
      </c>
      <c r="D222">
        <v>0.45896804036091399</v>
      </c>
      <c r="E222">
        <v>13.2490949630737</v>
      </c>
      <c r="F222">
        <v>15.050021171569799</v>
      </c>
      <c r="G222">
        <f t="shared" ca="1" si="7"/>
        <v>1.6302110644277334E-2</v>
      </c>
      <c r="H222">
        <v>1.60260855320066</v>
      </c>
      <c r="I222" s="4">
        <v>1.2721354633067901</v>
      </c>
      <c r="J222">
        <v>4.2880104032680597E-2</v>
      </c>
      <c r="K222">
        <v>7.5491410748555199E-2</v>
      </c>
      <c r="L222">
        <v>0.102031868529495</v>
      </c>
      <c r="M222">
        <v>4.2880104032680597E-2</v>
      </c>
      <c r="N222">
        <v>0.19724627993701199</v>
      </c>
    </row>
    <row r="223" spans="1:14" x14ac:dyDescent="0.2">
      <c r="A223">
        <v>7.9845499999999996</v>
      </c>
      <c r="B223">
        <v>11.757418632507299</v>
      </c>
      <c r="C223">
        <v>12.0547838211059</v>
      </c>
      <c r="D223">
        <v>0.454587946833092</v>
      </c>
      <c r="E223">
        <v>13.2961816787719</v>
      </c>
      <c r="F223">
        <v>15.099057197570801</v>
      </c>
      <c r="G223">
        <f t="shared" ca="1" si="7"/>
        <v>1.8223803145012596E-2</v>
      </c>
      <c r="H223">
        <v>1.60250549232905</v>
      </c>
      <c r="I223" s="4">
        <v>1.2723533344359801</v>
      </c>
      <c r="J223">
        <v>4.6860573145565902E-2</v>
      </c>
      <c r="K223">
        <v>7.5535836885808005E-2</v>
      </c>
      <c r="L223">
        <v>0.104654046452231</v>
      </c>
      <c r="M223">
        <v>4.6860573145565902E-2</v>
      </c>
      <c r="N223">
        <v>0.192570280389712</v>
      </c>
    </row>
    <row r="224" spans="1:14" x14ac:dyDescent="0.2">
      <c r="A224">
        <v>8.02163</v>
      </c>
      <c r="B224">
        <v>11.8374118804931</v>
      </c>
      <c r="C224">
        <v>12.107170104980399</v>
      </c>
      <c r="D224">
        <v>0.45139182024133501</v>
      </c>
      <c r="E224">
        <v>13.343331336975</v>
      </c>
      <c r="F224">
        <v>15.1470012664794</v>
      </c>
      <c r="G224">
        <f t="shared" ca="1" si="7"/>
        <v>1.9066241258519412E-2</v>
      </c>
      <c r="H224">
        <v>1.6024560514478801</v>
      </c>
      <c r="I224" s="4">
        <v>1.27297543380073</v>
      </c>
      <c r="J224">
        <v>4.9753940036248202E-2</v>
      </c>
      <c r="K224">
        <v>7.5595006498422199E-2</v>
      </c>
      <c r="L224">
        <v>0.106163224001576</v>
      </c>
      <c r="M224">
        <v>4.9753940036248202E-2</v>
      </c>
      <c r="N224">
        <v>0.19979429727491799</v>
      </c>
    </row>
    <row r="225" spans="1:14" x14ac:dyDescent="0.2">
      <c r="A225">
        <v>8.0587199999999992</v>
      </c>
      <c r="B225">
        <v>11.904950141906699</v>
      </c>
      <c r="C225">
        <v>12.160943031311</v>
      </c>
      <c r="D225">
        <v>0.44883786808335502</v>
      </c>
      <c r="E225">
        <v>13.390439033508301</v>
      </c>
      <c r="F225">
        <v>15.193777084350501</v>
      </c>
      <c r="G225">
        <f t="shared" ca="1" si="7"/>
        <v>1.8727725629352321E-2</v>
      </c>
      <c r="H225">
        <v>1.6029879679680701</v>
      </c>
      <c r="I225" s="4">
        <v>1.27431299034321</v>
      </c>
      <c r="J225">
        <v>5.2546222700715899E-2</v>
      </c>
      <c r="K225">
        <v>7.5387510198487703E-2</v>
      </c>
      <c r="L225">
        <v>0.104355333352873</v>
      </c>
      <c r="M225">
        <v>5.2546222700715899E-2</v>
      </c>
      <c r="N225">
        <v>0.19724627993701199</v>
      </c>
    </row>
    <row r="226" spans="1:14" x14ac:dyDescent="0.2">
      <c r="A226">
        <v>8.0958000000000006</v>
      </c>
      <c r="B226">
        <v>11.959571838378899</v>
      </c>
      <c r="C226">
        <v>12.208550453186</v>
      </c>
      <c r="D226">
        <v>0.44741126698754702</v>
      </c>
      <c r="E226">
        <v>13.4376916885375</v>
      </c>
      <c r="F226">
        <v>15.2374877929687</v>
      </c>
      <c r="G226">
        <f t="shared" ca="1" si="7"/>
        <v>1.5336803452457914E-2</v>
      </c>
      <c r="H226">
        <v>1.6028230782792501</v>
      </c>
      <c r="I226" s="4">
        <v>1.2761101785446101</v>
      </c>
      <c r="J226">
        <v>4.9572921690722402E-2</v>
      </c>
      <c r="K226">
        <v>7.5145254858261096E-2</v>
      </c>
      <c r="L226">
        <v>0.103143067070514</v>
      </c>
      <c r="M226">
        <v>4.9572921690722402E-2</v>
      </c>
      <c r="N226">
        <v>0.195799867829234</v>
      </c>
    </row>
    <row r="227" spans="1:14" x14ac:dyDescent="0.2">
      <c r="A227">
        <v>8.1328800000000001</v>
      </c>
      <c r="B227">
        <v>12.0088891983032</v>
      </c>
      <c r="C227">
        <f>0.5*(C226+C228)</f>
        <v>12.259824752807599</v>
      </c>
      <c r="D227">
        <f>0.5*(D226+D228)</f>
        <v>0.4467980422802475</v>
      </c>
      <c r="E227">
        <v>13.485159873962401</v>
      </c>
      <c r="F227">
        <v>15.2837715148925</v>
      </c>
      <c r="G227">
        <f t="shared" ca="1" si="7"/>
        <v>1.4518894581167174E-2</v>
      </c>
      <c r="H227">
        <v>1.6029252010939401</v>
      </c>
      <c r="I227" s="4">
        <v>1.2774959325975901</v>
      </c>
      <c r="J227">
        <v>4.7652268535412101E-2</v>
      </c>
      <c r="K227">
        <v>7.48711809639524E-2</v>
      </c>
      <c r="L227">
        <v>0.10024828258638099</v>
      </c>
      <c r="M227">
        <v>4.7652268535412101E-2</v>
      </c>
      <c r="N227">
        <v>0.19942897231138801</v>
      </c>
    </row>
    <row r="228" spans="1:14" x14ac:dyDescent="0.2">
      <c r="A228">
        <v>8.1699699999999993</v>
      </c>
      <c r="B228">
        <v>12.053197860717701</v>
      </c>
      <c r="C228">
        <v>12.311099052429199</v>
      </c>
      <c r="D228">
        <v>0.44618481757294798</v>
      </c>
      <c r="E228">
        <v>13.532525062561</v>
      </c>
      <c r="F228">
        <v>15.3290395736694</v>
      </c>
      <c r="G228">
        <f t="shared" ca="1" si="7"/>
        <v>1.2672619857799106E-2</v>
      </c>
      <c r="H228">
        <v>1.6026775875023</v>
      </c>
      <c r="I228" s="4">
        <v>1.2784515533574701</v>
      </c>
      <c r="J228">
        <v>4.5694859005245003E-2</v>
      </c>
      <c r="K228">
        <v>7.4684864216663593E-2</v>
      </c>
      <c r="L228">
        <v>9.6212315375028404E-2</v>
      </c>
      <c r="M228">
        <v>4.5694859005245003E-2</v>
      </c>
      <c r="N228">
        <v>0.19888181519102899</v>
      </c>
    </row>
    <row r="229" spans="1:14" x14ac:dyDescent="0.2">
      <c r="A229">
        <v>8.2070500000000006</v>
      </c>
      <c r="B229">
        <v>12.091361999511699</v>
      </c>
      <c r="C229">
        <v>12.3604679107666</v>
      </c>
      <c r="D229">
        <v>0.44652937385566099</v>
      </c>
      <c r="E229">
        <v>13.5798215866088</v>
      </c>
      <c r="F229">
        <v>15.374681472778301</v>
      </c>
      <c r="G229">
        <f t="shared" ca="1" si="7"/>
        <v>1.1212888171607815E-2</v>
      </c>
      <c r="H229">
        <v>1.6031471472329999</v>
      </c>
      <c r="I229" s="4">
        <v>1.27807849191237</v>
      </c>
      <c r="J229">
        <v>4.4842616665680401E-2</v>
      </c>
      <c r="K229">
        <v>7.4439826053928598E-2</v>
      </c>
      <c r="L229">
        <v>9.4587587007527396E-2</v>
      </c>
      <c r="M229">
        <v>4.4842616665680401E-2</v>
      </c>
      <c r="N229">
        <v>0.19888181519102899</v>
      </c>
    </row>
    <row r="230" spans="1:14" x14ac:dyDescent="0.2">
      <c r="A230">
        <v>8.2441399999999998</v>
      </c>
      <c r="B230">
        <v>12.125054359436</v>
      </c>
      <c r="C230">
        <v>12.4032335281372</v>
      </c>
      <c r="D230">
        <v>0.44778839500591899</v>
      </c>
      <c r="E230">
        <v>13.6270599365234</v>
      </c>
      <c r="F230">
        <v>15.421937942504799</v>
      </c>
      <c r="G230">
        <f t="shared" ca="1" si="7"/>
        <v>1.135502439783842E-2</v>
      </c>
      <c r="H230">
        <v>1.60251533999864</v>
      </c>
      <c r="I230" s="4">
        <v>1.27733682397392</v>
      </c>
      <c r="J230">
        <v>4.4358350418183402E-2</v>
      </c>
      <c r="K230">
        <v>7.4252681754067296E-2</v>
      </c>
      <c r="L230">
        <v>9.1470956233339201E-2</v>
      </c>
      <c r="M230">
        <v>4.4358350418183402E-2</v>
      </c>
      <c r="N230">
        <v>0.19942897231138801</v>
      </c>
    </row>
    <row r="231" spans="1:14" x14ac:dyDescent="0.2">
      <c r="A231">
        <v>8.2812199999999994</v>
      </c>
      <c r="B231">
        <v>12.153968811035099</v>
      </c>
      <c r="C231">
        <v>12.441017150878899</v>
      </c>
      <c r="D231">
        <v>0.44860497729946203</v>
      </c>
      <c r="E231">
        <v>13.674490928649901</v>
      </c>
      <c r="F231">
        <v>15.4691610336303</v>
      </c>
      <c r="G231">
        <f t="shared" ca="1" si="7"/>
        <v>1.1476484728248693E-2</v>
      </c>
      <c r="H231">
        <v>1.6022555736273001</v>
      </c>
      <c r="I231" s="4">
        <v>1.2760682470874201</v>
      </c>
      <c r="J231">
        <v>4.5827980988146499E-2</v>
      </c>
      <c r="K231">
        <v>7.3992691105323694E-2</v>
      </c>
      <c r="L231">
        <v>8.8808197982548506E-2</v>
      </c>
      <c r="M231">
        <v>4.5827980988146499E-2</v>
      </c>
      <c r="N231">
        <v>0.19634146518382001</v>
      </c>
    </row>
    <row r="232" spans="1:14" x14ac:dyDescent="0.2">
      <c r="A232">
        <v>8.3183100000000003</v>
      </c>
      <c r="B232">
        <v>12.182579040527299</v>
      </c>
      <c r="C232">
        <v>12.454403877258301</v>
      </c>
      <c r="D232">
        <v>0.45032996007047699</v>
      </c>
      <c r="E232">
        <v>13.721694946289</v>
      </c>
      <c r="F232">
        <v>15.516816139221101</v>
      </c>
      <c r="G232">
        <f t="shared" ca="1" si="7"/>
        <v>1.2017256818779742E-2</v>
      </c>
      <c r="H232">
        <v>1.6027932737021</v>
      </c>
      <c r="I232" s="4">
        <v>1.27475438998972</v>
      </c>
      <c r="J232">
        <v>4.78046550507382E-2</v>
      </c>
      <c r="K232">
        <v>7.3889639716073097E-2</v>
      </c>
      <c r="L232">
        <v>8.6579506999388697E-2</v>
      </c>
      <c r="M232">
        <v>4.78046550507382E-2</v>
      </c>
      <c r="N232">
        <v>0.193106193466384</v>
      </c>
    </row>
    <row r="233" spans="1:14" x14ac:dyDescent="0.2">
      <c r="A233">
        <v>8.3553899999999999</v>
      </c>
      <c r="B233">
        <v>12.2139272689819</v>
      </c>
      <c r="C233">
        <v>12.4720821380615</v>
      </c>
      <c r="D233">
        <v>0.45380656007300502</v>
      </c>
      <c r="E233">
        <v>13.769066810607899</v>
      </c>
      <c r="F233">
        <v>15.5634365081787</v>
      </c>
      <c r="G233">
        <f t="shared" ca="1" si="7"/>
        <v>1.1535994981288766E-2</v>
      </c>
      <c r="H233">
        <v>1.6023536630883</v>
      </c>
      <c r="I233" s="4">
        <v>1.2738447155032799</v>
      </c>
      <c r="J233">
        <v>4.7965946071495701E-2</v>
      </c>
      <c r="K233">
        <v>7.3389525543190295E-2</v>
      </c>
      <c r="L233">
        <v>8.5903611685152897E-2</v>
      </c>
      <c r="M233">
        <v>4.7965946071495701E-2</v>
      </c>
      <c r="N233">
        <v>0.19724627993701199</v>
      </c>
    </row>
    <row r="234" spans="1:14" x14ac:dyDescent="0.2">
      <c r="A234">
        <v>8.3924699999999994</v>
      </c>
      <c r="B234">
        <v>12.252000808715801</v>
      </c>
      <c r="C234">
        <v>12.499250411987299</v>
      </c>
      <c r="D234">
        <v>0.46199287868323402</v>
      </c>
      <c r="E234">
        <v>13.816062927246</v>
      </c>
      <c r="F234">
        <v>15.610421180725</v>
      </c>
      <c r="G234">
        <f t="shared" ref="G234:G279" ca="1" si="8">F234-($R$5*A234+$S$5)</f>
        <v>1.1419036732496224E-2</v>
      </c>
      <c r="H234">
        <v>1.60219602523698</v>
      </c>
      <c r="I234" s="4">
        <v>1.2731337187160701</v>
      </c>
      <c r="J234">
        <v>4.0674906667401797E-2</v>
      </c>
      <c r="K234">
        <v>7.3101006588421794E-2</v>
      </c>
      <c r="L234">
        <v>8.7291795158108296E-2</v>
      </c>
      <c r="M234">
        <v>4.0674906667401797E-2</v>
      </c>
      <c r="N234">
        <v>0.19888181599288701</v>
      </c>
    </row>
    <row r="235" spans="1:14" x14ac:dyDescent="0.2">
      <c r="A235">
        <v>8.4258500000000005</v>
      </c>
      <c r="B235">
        <v>12.294953346252401</v>
      </c>
      <c r="C235">
        <v>12.542132377624499</v>
      </c>
      <c r="D235">
        <v>0.468484118827454</v>
      </c>
      <c r="E235">
        <v>13.8585491180419</v>
      </c>
      <c r="F235">
        <v>15.650611877441399</v>
      </c>
      <c r="G235">
        <f t="shared" ca="1" si="8"/>
        <v>9.208103569170234E-3</v>
      </c>
      <c r="H235">
        <v>1.6024495236882199</v>
      </c>
      <c r="I235" s="4">
        <v>1.2727043731862</v>
      </c>
      <c r="J235">
        <v>3.3685825407304797E-2</v>
      </c>
      <c r="K235">
        <v>7.2753833162585296E-2</v>
      </c>
      <c r="L235">
        <v>8.7623325181927697E-2</v>
      </c>
      <c r="M235">
        <v>3.3685825407304797E-2</v>
      </c>
      <c r="N235">
        <v>0.19979429727491799</v>
      </c>
    </row>
    <row r="236" spans="1:14" x14ac:dyDescent="0.2">
      <c r="A236">
        <v>8.4629300000000001</v>
      </c>
      <c r="B236">
        <v>12.3554573059082</v>
      </c>
      <c r="C236">
        <v>12.5712900161743</v>
      </c>
      <c r="D236">
        <v>0.47518557454547999</v>
      </c>
      <c r="E236">
        <v>13.9057111740112</v>
      </c>
      <c r="F236">
        <v>15.695255279541</v>
      </c>
      <c r="G236">
        <f t="shared" ca="1" si="8"/>
        <v>6.7498748736802838E-3</v>
      </c>
      <c r="H236">
        <v>1.6024675276597899</v>
      </c>
      <c r="I236" s="4">
        <v>1.2719958106129801</v>
      </c>
      <c r="J236">
        <v>2.6766590010506901E-2</v>
      </c>
      <c r="K236">
        <v>7.2755118621134499E-2</v>
      </c>
      <c r="L236">
        <v>8.9301769587616306E-2</v>
      </c>
      <c r="M236">
        <v>2.6766590010506901E-2</v>
      </c>
      <c r="N236">
        <v>0.199977126583327</v>
      </c>
    </row>
    <row r="237" spans="1:14" x14ac:dyDescent="0.2">
      <c r="A237">
        <v>8.5000199999999992</v>
      </c>
      <c r="B237">
        <v>12.4276809692382</v>
      </c>
      <c r="C237">
        <v>12.615103721618601</v>
      </c>
      <c r="D237">
        <v>0.47908439529598701</v>
      </c>
      <c r="E237">
        <v>13.9527225494384</v>
      </c>
      <c r="F237">
        <v>15.7384328842163</v>
      </c>
      <c r="G237">
        <f t="shared" ca="1" si="8"/>
        <v>2.8131460487124116E-3</v>
      </c>
      <c r="H237">
        <v>1.60246588336755</v>
      </c>
      <c r="I237" s="4">
        <v>1.2711651446396199</v>
      </c>
      <c r="J237">
        <v>2.3308978186370899E-2</v>
      </c>
      <c r="K237">
        <v>7.2902885357671296E-2</v>
      </c>
      <c r="L237">
        <v>8.9417132744148503E-2</v>
      </c>
      <c r="M237">
        <v>2.3308978186370899E-2</v>
      </c>
      <c r="N237">
        <v>0.19888181599288701</v>
      </c>
    </row>
    <row r="238" spans="1:14" x14ac:dyDescent="0.2">
      <c r="A238">
        <v>8.5741899999999998</v>
      </c>
      <c r="B238">
        <v>12.5857238769531</v>
      </c>
      <c r="C238">
        <v>12.696164131164499</v>
      </c>
      <c r="D238">
        <v>0.47585127396582</v>
      </c>
      <c r="E238">
        <v>14.0468740463256</v>
      </c>
      <c r="F238">
        <v>15.827748298645</v>
      </c>
      <c r="G238">
        <f t="shared" ca="1" si="8"/>
        <v>-2.0874038179474752E-3</v>
      </c>
      <c r="H238">
        <v>1.60289886331902</v>
      </c>
      <c r="I238" s="4">
        <v>1.2693487325044801</v>
      </c>
      <c r="J238">
        <v>2.4784513903646499E-2</v>
      </c>
      <c r="K238">
        <v>7.4090143923914303E-2</v>
      </c>
      <c r="L238">
        <v>8.7885686420580006E-2</v>
      </c>
      <c r="M238">
        <v>2.4784513903646499E-2</v>
      </c>
      <c r="N238">
        <v>0.19979429727491799</v>
      </c>
    </row>
    <row r="239" spans="1:14" x14ac:dyDescent="0.2">
      <c r="A239">
        <v>8.6112699999999993</v>
      </c>
      <c r="B239">
        <v>12.660909652709901</v>
      </c>
      <c r="C239">
        <v>12.7547702789306</v>
      </c>
      <c r="D239">
        <v>0.472155557664167</v>
      </c>
      <c r="E239">
        <v>14.093885421752899</v>
      </c>
      <c r="F239">
        <v>15.872240066528301</v>
      </c>
      <c r="G239">
        <f t="shared" ca="1" si="8"/>
        <v>-4.6972667297371373E-3</v>
      </c>
      <c r="H239">
        <v>1.60291357134338</v>
      </c>
      <c r="I239" s="4">
        <v>1.2692647457839501</v>
      </c>
      <c r="J239">
        <v>3.0044453167953799E-2</v>
      </c>
      <c r="K239">
        <v>7.4618597485063803E-2</v>
      </c>
      <c r="L239">
        <v>8.8738760844879999E-2</v>
      </c>
      <c r="M239">
        <v>3.0044453167953799E-2</v>
      </c>
      <c r="N239">
        <v>0.19979429727491799</v>
      </c>
    </row>
    <row r="240" spans="1:14" x14ac:dyDescent="0.2">
      <c r="A240">
        <v>8.6854399999999998</v>
      </c>
      <c r="B240">
        <v>12.795654296875</v>
      </c>
      <c r="C240">
        <v>12.8566122055053</v>
      </c>
      <c r="D240">
        <v>0.46192283621832497</v>
      </c>
      <c r="E240">
        <v>14.1876773834228</v>
      </c>
      <c r="F240">
        <v>15.963225364685</v>
      </c>
      <c r="G240">
        <f t="shared" ca="1" si="8"/>
        <v>-7.9279328683981021E-3</v>
      </c>
      <c r="H240">
        <v>1.6027851826024799</v>
      </c>
      <c r="I240" s="4">
        <v>1.27109373739497</v>
      </c>
      <c r="J240">
        <v>4.0243201442429398E-2</v>
      </c>
      <c r="K240">
        <v>7.5165897853828698E-2</v>
      </c>
      <c r="L240">
        <v>0.10035181843150601</v>
      </c>
      <c r="M240">
        <v>4.0243201442429398E-2</v>
      </c>
      <c r="N240">
        <v>0.19979430613365601</v>
      </c>
    </row>
    <row r="241" spans="1:14" x14ac:dyDescent="0.2">
      <c r="A241">
        <v>8.7225199999999994</v>
      </c>
      <c r="B241">
        <v>12.8564147949218</v>
      </c>
      <c r="C241">
        <v>12.9005575180053</v>
      </c>
      <c r="D241">
        <v>0.45677402925291699</v>
      </c>
      <c r="E241">
        <v>14.2348918914794</v>
      </c>
      <c r="F241">
        <v>16.009996414184499</v>
      </c>
      <c r="G241">
        <f t="shared" ca="1" si="8"/>
        <v>-8.2585141639910375E-3</v>
      </c>
      <c r="H241">
        <v>1.60252687496177</v>
      </c>
      <c r="I241" s="4">
        <v>1.27278800086486</v>
      </c>
      <c r="J241">
        <v>4.4275249110981997E-2</v>
      </c>
      <c r="K241">
        <v>7.5253150528667101E-2</v>
      </c>
      <c r="L241">
        <v>0.10507620808038499</v>
      </c>
      <c r="M241">
        <v>4.4275249110981997E-2</v>
      </c>
      <c r="N241">
        <v>0.19888181519102899</v>
      </c>
    </row>
    <row r="242" spans="1:14" x14ac:dyDescent="0.2">
      <c r="A242">
        <v>8.7596100000000003</v>
      </c>
      <c r="B242">
        <v>12.907416343688899</v>
      </c>
      <c r="C242">
        <v>12.9564819335937</v>
      </c>
      <c r="D242">
        <v>0.45481325680054502</v>
      </c>
      <c r="E242">
        <v>14.282161712646401</v>
      </c>
      <c r="F242">
        <v>16.057531356811499</v>
      </c>
      <c r="G242">
        <f t="shared" ca="1" si="8"/>
        <v>-7.8379050372596737E-3</v>
      </c>
      <c r="H242">
        <v>1.6025272826885799</v>
      </c>
      <c r="I242" s="4">
        <v>1.2744622627373501</v>
      </c>
      <c r="J242">
        <v>4.7029713614273001E-2</v>
      </c>
      <c r="K242">
        <v>7.51741765766583E-2</v>
      </c>
      <c r="L242">
        <v>0.107067375185064</v>
      </c>
      <c r="M242">
        <v>4.7029713614273001E-2</v>
      </c>
      <c r="N242">
        <v>0.19888181519102899</v>
      </c>
    </row>
    <row r="243" spans="1:14" x14ac:dyDescent="0.2">
      <c r="A243">
        <v>8.7966899999999999</v>
      </c>
      <c r="B243">
        <v>12.955503463745099</v>
      </c>
      <c r="C243">
        <v>13.0040893554687</v>
      </c>
      <c r="D243">
        <v>0.45301217634082702</v>
      </c>
      <c r="E243">
        <v>14.329369544982899</v>
      </c>
      <c r="F243">
        <v>16.103876113891602</v>
      </c>
      <c r="G243">
        <f t="shared" ca="1" si="8"/>
        <v>-8.5947787522471231E-3</v>
      </c>
      <c r="H243">
        <v>1.6028118883346301</v>
      </c>
      <c r="I243" s="4">
        <v>1.2755671819963199</v>
      </c>
      <c r="J243">
        <v>4.7584698290446002E-2</v>
      </c>
      <c r="K243">
        <v>7.5080309008125595E-2</v>
      </c>
      <c r="L243">
        <v>0.10792971049891401</v>
      </c>
      <c r="M243">
        <v>4.7584698290446002E-2</v>
      </c>
      <c r="N243">
        <v>0.19942897079656</v>
      </c>
    </row>
    <row r="244" spans="1:14" x14ac:dyDescent="0.2">
      <c r="A244">
        <v>8.8337800000000009</v>
      </c>
      <c r="B244">
        <v>13.001760482788001</v>
      </c>
      <c r="C244">
        <v>13.0364990234375</v>
      </c>
      <c r="D244">
        <v>0.453885248957413</v>
      </c>
      <c r="E244">
        <v>14.376742362976</v>
      </c>
      <c r="F244">
        <v>16.151706695556602</v>
      </c>
      <c r="G244">
        <f t="shared" ca="1" si="8"/>
        <v>-7.8785305875186395E-3</v>
      </c>
      <c r="H244">
        <v>1.6026861655907001</v>
      </c>
      <c r="I244" s="4">
        <v>1.2758091154073601</v>
      </c>
      <c r="J244">
        <v>4.8105197901686297E-2</v>
      </c>
      <c r="K244">
        <v>7.4811244222887194E-2</v>
      </c>
      <c r="L244">
        <v>0.107496012706345</v>
      </c>
      <c r="M244">
        <v>4.8105197901686297E-2</v>
      </c>
      <c r="N244">
        <v>0.19979430613365601</v>
      </c>
    </row>
    <row r="245" spans="1:14" x14ac:dyDescent="0.2">
      <c r="A245">
        <v>8.8708600000000004</v>
      </c>
      <c r="B245">
        <v>13.0368185043334</v>
      </c>
      <c r="C245">
        <v>13.0845489501953</v>
      </c>
      <c r="D245">
        <v>0.45547846262985198</v>
      </c>
      <c r="E245">
        <v>14.423973083496</v>
      </c>
      <c r="F245">
        <v>16.200069427490199</v>
      </c>
      <c r="G245">
        <f t="shared" ca="1" si="8"/>
        <v>-6.6174294490117802E-3</v>
      </c>
      <c r="H245">
        <v>1.6025406904711501</v>
      </c>
      <c r="I245" s="4">
        <v>1.2754178366036899</v>
      </c>
      <c r="J245">
        <v>4.6399212959703701E-2</v>
      </c>
      <c r="K245">
        <v>7.45617104367544E-2</v>
      </c>
      <c r="L245">
        <v>0.106582907385058</v>
      </c>
      <c r="M245">
        <v>4.6399212959703701E-2</v>
      </c>
      <c r="N245">
        <v>0.18761284456927699</v>
      </c>
    </row>
    <row r="246" spans="1:14" x14ac:dyDescent="0.2">
      <c r="A246">
        <v>8.90794</v>
      </c>
      <c r="B246">
        <v>13.069988250732401</v>
      </c>
      <c r="C246">
        <v>13.1174011230468</v>
      </c>
      <c r="D246">
        <v>0.45950725113150898</v>
      </c>
      <c r="E246">
        <v>14.4714012145996</v>
      </c>
      <c r="F246">
        <v>16.247606277465799</v>
      </c>
      <c r="G246">
        <f t="shared" ca="1" si="8"/>
        <v>-6.1822102685056279E-3</v>
      </c>
      <c r="H246">
        <v>1.6024414081863601</v>
      </c>
      <c r="I246" s="4">
        <v>1.27431043943217</v>
      </c>
      <c r="J246">
        <v>4.31074202000815E-2</v>
      </c>
      <c r="K246">
        <v>7.4294113431090603E-2</v>
      </c>
      <c r="L246">
        <v>0.105299234553785</v>
      </c>
      <c r="M246">
        <v>4.31074202000815E-2</v>
      </c>
      <c r="N246">
        <v>0.19346396294965801</v>
      </c>
    </row>
    <row r="247" spans="1:14" x14ac:dyDescent="0.2">
      <c r="A247">
        <v>8.9450299999999991</v>
      </c>
      <c r="B247">
        <v>13.0965023040771</v>
      </c>
      <c r="C247">
        <v>13.174765586853001</v>
      </c>
      <c r="D247">
        <v>0.461481428801925</v>
      </c>
      <c r="E247">
        <v>14.518525123596101</v>
      </c>
      <c r="F247">
        <v>16.296800613403299</v>
      </c>
      <c r="G247">
        <f t="shared" ca="1" si="8"/>
        <v>-4.1022078312700216E-3</v>
      </c>
      <c r="H247">
        <v>1.6027595467553699</v>
      </c>
      <c r="I247" s="4">
        <v>1.27248923050195</v>
      </c>
      <c r="J247">
        <v>3.9314171049795198E-2</v>
      </c>
      <c r="K247">
        <v>7.4082572320162896E-2</v>
      </c>
      <c r="L247">
        <v>0.103905363433877</v>
      </c>
      <c r="M247">
        <v>3.9314171049795198E-2</v>
      </c>
      <c r="N247">
        <v>0.19649411776853001</v>
      </c>
    </row>
    <row r="248" spans="1:14" x14ac:dyDescent="0.2">
      <c r="A248">
        <v>8.9821100000000005</v>
      </c>
      <c r="B248">
        <v>13.112319946289</v>
      </c>
      <c r="C248">
        <v>13.216372489929199</v>
      </c>
      <c r="D248">
        <v>0.46481960207779399</v>
      </c>
      <c r="E248">
        <v>14.565375328063899</v>
      </c>
      <c r="F248">
        <v>16.346174240112301</v>
      </c>
      <c r="G248">
        <f t="shared" ca="1" si="8"/>
        <v>-1.8302119173618792E-3</v>
      </c>
      <c r="H248">
        <v>1.6027668450091599</v>
      </c>
      <c r="I248" s="4">
        <v>1.2703512771054399</v>
      </c>
      <c r="J248">
        <v>3.6534262324295401E-2</v>
      </c>
      <c r="K248">
        <v>7.4063270761006494E-2</v>
      </c>
      <c r="L248">
        <v>0.102797012411705</v>
      </c>
      <c r="M248">
        <v>3.6534262324295401E-2</v>
      </c>
      <c r="N248">
        <v>0.199064110427049</v>
      </c>
    </row>
    <row r="249" spans="1:14" x14ac:dyDescent="0.2">
      <c r="A249">
        <v>9.0562799999999992</v>
      </c>
      <c r="B249">
        <v>13.1330614089965</v>
      </c>
      <c r="C249">
        <v>13.318228721618601</v>
      </c>
      <c r="D249">
        <v>0.46612238156473301</v>
      </c>
      <c r="E249">
        <v>14.6594924926757</v>
      </c>
      <c r="F249">
        <v>16.442203521728501</v>
      </c>
      <c r="G249">
        <f t="shared" ca="1" si="8"/>
        <v>-1.6894596519989591E-5</v>
      </c>
      <c r="H249">
        <v>1.6029042435924401</v>
      </c>
      <c r="I249" s="4">
        <v>1.2667268142099499</v>
      </c>
      <c r="J249">
        <v>3.5474875524595599E-2</v>
      </c>
      <c r="K249">
        <v>7.4122550237103693E-2</v>
      </c>
      <c r="L249">
        <v>0.102910127534331</v>
      </c>
      <c r="M249">
        <v>3.5474875524595599E-2</v>
      </c>
      <c r="N249">
        <v>0.199977126583327</v>
      </c>
    </row>
    <row r="250" spans="1:14" x14ac:dyDescent="0.2">
      <c r="A250">
        <v>9.0933700000000002</v>
      </c>
      <c r="B250">
        <v>13.152167320251399</v>
      </c>
      <c r="C250">
        <v>13.366472244262599</v>
      </c>
      <c r="D250">
        <v>0.46222464708567301</v>
      </c>
      <c r="E250">
        <v>14.706474304199199</v>
      </c>
      <c r="F250">
        <v>16.488975524902301</v>
      </c>
      <c r="G250">
        <f t="shared" ca="1" si="8"/>
        <v>-3.5922492298823272E-4</v>
      </c>
      <c r="H250">
        <v>1.6024635007674599</v>
      </c>
      <c r="I250" s="4">
        <v>1.2659434833871901</v>
      </c>
      <c r="J250">
        <v>3.9011810483729099E-2</v>
      </c>
      <c r="K250">
        <v>7.4488550583403701E-2</v>
      </c>
      <c r="L250">
        <v>0.10426383966093</v>
      </c>
      <c r="M250">
        <v>3.9011810483729099E-2</v>
      </c>
      <c r="N250">
        <v>0.19888181599288701</v>
      </c>
    </row>
    <row r="251" spans="1:14" x14ac:dyDescent="0.2">
      <c r="A251">
        <v>9.1675299999999993</v>
      </c>
      <c r="B251">
        <v>13.2177677154541</v>
      </c>
      <c r="C251">
        <v>13.4944200515747</v>
      </c>
      <c r="D251">
        <v>0.45009218295838499</v>
      </c>
      <c r="E251">
        <v>14.8001651763916</v>
      </c>
      <c r="F251">
        <v>16.586450576782202</v>
      </c>
      <c r="G251">
        <f t="shared" ca="1" si="8"/>
        <v>2.9125653667314566E-3</v>
      </c>
      <c r="H251">
        <v>1.60268075448539</v>
      </c>
      <c r="I251" s="4">
        <v>1.26639534912052</v>
      </c>
      <c r="J251">
        <v>5.0340712251779197E-2</v>
      </c>
      <c r="K251">
        <v>7.4675129388143399E-2</v>
      </c>
      <c r="L251">
        <v>0.109456619766093</v>
      </c>
      <c r="M251">
        <v>5.0340712251779197E-2</v>
      </c>
      <c r="N251">
        <v>0.19979429727491799</v>
      </c>
    </row>
    <row r="252" spans="1:14" x14ac:dyDescent="0.2">
      <c r="A252">
        <v>9.2416999999999998</v>
      </c>
      <c r="B252">
        <v>13.323992729186999</v>
      </c>
      <c r="C252">
        <v>13.627594947814901</v>
      </c>
      <c r="D252">
        <v>0.43752930065398499</v>
      </c>
      <c r="E252">
        <v>14.893897056579499</v>
      </c>
      <c r="F252">
        <v>16.6827793121337</v>
      </c>
      <c r="G252">
        <f t="shared" ca="1" si="8"/>
        <v>5.0253364228645125E-3</v>
      </c>
      <c r="H252">
        <v>1.6022690161987001</v>
      </c>
      <c r="I252" s="4">
        <v>1.2675870635623601</v>
      </c>
      <c r="J252">
        <v>4.9802586869830801E-2</v>
      </c>
      <c r="K252">
        <v>7.4121930574482395E-2</v>
      </c>
      <c r="L252">
        <v>0.112564234358122</v>
      </c>
      <c r="M252">
        <v>4.9802586869830801E-2</v>
      </c>
      <c r="N252">
        <v>0.196160813446567</v>
      </c>
    </row>
    <row r="253" spans="1:14" x14ac:dyDescent="0.2">
      <c r="A253">
        <v>9.2787900000000008</v>
      </c>
      <c r="B253">
        <v>13.3920993804931</v>
      </c>
      <c r="C253">
        <v>13.692347526550201</v>
      </c>
      <c r="D253">
        <v>0.43494151013960802</v>
      </c>
      <c r="E253">
        <v>14.9407024383544</v>
      </c>
      <c r="F253">
        <v>16.729873657226499</v>
      </c>
      <c r="G253">
        <f t="shared" ca="1" si="8"/>
        <v>5.0053480153948726E-3</v>
      </c>
      <c r="H253">
        <v>1.6024083904245101</v>
      </c>
      <c r="I253" s="4">
        <v>1.26817402416961</v>
      </c>
      <c r="J253">
        <v>4.8667894608594303E-2</v>
      </c>
      <c r="K253">
        <v>7.3610987570002506E-2</v>
      </c>
      <c r="L253">
        <v>0.109353240157591</v>
      </c>
      <c r="M253">
        <v>4.8667894608594303E-2</v>
      </c>
      <c r="N253">
        <v>0.19815381668875301</v>
      </c>
    </row>
    <row r="254" spans="1:14" x14ac:dyDescent="0.2">
      <c r="A254">
        <v>9.3158700000000003</v>
      </c>
      <c r="B254">
        <v>13.462890625</v>
      </c>
      <c r="C254">
        <v>13.7613458633422</v>
      </c>
      <c r="D254">
        <v>0.43401907503584802</v>
      </c>
      <c r="E254">
        <v>14.987916946411101</v>
      </c>
      <c r="F254">
        <v>16.777021408081001</v>
      </c>
      <c r="G254">
        <f t="shared" ca="1" si="8"/>
        <v>5.0514680748072749E-3</v>
      </c>
      <c r="H254">
        <v>1.6024176162951</v>
      </c>
      <c r="I254" s="4">
        <v>1.2692172761898599</v>
      </c>
      <c r="J254">
        <v>4.5154938677041602E-2</v>
      </c>
      <c r="K254">
        <v>7.3054147864613506E-2</v>
      </c>
      <c r="L254">
        <v>0.103741666100548</v>
      </c>
      <c r="M254">
        <v>4.5154938677041602E-2</v>
      </c>
      <c r="N254">
        <v>0.19888181519102899</v>
      </c>
    </row>
    <row r="255" spans="1:14" x14ac:dyDescent="0.2">
      <c r="A255">
        <v>9.3529599999999995</v>
      </c>
      <c r="B255">
        <v>13.525737762451101</v>
      </c>
      <c r="C255">
        <v>13.831670761108301</v>
      </c>
      <c r="D255">
        <v>0.43535329911993298</v>
      </c>
      <c r="E255">
        <v>15.034771919250399</v>
      </c>
      <c r="F255">
        <v>16.823497772216701</v>
      </c>
      <c r="G255">
        <f t="shared" ca="1" si="8"/>
        <v>4.4134987102388834E-3</v>
      </c>
      <c r="H255">
        <v>1.6026567050917799</v>
      </c>
      <c r="I255" s="4">
        <v>1.2703789973265101</v>
      </c>
      <c r="J255">
        <v>4.2245095941556399E-2</v>
      </c>
      <c r="K255">
        <v>7.2563661792309997E-2</v>
      </c>
      <c r="L255">
        <v>9.5337153289692E-2</v>
      </c>
      <c r="M255">
        <v>4.2245095941556399E-2</v>
      </c>
      <c r="N255">
        <v>0.19888409032663501</v>
      </c>
    </row>
    <row r="256" spans="1:14" x14ac:dyDescent="0.2">
      <c r="A256">
        <v>9.3900400000000008</v>
      </c>
      <c r="B256">
        <v>13.577734947204499</v>
      </c>
      <c r="C256">
        <v>13.891613960266101</v>
      </c>
      <c r="D256">
        <v>0.43752420596243902</v>
      </c>
      <c r="E256">
        <v>15.0820360183715</v>
      </c>
      <c r="F256">
        <v>16.869468688964801</v>
      </c>
      <c r="G256">
        <f t="shared" ca="1" si="8"/>
        <v>3.2827846632486057E-3</v>
      </c>
      <c r="H256">
        <v>1.6022008479935299</v>
      </c>
      <c r="I256" s="4">
        <v>1.2719367515933599</v>
      </c>
      <c r="J256">
        <v>4.2667791415227398E-2</v>
      </c>
      <c r="K256">
        <v>7.2162389375189401E-2</v>
      </c>
      <c r="L256">
        <v>8.6617904401763202E-2</v>
      </c>
      <c r="M256">
        <v>4.2667791415227398E-2</v>
      </c>
      <c r="N256">
        <v>0.199064110427049</v>
      </c>
    </row>
    <row r="257" spans="1:14" x14ac:dyDescent="0.2">
      <c r="A257">
        <v>9.4271200000000004</v>
      </c>
      <c r="B257">
        <v>13.627204895019499</v>
      </c>
      <c r="C257">
        <v>13.9503126144409</v>
      </c>
      <c r="D257">
        <v>0.44034881421855399</v>
      </c>
      <c r="E257">
        <v>15.1291198730468</v>
      </c>
      <c r="F257">
        <v>16.9169311523437</v>
      </c>
      <c r="G257">
        <f t="shared" ca="1" si="8"/>
        <v>3.6436172470573069E-3</v>
      </c>
      <c r="H257">
        <v>1.6021634215962901</v>
      </c>
      <c r="I257" s="4">
        <v>1.27334845148028</v>
      </c>
      <c r="J257">
        <v>4.6844065120990402E-2</v>
      </c>
      <c r="K257">
        <v>7.1894972060247697E-2</v>
      </c>
      <c r="L257">
        <v>8.1363090814991795E-2</v>
      </c>
      <c r="M257">
        <v>4.6844065120990402E-2</v>
      </c>
      <c r="N257">
        <v>0.19724629812060801</v>
      </c>
    </row>
    <row r="258" spans="1:14" x14ac:dyDescent="0.2">
      <c r="A258">
        <v>9.4642099999999996</v>
      </c>
      <c r="B258">
        <v>13.6663389205932</v>
      </c>
      <c r="C258">
        <v>13.9942579269409</v>
      </c>
      <c r="D258">
        <v>0.44513801225343302</v>
      </c>
      <c r="E258">
        <v>15.176347732543899</v>
      </c>
      <c r="F258">
        <v>16.96529006958</v>
      </c>
      <c r="G258">
        <f t="shared" ca="1" si="8"/>
        <v>4.8882009830890638E-3</v>
      </c>
      <c r="H258">
        <v>1.6021034611512199</v>
      </c>
      <c r="I258" s="4">
        <v>1.2739934006748601</v>
      </c>
      <c r="J258">
        <v>4.9927176968890298E-2</v>
      </c>
      <c r="K258">
        <v>7.1707056245605194E-2</v>
      </c>
      <c r="L258">
        <v>8.4497837571525306E-2</v>
      </c>
      <c r="M258">
        <v>4.9927176968890298E-2</v>
      </c>
      <c r="N258">
        <v>0.19672319153887599</v>
      </c>
    </row>
    <row r="259" spans="1:14" x14ac:dyDescent="0.2">
      <c r="A259">
        <v>9.5012899999999991</v>
      </c>
      <c r="B259">
        <v>13.7017374038696</v>
      </c>
      <c r="C259">
        <v>14.051610946655201</v>
      </c>
      <c r="D259">
        <v>0.449818138819709</v>
      </c>
      <c r="E259">
        <v>15.2236680984497</v>
      </c>
      <c r="F259">
        <v>17.012060165405199</v>
      </c>
      <c r="G259">
        <f t="shared" ca="1" si="8"/>
        <v>4.5566660131974857E-3</v>
      </c>
      <c r="H259">
        <v>1.60209799506179</v>
      </c>
      <c r="I259" s="4">
        <v>1.27384215929249</v>
      </c>
      <c r="J259">
        <v>5.0857732334338698E-2</v>
      </c>
      <c r="K259">
        <v>7.1573718924126201E-2</v>
      </c>
      <c r="L259">
        <v>8.5309930070784107E-2</v>
      </c>
      <c r="M259">
        <v>5.0857732334338698E-2</v>
      </c>
      <c r="N259">
        <v>0.199873281128438</v>
      </c>
    </row>
    <row r="260" spans="1:14" x14ac:dyDescent="0.2">
      <c r="A260">
        <v>9.5383800000000001</v>
      </c>
      <c r="B260">
        <v>13.7295923233032</v>
      </c>
      <c r="C260">
        <v>14.0895586013793</v>
      </c>
      <c r="D260">
        <v>0.45236261819743201</v>
      </c>
      <c r="E260">
        <v>15.270794868469199</v>
      </c>
      <c r="F260">
        <v>17.058986663818299</v>
      </c>
      <c r="G260">
        <f t="shared" ca="1" si="8"/>
        <v>4.3688309260261349E-3</v>
      </c>
      <c r="H260">
        <v>1.60249166487647</v>
      </c>
      <c r="I260" s="4">
        <v>1.2728857759185499</v>
      </c>
      <c r="J260">
        <v>4.8553705939933703E-2</v>
      </c>
      <c r="K260">
        <v>7.1511921168269599E-2</v>
      </c>
      <c r="L260">
        <v>8.3454094053342004E-2</v>
      </c>
      <c r="M260">
        <v>4.8553705939933703E-2</v>
      </c>
      <c r="N260">
        <v>0.19724629812060801</v>
      </c>
    </row>
    <row r="261" spans="1:14" x14ac:dyDescent="0.2">
      <c r="A261">
        <v>9.5754599999999996</v>
      </c>
      <c r="B261">
        <v>13.7521810531616</v>
      </c>
      <c r="C261">
        <v>14.135214805603001</v>
      </c>
      <c r="D261">
        <v>0.45446808904227798</v>
      </c>
      <c r="E261">
        <v>15.3179273605346</v>
      </c>
      <c r="F261">
        <v>17.1047668457031</v>
      </c>
      <c r="G261">
        <f t="shared" ca="1" si="8"/>
        <v>3.0473820157368436E-3</v>
      </c>
      <c r="H261">
        <v>1.6021722661240501</v>
      </c>
      <c r="I261" s="4">
        <v>1.2717808853681101</v>
      </c>
      <c r="J261">
        <v>4.6778837686278801E-2</v>
      </c>
      <c r="K261">
        <v>7.1545867501594598E-2</v>
      </c>
      <c r="L261">
        <v>7.91875997665651E-2</v>
      </c>
      <c r="M261">
        <v>4.6778837686278801E-2</v>
      </c>
      <c r="N261">
        <v>0.19842062301230201</v>
      </c>
    </row>
    <row r="262" spans="1:14" x14ac:dyDescent="0.2">
      <c r="A262">
        <v>9.6125500000000006</v>
      </c>
      <c r="B262">
        <v>13.774635314941399</v>
      </c>
      <c r="C262">
        <v>14.1615085601806</v>
      </c>
      <c r="D262">
        <v>0.454707835001809</v>
      </c>
      <c r="E262">
        <v>15.364893913269</v>
      </c>
      <c r="F262">
        <v>17.1501159667968</v>
      </c>
      <c r="G262">
        <f t="shared" ca="1" si="8"/>
        <v>1.2821696091656065E-3</v>
      </c>
      <c r="H262">
        <v>1.60241245539348</v>
      </c>
      <c r="I262" s="4">
        <v>1.2711622989804501</v>
      </c>
      <c r="J262">
        <v>4.5662056857343702E-2</v>
      </c>
      <c r="K262">
        <v>7.1399985205451294E-2</v>
      </c>
      <c r="L262">
        <v>7.9853423563661194E-2</v>
      </c>
      <c r="M262">
        <v>4.5662056857343702E-2</v>
      </c>
      <c r="N262">
        <v>0.19979429727491799</v>
      </c>
    </row>
    <row r="263" spans="1:14" x14ac:dyDescent="0.2">
      <c r="A263">
        <v>9.6496300000000002</v>
      </c>
      <c r="B263">
        <v>13.7977304458618</v>
      </c>
      <c r="C263">
        <v>14.2055139541625</v>
      </c>
      <c r="D263">
        <v>0.45883314308818901</v>
      </c>
      <c r="E263">
        <v>15.412088394165</v>
      </c>
      <c r="F263">
        <v>17.194826126098601</v>
      </c>
      <c r="G263">
        <f t="shared" ca="1" si="8"/>
        <v>-1.1093018841243918E-3</v>
      </c>
      <c r="H263">
        <v>1.60239748425076</v>
      </c>
      <c r="I263" s="4">
        <v>1.2710589597520701</v>
      </c>
      <c r="J263">
        <v>4.30291703545784E-2</v>
      </c>
      <c r="K263">
        <v>7.13104277921187E-2</v>
      </c>
      <c r="L263">
        <v>8.0201226191897096E-2</v>
      </c>
      <c r="M263">
        <v>4.30291703545784E-2</v>
      </c>
      <c r="N263">
        <v>0.19948590505227601</v>
      </c>
    </row>
    <row r="264" spans="1:14" x14ac:dyDescent="0.2">
      <c r="A264">
        <v>9.6867099999999997</v>
      </c>
      <c r="B264">
        <v>13.8313245773315</v>
      </c>
      <c r="C264">
        <v>14.2347974777221</v>
      </c>
      <c r="D264">
        <v>0.45965196178990803</v>
      </c>
      <c r="E264">
        <v>15.459168434143001</v>
      </c>
      <c r="F264">
        <v>17.242204666137599</v>
      </c>
      <c r="G264">
        <f t="shared" ca="1" si="8"/>
        <v>-8.3239264021628401E-4</v>
      </c>
      <c r="H264">
        <v>1.6024279524635201</v>
      </c>
      <c r="I264" s="4">
        <v>1.27152183543103</v>
      </c>
      <c r="J264">
        <v>4.1606675895377303E-2</v>
      </c>
      <c r="K264">
        <v>7.0960748074475999E-2</v>
      </c>
      <c r="L264">
        <v>8.0805661651643906E-2</v>
      </c>
      <c r="M264">
        <v>4.1606675895377303E-2</v>
      </c>
      <c r="N264">
        <v>0.199977126583327</v>
      </c>
    </row>
    <row r="265" spans="1:14" x14ac:dyDescent="0.2">
      <c r="A265">
        <v>9.7238000000000007</v>
      </c>
      <c r="B265">
        <v>13.8704328536987</v>
      </c>
      <c r="C265">
        <v>14.2505989074707</v>
      </c>
      <c r="D265">
        <v>0.46448953213755001</v>
      </c>
      <c r="E265">
        <v>15.506465911865201</v>
      </c>
      <c r="F265">
        <v>17.290441513061499</v>
      </c>
      <c r="G265">
        <f t="shared" ca="1" si="8"/>
        <v>2.9012078341494885E-4</v>
      </c>
      <c r="H265">
        <v>1.6025430099237901</v>
      </c>
      <c r="I265" s="4">
        <v>1.2722967006413499</v>
      </c>
      <c r="J265">
        <v>3.8190178175137299E-2</v>
      </c>
      <c r="K265">
        <v>7.0737561429913803E-2</v>
      </c>
      <c r="L265">
        <v>8.20640472403769E-2</v>
      </c>
      <c r="M265">
        <v>3.8190178175137299E-2</v>
      </c>
      <c r="N265">
        <v>0.199977126583327</v>
      </c>
    </row>
    <row r="266" spans="1:14" x14ac:dyDescent="0.2">
      <c r="A266">
        <v>9.8721399999999999</v>
      </c>
      <c r="B266">
        <v>14.197652816772401</v>
      </c>
      <c r="C266">
        <v>14.4033975601196</v>
      </c>
      <c r="D266">
        <v>0.478896886842123</v>
      </c>
      <c r="E266">
        <v>15.6946811676025</v>
      </c>
      <c r="F266">
        <v>17.4865627288818</v>
      </c>
      <c r="G266">
        <f t="shared" ca="1" si="8"/>
        <v>7.9794080129964584E-3</v>
      </c>
      <c r="H266">
        <v>1.6025979642531401</v>
      </c>
      <c r="I266" s="4">
        <v>1.26993628712377</v>
      </c>
      <c r="J266">
        <v>2.35257803126885E-2</v>
      </c>
      <c r="K266">
        <v>7.1474702675518906E-2</v>
      </c>
      <c r="L266">
        <v>8.4206245349394193E-2</v>
      </c>
      <c r="M266">
        <v>2.35257803126885E-2</v>
      </c>
      <c r="N266">
        <v>0.194899316697528</v>
      </c>
    </row>
    <row r="267" spans="1:14" x14ac:dyDescent="0.2">
      <c r="A267">
        <v>9.9055099999999996</v>
      </c>
      <c r="B267">
        <v>14.2660627365112</v>
      </c>
      <c r="C267">
        <v>14.438854217529199</v>
      </c>
      <c r="D267">
        <v>0.47739851553756701</v>
      </c>
      <c r="E267">
        <v>15.7369937896728</v>
      </c>
      <c r="F267">
        <v>17.5277786254882</v>
      </c>
      <c r="G267">
        <f t="shared" ca="1" si="8"/>
        <v>6.8063774448496872E-3</v>
      </c>
      <c r="H267">
        <v>1.6023095510109999</v>
      </c>
      <c r="I267" s="4">
        <v>1.26924906425279</v>
      </c>
      <c r="J267">
        <v>2.4358144325874499E-2</v>
      </c>
      <c r="K267">
        <v>7.2064869062215903E-2</v>
      </c>
      <c r="L267">
        <v>8.2385612360291599E-2</v>
      </c>
      <c r="M267">
        <v>2.4358144325874499E-2</v>
      </c>
      <c r="N267">
        <v>0.196884044628514</v>
      </c>
    </row>
    <row r="268" spans="1:14" x14ac:dyDescent="0.2">
      <c r="A268">
        <v>9.9426000000000005</v>
      </c>
      <c r="B268">
        <v>14.335028648376399</v>
      </c>
      <c r="C268">
        <v>14.4910125732421</v>
      </c>
      <c r="D268">
        <v>0.47513309216940802</v>
      </c>
      <c r="E268">
        <v>15.783978462219199</v>
      </c>
      <c r="F268">
        <v>17.577253341674801</v>
      </c>
      <c r="G268">
        <f t="shared" ca="1" si="8"/>
        <v>9.166760131183338E-3</v>
      </c>
      <c r="H268">
        <v>1.6022231484691301</v>
      </c>
      <c r="I268" s="4">
        <v>1.2682385644248899</v>
      </c>
      <c r="J268">
        <v>2.6301517893031499E-2</v>
      </c>
      <c r="K268">
        <v>7.2502419402630899E-2</v>
      </c>
      <c r="L268">
        <v>8.4751668585986401E-2</v>
      </c>
      <c r="M268">
        <v>2.6301517893031499E-2</v>
      </c>
      <c r="N268">
        <v>0.199496478240521</v>
      </c>
    </row>
    <row r="269" spans="1:14" x14ac:dyDescent="0.2">
      <c r="A269">
        <v>9.9796800000000001</v>
      </c>
      <c r="B269">
        <v>14.399798393249499</v>
      </c>
      <c r="C269">
        <v>14.5348644256591</v>
      </c>
      <c r="D269">
        <v>0.47161969663811898</v>
      </c>
      <c r="E269">
        <v>15.8311204910278</v>
      </c>
      <c r="F269">
        <v>17.622692108154201</v>
      </c>
      <c r="G269">
        <f t="shared" ca="1" si="8"/>
        <v>7.5038958154891588E-3</v>
      </c>
      <c r="H269">
        <v>1.60188468155063</v>
      </c>
      <c r="I269" s="4">
        <v>1.2679675913091</v>
      </c>
      <c r="J269">
        <v>3.0059456672465599E-2</v>
      </c>
      <c r="K269">
        <v>7.2790221332533003E-2</v>
      </c>
      <c r="L269">
        <v>8.8990509522107894E-2</v>
      </c>
      <c r="M269">
        <v>3.0059456672465599E-2</v>
      </c>
      <c r="N269">
        <v>0.19942897231138801</v>
      </c>
    </row>
    <row r="270" spans="1:14" x14ac:dyDescent="0.2">
      <c r="A270">
        <v>10.0168</v>
      </c>
      <c r="B270">
        <v>14.4632158279418</v>
      </c>
      <c r="C270">
        <v>14.5774230957031</v>
      </c>
      <c r="D270">
        <v>0.46741996629091698</v>
      </c>
      <c r="E270">
        <v>15.877717971801699</v>
      </c>
      <c r="F270">
        <v>17.669761657714801</v>
      </c>
      <c r="G270">
        <f t="shared" ca="1" si="8"/>
        <v>7.4210037602924217E-3</v>
      </c>
      <c r="H270">
        <v>1.6025381866537001</v>
      </c>
      <c r="I270" s="4">
        <v>1.26851245493159</v>
      </c>
      <c r="J270">
        <v>3.36819438188104E-2</v>
      </c>
      <c r="K270">
        <v>7.3201073850843901E-2</v>
      </c>
      <c r="L270">
        <v>9.2964758728001598E-2</v>
      </c>
      <c r="M270">
        <v>3.36819438188104E-2</v>
      </c>
      <c r="N270">
        <v>0.199064110427049</v>
      </c>
    </row>
    <row r="271" spans="1:14" x14ac:dyDescent="0.2">
      <c r="A271">
        <v>10.053800000000001</v>
      </c>
      <c r="B271">
        <v>14.5253915786743</v>
      </c>
      <c r="C271">
        <v>14.6250305175781</v>
      </c>
      <c r="D271">
        <v>0.46468289876518698</v>
      </c>
      <c r="E271">
        <v>15.9249677658081</v>
      </c>
      <c r="F271">
        <v>17.714756011962798</v>
      </c>
      <c r="G271">
        <f t="shared" ca="1" si="8"/>
        <v>5.4153488546120343E-3</v>
      </c>
      <c r="H271">
        <v>1.6025896443391601</v>
      </c>
      <c r="I271" s="4">
        <v>1.26956866910903</v>
      </c>
      <c r="J271">
        <v>3.6770960204940098E-2</v>
      </c>
      <c r="K271">
        <v>7.3203719450744595E-2</v>
      </c>
      <c r="L271">
        <v>9.7170219360412896E-2</v>
      </c>
      <c r="M271">
        <v>3.6770960204940098E-2</v>
      </c>
      <c r="N271">
        <v>0.19888181599288701</v>
      </c>
    </row>
    <row r="272" spans="1:14" x14ac:dyDescent="0.2">
      <c r="A272">
        <v>10.0909</v>
      </c>
      <c r="B272">
        <v>14.579653739929199</v>
      </c>
      <c r="C272">
        <v>14.6740245819091</v>
      </c>
      <c r="D272">
        <v>0.46203609789508399</v>
      </c>
      <c r="E272">
        <v>15.9720611572265</v>
      </c>
      <c r="F272">
        <v>17.758358001708899</v>
      </c>
      <c r="G272">
        <f t="shared" ca="1" si="8"/>
        <v>1.8903023952674403E-3</v>
      </c>
      <c r="H272">
        <v>1.6026522208801901</v>
      </c>
      <c r="I272" s="4">
        <v>1.27065003315789</v>
      </c>
      <c r="J272">
        <v>3.9033910098714299E-2</v>
      </c>
      <c r="K272">
        <v>7.3385422111897997E-2</v>
      </c>
      <c r="L272">
        <v>9.9828882782858105E-2</v>
      </c>
      <c r="M272">
        <v>3.9033910098714299E-2</v>
      </c>
      <c r="N272">
        <v>0.199803955088942</v>
      </c>
    </row>
    <row r="273" spans="1:14" x14ac:dyDescent="0.2">
      <c r="A273">
        <v>10.165100000000001</v>
      </c>
      <c r="B273">
        <v>14.679533958435</v>
      </c>
      <c r="C273">
        <v>14.738868713378899</v>
      </c>
      <c r="D273">
        <v>0.45997769241976799</v>
      </c>
      <c r="E273">
        <v>16.066299438476499</v>
      </c>
      <c r="F273">
        <v>17.850404739379801</v>
      </c>
      <c r="G273">
        <f t="shared" ca="1" si="8"/>
        <v>-3.1703234472146846E-4</v>
      </c>
      <c r="H273">
        <v>1.6028296374067801</v>
      </c>
      <c r="I273" s="4">
        <v>1.2719349598497101</v>
      </c>
      <c r="J273">
        <v>4.12876924792515E-2</v>
      </c>
      <c r="K273">
        <v>7.3012951185097402E-2</v>
      </c>
      <c r="L273">
        <v>0.100854430833028</v>
      </c>
      <c r="M273">
        <v>4.12876924792515E-2</v>
      </c>
      <c r="N273">
        <v>0.198517604643525</v>
      </c>
    </row>
    <row r="274" spans="1:14" x14ac:dyDescent="0.2">
      <c r="A274">
        <v>10.2393</v>
      </c>
      <c r="B274">
        <v>14.757560729980399</v>
      </c>
      <c r="C274">
        <v>14.8046312332153</v>
      </c>
      <c r="D274">
        <v>0.46847572884130401</v>
      </c>
      <c r="E274">
        <v>16.1603279113769</v>
      </c>
      <c r="F274">
        <v>17.9441604614257</v>
      </c>
      <c r="G274">
        <f t="shared" ca="1" si="8"/>
        <v>-8.153827097139299E-4</v>
      </c>
      <c r="H274">
        <v>1.6025183928459401</v>
      </c>
      <c r="I274" s="4">
        <v>1.2709931881523799</v>
      </c>
      <c r="J274">
        <v>3.2650562903230797E-2</v>
      </c>
      <c r="K274">
        <v>7.2666210765366002E-2</v>
      </c>
      <c r="L274">
        <v>9.8938614383560802E-2</v>
      </c>
      <c r="M274">
        <v>3.2650562903230797E-2</v>
      </c>
      <c r="N274">
        <v>0.198517604643525</v>
      </c>
    </row>
    <row r="275" spans="1:14" x14ac:dyDescent="0.2">
      <c r="A275">
        <v>10.276400000000001</v>
      </c>
      <c r="B275">
        <v>14.7893533706665</v>
      </c>
      <c r="C275">
        <v>14.8371276855468</v>
      </c>
      <c r="D275">
        <v>0.47250078419494301</v>
      </c>
      <c r="E275">
        <v>16.207614898681602</v>
      </c>
      <c r="F275">
        <v>17.9899082183837</v>
      </c>
      <c r="G275">
        <f t="shared" ca="1" si="8"/>
        <v>-2.1946619571586723E-3</v>
      </c>
      <c r="H275">
        <v>1.60246866313863</v>
      </c>
      <c r="I275" s="4">
        <v>1.26990011643935</v>
      </c>
      <c r="J275">
        <v>2.8315127953829101E-2</v>
      </c>
      <c r="K275">
        <v>7.2662149809107401E-2</v>
      </c>
      <c r="L275">
        <v>9.6792384616406504E-2</v>
      </c>
      <c r="M275">
        <v>2.8315127953829101E-2</v>
      </c>
      <c r="N275">
        <v>0.198517604643525</v>
      </c>
    </row>
    <row r="276" spans="1:14" x14ac:dyDescent="0.2">
      <c r="A276">
        <v>10.3134</v>
      </c>
      <c r="B276">
        <v>14.814826965331999</v>
      </c>
      <c r="C276">
        <v>14.881843566894499</v>
      </c>
      <c r="D276">
        <v>0.47639312739936801</v>
      </c>
      <c r="E276">
        <v>16.254907608032202</v>
      </c>
      <c r="F276">
        <v>18.034307479858398</v>
      </c>
      <c r="G276">
        <f t="shared" ca="1" si="8"/>
        <v>-4.7954096361380039E-3</v>
      </c>
      <c r="H276">
        <v>1.6024016136200401</v>
      </c>
      <c r="I276" s="4">
        <v>1.2690661661159</v>
      </c>
      <c r="J276">
        <v>2.5095882289437599E-2</v>
      </c>
      <c r="K276">
        <v>7.2632333686802095E-2</v>
      </c>
      <c r="L276">
        <v>9.4922500990693506E-2</v>
      </c>
      <c r="M276">
        <v>2.5095882289437599E-2</v>
      </c>
      <c r="N276">
        <v>0.19942897079656</v>
      </c>
    </row>
    <row r="277" spans="1:14" x14ac:dyDescent="0.2">
      <c r="A277">
        <v>10.387600000000001</v>
      </c>
      <c r="B277">
        <v>14.8662061691284</v>
      </c>
      <c r="C277">
        <v>14.9911088943481</v>
      </c>
      <c r="D277">
        <v>0.47154879651090897</v>
      </c>
      <c r="E277">
        <v>16.348894119262599</v>
      </c>
      <c r="F277">
        <v>18.128137588500898</v>
      </c>
      <c r="G277">
        <f t="shared" ca="1" si="8"/>
        <v>-5.2193734045289375E-3</v>
      </c>
      <c r="H277">
        <v>1.6026414971934999</v>
      </c>
      <c r="I277" s="4">
        <v>1.26789745280023</v>
      </c>
      <c r="J277">
        <v>2.9338386353699199E-2</v>
      </c>
      <c r="K277">
        <v>7.3403727716210995E-2</v>
      </c>
      <c r="L277">
        <v>9.6605420732304506E-2</v>
      </c>
      <c r="M277">
        <v>2.9338386353699199E-2</v>
      </c>
      <c r="N277">
        <v>0.19815381668875301</v>
      </c>
    </row>
    <row r="278" spans="1:14" x14ac:dyDescent="0.2">
      <c r="A278">
        <v>10.4247</v>
      </c>
      <c r="B278">
        <v>14.895540237426699</v>
      </c>
      <c r="C278">
        <v>15.053936004638601</v>
      </c>
      <c r="D278">
        <v>0.46447676883026301</v>
      </c>
      <c r="E278">
        <v>16.395532608032202</v>
      </c>
      <c r="F278">
        <v>18.1718025207519</v>
      </c>
      <c r="G278">
        <f t="shared" ca="1" si="8"/>
        <v>-8.6814773589729555E-3</v>
      </c>
      <c r="H278">
        <v>1.60274435618286</v>
      </c>
      <c r="I278" s="4">
        <v>1.26783028966472</v>
      </c>
      <c r="J278">
        <v>3.6798960082399898E-2</v>
      </c>
      <c r="K278">
        <v>7.3943940287043194E-2</v>
      </c>
      <c r="L278">
        <v>9.9282732879576299E-2</v>
      </c>
      <c r="M278">
        <v>3.6798960082399898E-2</v>
      </c>
      <c r="N278">
        <v>0.199977126583327</v>
      </c>
    </row>
    <row r="279" spans="1:14" x14ac:dyDescent="0.2">
      <c r="A279">
        <v>10.498900000000001</v>
      </c>
      <c r="B279">
        <v>14.9761133193969</v>
      </c>
      <c r="C279">
        <v>15.1745090484619</v>
      </c>
      <c r="D279">
        <v>0.45066488293032603</v>
      </c>
      <c r="E279">
        <v>16.489915847778299</v>
      </c>
      <c r="F279">
        <v>18.267955780029201</v>
      </c>
      <c r="G279">
        <f t="shared" ca="1" si="8"/>
        <v>-6.782290492562737E-3</v>
      </c>
      <c r="H279">
        <v>1.6025862901215899</v>
      </c>
      <c r="I279" s="4">
        <v>1.2681532316339601</v>
      </c>
      <c r="J279">
        <v>4.85137446065542E-2</v>
      </c>
      <c r="K279">
        <v>7.41948840303535E-2</v>
      </c>
      <c r="L279">
        <v>0.106191215308165</v>
      </c>
      <c r="M279">
        <v>4.85137446065542E-2</v>
      </c>
      <c r="N279">
        <v>0.196884044628514</v>
      </c>
    </row>
    <row r="280" spans="1:14" x14ac:dyDescent="0.2">
      <c r="A280">
        <v>10.5359</v>
      </c>
      <c r="B280">
        <v>15.031414031982401</v>
      </c>
      <c r="C280">
        <v>15.230942726135201</v>
      </c>
      <c r="D280">
        <v>0.44600218817160697</v>
      </c>
      <c r="E280">
        <v>16.536821365356399</v>
      </c>
      <c r="F280">
        <v>18.3160190582275</v>
      </c>
      <c r="G280">
        <f t="shared" ref="G280:G320" ca="1" si="9">F280-($R$5*A280+$S$5)</f>
        <v>-5.7190214479412305E-3</v>
      </c>
      <c r="H280">
        <v>1.60281368250343</v>
      </c>
      <c r="I280" s="4">
        <v>1.2684455537447199</v>
      </c>
      <c r="J280">
        <v>5.0190069709177297E-2</v>
      </c>
      <c r="K280">
        <v>7.3993714769572394E-2</v>
      </c>
      <c r="L280">
        <v>0.107791659736764</v>
      </c>
      <c r="M280">
        <v>5.0190069709177297E-2</v>
      </c>
      <c r="N280">
        <v>0.196516214273496</v>
      </c>
    </row>
    <row r="281" spans="1:14" x14ac:dyDescent="0.2">
      <c r="A281">
        <v>10.573</v>
      </c>
      <c r="B281">
        <v>15.0935106277465</v>
      </c>
      <c r="C281">
        <v>15.3043060302734</v>
      </c>
      <c r="D281">
        <v>0.44031458606861601</v>
      </c>
      <c r="E281">
        <v>16.583513259887599</v>
      </c>
      <c r="F281">
        <v>18.3632202148437</v>
      </c>
      <c r="G281">
        <f t="shared" ca="1" si="9"/>
        <v>-5.6449010371864006E-3</v>
      </c>
      <c r="H281">
        <v>1.60318873001872</v>
      </c>
      <c r="I281" s="4">
        <v>1.26888197749031</v>
      </c>
      <c r="J281">
        <v>5.0059404590862097E-2</v>
      </c>
      <c r="K281">
        <v>7.3655116508855603E-2</v>
      </c>
      <c r="L281">
        <v>0.107349231732387</v>
      </c>
      <c r="M281">
        <v>5.0059404590862097E-2</v>
      </c>
      <c r="N281">
        <v>0.19634146518382001</v>
      </c>
    </row>
    <row r="282" spans="1:14" x14ac:dyDescent="0.2">
      <c r="A282">
        <v>10.610099999999999</v>
      </c>
      <c r="B282">
        <v>15.154472351074199</v>
      </c>
      <c r="C282">
        <v>15.3556661605834</v>
      </c>
      <c r="D282">
        <v>0.43954484404202998</v>
      </c>
      <c r="E282">
        <v>16.6307048797607</v>
      </c>
      <c r="F282">
        <v>18.41135597229</v>
      </c>
      <c r="G282">
        <f t="shared" ca="1" si="9"/>
        <v>-4.6361797963285767E-3</v>
      </c>
      <c r="H282">
        <v>1.60251046497348</v>
      </c>
      <c r="I282" s="4">
        <v>1.2698323385510699</v>
      </c>
      <c r="J282">
        <v>4.8595160397500899E-2</v>
      </c>
      <c r="K282">
        <v>7.3282590754482804E-2</v>
      </c>
      <c r="L282">
        <v>0.104979475135315</v>
      </c>
      <c r="M282">
        <v>4.8595160397500899E-2</v>
      </c>
      <c r="N282">
        <v>0.19997713179718599</v>
      </c>
    </row>
    <row r="283" spans="1:14" x14ac:dyDescent="0.2">
      <c r="A283">
        <v>10.6472</v>
      </c>
      <c r="B283">
        <v>15.209809303283601</v>
      </c>
      <c r="C283">
        <v>15.418117523193301</v>
      </c>
      <c r="D283">
        <v>0.44004272602388</v>
      </c>
      <c r="E283">
        <v>16.6778755187988</v>
      </c>
      <c r="F283">
        <v>18.457826614379801</v>
      </c>
      <c r="G283">
        <f t="shared" ca="1" si="9"/>
        <v>-5.2925739119729087E-3</v>
      </c>
      <c r="H283">
        <v>1.6029262937885</v>
      </c>
      <c r="I283" s="4">
        <v>1.27077272175166</v>
      </c>
      <c r="J283">
        <v>4.1791911671473801E-2</v>
      </c>
      <c r="K283">
        <v>7.2833853153408706E-2</v>
      </c>
      <c r="L283">
        <v>9.8886782748173793E-2</v>
      </c>
      <c r="M283">
        <v>4.1791911671473801E-2</v>
      </c>
      <c r="N283">
        <v>0.19888181599288701</v>
      </c>
    </row>
    <row r="284" spans="1:14" x14ac:dyDescent="0.2">
      <c r="A284">
        <v>10.6843</v>
      </c>
      <c r="B284">
        <v>15.259198188781699</v>
      </c>
      <c r="C284">
        <v>15.4867296218872</v>
      </c>
      <c r="D284">
        <v>0.44032533176490901</v>
      </c>
      <c r="E284">
        <v>16.724885940551701</v>
      </c>
      <c r="F284">
        <v>18.508283615112301</v>
      </c>
      <c r="G284">
        <f t="shared" ca="1" si="9"/>
        <v>-1.9626093849183235E-3</v>
      </c>
      <c r="H284">
        <v>1.6028882292061599</v>
      </c>
      <c r="I284" s="4">
        <v>1.27190211474503</v>
      </c>
      <c r="J284">
        <v>4.0037360274926097E-2</v>
      </c>
      <c r="K284">
        <v>7.2486550860425006E-2</v>
      </c>
      <c r="L284">
        <v>9.1233949100650802E-2</v>
      </c>
      <c r="M284">
        <v>4.0037360274926097E-2</v>
      </c>
      <c r="N284">
        <v>0.196160813446567</v>
      </c>
    </row>
    <row r="285" spans="1:14" x14ac:dyDescent="0.2">
      <c r="A285">
        <v>10.721399999999999</v>
      </c>
      <c r="B285">
        <v>15.298001289367599</v>
      </c>
      <c r="C285">
        <v>15.5411310195922</v>
      </c>
      <c r="D285">
        <v>0.44323939808836399</v>
      </c>
      <c r="E285">
        <v>16.772172927856399</v>
      </c>
      <c r="F285">
        <v>18.556747436523398</v>
      </c>
      <c r="G285">
        <f t="shared" ca="1" si="9"/>
        <v>-6.2582417926293488E-4</v>
      </c>
      <c r="H285">
        <v>1.60261472579845</v>
      </c>
      <c r="I285" s="4">
        <v>1.2725848903103001</v>
      </c>
      <c r="J285">
        <v>4.2327399973045798E-2</v>
      </c>
      <c r="K285">
        <v>7.21253241555804E-2</v>
      </c>
      <c r="L285">
        <v>8.2939606226653098E-2</v>
      </c>
      <c r="M285">
        <v>4.2327399973045798E-2</v>
      </c>
      <c r="N285">
        <v>0.19979429727491799</v>
      </c>
    </row>
    <row r="286" spans="1:14" x14ac:dyDescent="0.2">
      <c r="A286">
        <v>10.7584</v>
      </c>
      <c r="B286">
        <v>15.332521438598601</v>
      </c>
      <c r="C286">
        <v>15.5973405838012</v>
      </c>
      <c r="D286">
        <v>0.44807514974599699</v>
      </c>
      <c r="E286">
        <v>16.819129943847599</v>
      </c>
      <c r="F286">
        <v>18.604413986206001</v>
      </c>
      <c r="G286">
        <f t="shared" ca="1" si="9"/>
        <v>4.0716349658964646E-5</v>
      </c>
      <c r="H286">
        <v>1.6030452450377499</v>
      </c>
      <c r="I286" s="4">
        <v>1.2726179436481</v>
      </c>
      <c r="J286">
        <v>4.66979389934951E-2</v>
      </c>
      <c r="K286">
        <v>7.1995434045172196E-2</v>
      </c>
      <c r="L286">
        <v>8.1982406027514595E-2</v>
      </c>
      <c r="M286">
        <v>4.66979389934951E-2</v>
      </c>
      <c r="N286">
        <v>0.19724627993701199</v>
      </c>
    </row>
    <row r="287" spans="1:14" x14ac:dyDescent="0.2">
      <c r="A287">
        <v>10.795500000000001</v>
      </c>
      <c r="B287">
        <v>15.3608684539794</v>
      </c>
      <c r="C287">
        <v>15.6406650543212</v>
      </c>
      <c r="D287">
        <v>0.45195203419441998</v>
      </c>
      <c r="E287">
        <v>16.866458892822202</v>
      </c>
      <c r="F287">
        <v>18.653703689575099</v>
      </c>
      <c r="G287">
        <f t="shared" ca="1" si="9"/>
        <v>2.2033835133115076E-3</v>
      </c>
      <c r="H287">
        <v>1.6028701797409499</v>
      </c>
      <c r="I287" s="4">
        <v>1.27179228342383</v>
      </c>
      <c r="J287">
        <v>4.9242963209021801E-2</v>
      </c>
      <c r="K287">
        <v>7.1804262970461497E-2</v>
      </c>
      <c r="L287">
        <v>8.6121408097997898E-2</v>
      </c>
      <c r="M287">
        <v>4.9242963209021801E-2</v>
      </c>
      <c r="N287">
        <v>0.199977126583327</v>
      </c>
    </row>
    <row r="288" spans="1:14" x14ac:dyDescent="0.2">
      <c r="A288">
        <v>10.8697</v>
      </c>
      <c r="B288">
        <v>15.397996902465801</v>
      </c>
      <c r="C288">
        <v>15.735375404357899</v>
      </c>
      <c r="D288">
        <v>0.45947133511569399</v>
      </c>
      <c r="E288">
        <v>16.960575103759702</v>
      </c>
      <c r="F288">
        <v>18.7517375946044</v>
      </c>
      <c r="G288">
        <f t="shared" ca="1" si="9"/>
        <v>5.9832161317245891E-3</v>
      </c>
      <c r="H288">
        <v>1.60266607550741</v>
      </c>
      <c r="I288" s="4">
        <v>1.2693771511796199</v>
      </c>
      <c r="J288">
        <v>4.1808768474646901E-2</v>
      </c>
      <c r="K288">
        <v>7.1664936727732095E-2</v>
      </c>
      <c r="L288">
        <v>8.9663251057035903E-2</v>
      </c>
      <c r="M288">
        <v>4.1808768474646901E-2</v>
      </c>
      <c r="N288">
        <v>0.196160813446567</v>
      </c>
    </row>
    <row r="289" spans="1:14" x14ac:dyDescent="0.2">
      <c r="A289">
        <v>10.9068</v>
      </c>
      <c r="B289">
        <v>15.413470268249499</v>
      </c>
      <c r="C289">
        <v>15.759218215942299</v>
      </c>
      <c r="D289">
        <v>0.46296878296072203</v>
      </c>
      <c r="E289">
        <v>17.0076084136962</v>
      </c>
      <c r="F289">
        <v>18.801670074462798</v>
      </c>
      <c r="G289">
        <f t="shared" ca="1" si="9"/>
        <v>8.7886597846775771E-3</v>
      </c>
      <c r="H289">
        <v>1.60248591914478</v>
      </c>
      <c r="I289" s="4">
        <v>1.2685105476367</v>
      </c>
      <c r="J289">
        <v>3.9397371450274797E-2</v>
      </c>
      <c r="K289">
        <v>7.1591990438749906E-2</v>
      </c>
      <c r="L289">
        <v>8.6689936683206695E-2</v>
      </c>
      <c r="M289">
        <v>3.9397371450274797E-2</v>
      </c>
      <c r="N289">
        <v>0.199977126583327</v>
      </c>
    </row>
    <row r="290" spans="1:14" x14ac:dyDescent="0.2">
      <c r="A290">
        <v>10.943899999999999</v>
      </c>
      <c r="B290">
        <v>15.4346551895141</v>
      </c>
      <c r="C290">
        <v>15.7959070205688</v>
      </c>
      <c r="D290">
        <v>0.46667526223164801</v>
      </c>
      <c r="E290">
        <v>17.054443359375</v>
      </c>
      <c r="F290">
        <v>18.850397109985298</v>
      </c>
      <c r="G290">
        <f t="shared" ca="1" si="9"/>
        <v>1.0388659101732145E-2</v>
      </c>
      <c r="H290">
        <v>1.6022961870719401</v>
      </c>
      <c r="I290" s="4">
        <v>1.2684545162342999</v>
      </c>
      <c r="J290">
        <v>3.6159125014522599E-2</v>
      </c>
      <c r="K290">
        <v>7.1336729716087496E-2</v>
      </c>
      <c r="L290">
        <v>8.3323075289202894E-2</v>
      </c>
      <c r="M290">
        <v>3.6159125014522599E-2</v>
      </c>
      <c r="N290">
        <v>0.192570280389712</v>
      </c>
    </row>
    <row r="291" spans="1:14" x14ac:dyDescent="0.2">
      <c r="A291">
        <v>10.981</v>
      </c>
      <c r="B291">
        <v>15.464417457580501</v>
      </c>
      <c r="C291">
        <v>15.8251857757568</v>
      </c>
      <c r="D291">
        <v>0.47054887092584002</v>
      </c>
      <c r="E291">
        <v>17.1015014648437</v>
      </c>
      <c r="F291">
        <v>18.897441864013601</v>
      </c>
      <c r="G291">
        <f t="shared" ca="1" si="9"/>
        <v>1.0306376924589244E-2</v>
      </c>
      <c r="H291">
        <v>1.60238927837781</v>
      </c>
      <c r="I291" s="4">
        <v>1.2691421041786499</v>
      </c>
      <c r="J291">
        <v>3.1288353347350098E-2</v>
      </c>
      <c r="K291">
        <v>7.1269266596019398E-2</v>
      </c>
      <c r="L291">
        <v>8.3274803118990395E-2</v>
      </c>
      <c r="M291">
        <v>3.1288353347350098E-2</v>
      </c>
      <c r="N291">
        <v>0.199977126583327</v>
      </c>
    </row>
    <row r="292" spans="1:14" x14ac:dyDescent="0.2">
      <c r="A292">
        <v>11.055099999999999</v>
      </c>
      <c r="B292">
        <v>15.546926498413001</v>
      </c>
      <c r="C292">
        <v>15.9130592346191</v>
      </c>
      <c r="D292">
        <v>0.47767076682614501</v>
      </c>
      <c r="E292">
        <v>17.1955871582031</v>
      </c>
      <c r="F292">
        <v>18.994417190551701</v>
      </c>
      <c r="G292">
        <f t="shared" ca="1" si="9"/>
        <v>1.3154658103566419E-2</v>
      </c>
      <c r="H292">
        <v>1.60235979454018</v>
      </c>
      <c r="I292" s="4">
        <v>1.2713209645687</v>
      </c>
      <c r="J292">
        <v>2.4286089459063499E-2</v>
      </c>
      <c r="K292">
        <v>7.1556550445277006E-2</v>
      </c>
      <c r="L292">
        <v>8.5519838600963294E-2</v>
      </c>
      <c r="M292">
        <v>2.4286089459063499E-2</v>
      </c>
      <c r="N292">
        <v>0.198332089335438</v>
      </c>
    </row>
    <row r="293" spans="1:14" x14ac:dyDescent="0.2">
      <c r="A293">
        <v>11.0922</v>
      </c>
      <c r="B293">
        <v>15.546926498413001</v>
      </c>
      <c r="C293">
        <v>15.9130592346191</v>
      </c>
      <c r="D293">
        <v>0.47767076682614501</v>
      </c>
      <c r="E293">
        <v>17.1955871582031</v>
      </c>
      <c r="F293">
        <v>18.994417190551701</v>
      </c>
      <c r="G293">
        <f t="shared" ca="1" si="9"/>
        <v>-3.3972378101879031E-2</v>
      </c>
      <c r="H293">
        <v>1.60235979454018</v>
      </c>
      <c r="I293" s="4">
        <v>1.2713209645687</v>
      </c>
      <c r="J293">
        <v>2.4286089459063499E-2</v>
      </c>
      <c r="K293">
        <v>7.1556550445277006E-2</v>
      </c>
      <c r="L293">
        <v>8.5519838600963294E-2</v>
      </c>
      <c r="M293">
        <v>2.4286089459063499E-2</v>
      </c>
      <c r="N293">
        <v>0.198332089335438</v>
      </c>
    </row>
    <row r="294" spans="1:14" x14ac:dyDescent="0.2">
      <c r="A294">
        <v>11.129300000000001</v>
      </c>
      <c r="B294">
        <v>15.7080488204956</v>
      </c>
      <c r="C294">
        <v>15.998795509338301</v>
      </c>
      <c r="D294">
        <v>0.47606592691052801</v>
      </c>
      <c r="E294">
        <v>17.289955139160099</v>
      </c>
      <c r="F294">
        <v>19.091451644897401</v>
      </c>
      <c r="G294">
        <f t="shared" ca="1" si="9"/>
        <v>1.5935040038375092E-2</v>
      </c>
      <c r="H294">
        <v>1.6024706746338599</v>
      </c>
      <c r="I294" s="4">
        <v>1.2714773327259901</v>
      </c>
      <c r="J294">
        <v>2.6285619995591699E-2</v>
      </c>
      <c r="K294">
        <v>7.2361427403185297E-2</v>
      </c>
      <c r="L294">
        <v>8.9482582833649696E-2</v>
      </c>
      <c r="M294">
        <v>2.6285619995591699E-2</v>
      </c>
      <c r="N294">
        <v>0.19979429727491799</v>
      </c>
    </row>
    <row r="295" spans="1:14" x14ac:dyDescent="0.2">
      <c r="A295">
        <v>11.166399999999999</v>
      </c>
      <c r="B295">
        <v>15.817355155944799</v>
      </c>
      <c r="C295">
        <f>0.5*(C294+C296)</f>
        <v>16.0507054328918</v>
      </c>
      <c r="D295">
        <f>0.5*(D294+D296)</f>
        <v>0.47219283851324251</v>
      </c>
      <c r="E295">
        <v>17.337274551391602</v>
      </c>
      <c r="F295">
        <v>19.135419845581001</v>
      </c>
      <c r="G295">
        <f t="shared" ca="1" si="9"/>
        <v>1.2776204516530498E-2</v>
      </c>
      <c r="H295">
        <v>1.60225914772103</v>
      </c>
      <c r="I295" s="4">
        <v>1.2701823052385</v>
      </c>
      <c r="J295">
        <v>2.9362622784255998E-2</v>
      </c>
      <c r="K295">
        <v>7.3056128709877599E-2</v>
      </c>
      <c r="L295">
        <v>9.1780114130282003E-2</v>
      </c>
      <c r="M295">
        <v>2.9362622784255998E-2</v>
      </c>
      <c r="N295">
        <v>0.19724627993701199</v>
      </c>
    </row>
    <row r="296" spans="1:14" x14ac:dyDescent="0.2">
      <c r="A296">
        <v>11.2035</v>
      </c>
      <c r="B296">
        <v>15.9021797180175</v>
      </c>
      <c r="C296">
        <v>16.102615356445298</v>
      </c>
      <c r="D296">
        <v>0.468319750115957</v>
      </c>
      <c r="E296">
        <v>17.384080886840799</v>
      </c>
      <c r="F296">
        <v>19.185287475585898</v>
      </c>
      <c r="G296">
        <f t="shared" ca="1" si="9"/>
        <v>1.5516798315982072E-2</v>
      </c>
      <c r="H296">
        <v>1.6024013959451999</v>
      </c>
      <c r="I296" s="4">
        <v>1.2693199694213</v>
      </c>
      <c r="J296">
        <v>3.4101028354017897E-2</v>
      </c>
      <c r="K296">
        <v>7.3616860660673203E-2</v>
      </c>
      <c r="L296">
        <v>9.49211695177129E-2</v>
      </c>
      <c r="M296">
        <v>3.4101028354017897E-2</v>
      </c>
      <c r="N296">
        <v>0.19942897231138801</v>
      </c>
    </row>
    <row r="297" spans="1:14" x14ac:dyDescent="0.2">
      <c r="A297">
        <v>11.240500000000001</v>
      </c>
      <c r="B297">
        <v>15.97456741333</v>
      </c>
      <c r="C297">
        <f>0.5*(C296+C298)</f>
        <v>16.157554626464801</v>
      </c>
      <c r="D297">
        <f>0.5*(D296+D298)</f>
        <v>0.46300984102989201</v>
      </c>
      <c r="E297">
        <v>17.430955886840799</v>
      </c>
      <c r="F297">
        <v>19.23388671875</v>
      </c>
      <c r="G297">
        <f t="shared" ca="1" si="9"/>
        <v>1.7116032326406128E-2</v>
      </c>
      <c r="H297">
        <v>1.6026897169171399</v>
      </c>
      <c r="I297" s="4">
        <v>1.2691011194952</v>
      </c>
      <c r="J297">
        <v>3.8574089286273698E-2</v>
      </c>
      <c r="K297">
        <v>7.3825955108346705E-2</v>
      </c>
      <c r="L297">
        <v>9.9631880746354595E-2</v>
      </c>
      <c r="M297">
        <v>3.8574089286273698E-2</v>
      </c>
      <c r="N297">
        <v>0.194899316697528</v>
      </c>
    </row>
    <row r="298" spans="1:14" x14ac:dyDescent="0.2">
      <c r="A298">
        <v>11.2776</v>
      </c>
      <c r="B298">
        <v>16.0389595031738</v>
      </c>
      <c r="C298">
        <v>16.2124938964843</v>
      </c>
      <c r="D298">
        <v>0.45769993194382702</v>
      </c>
      <c r="E298">
        <v>17.478059768676701</v>
      </c>
      <c r="F298">
        <v>19.280941009521399</v>
      </c>
      <c r="G298">
        <f t="shared" ca="1" si="9"/>
        <v>1.7043286892359788E-2</v>
      </c>
      <c r="H298">
        <v>1.6032084058967</v>
      </c>
      <c r="I298" s="4">
        <v>1.2695611276886301</v>
      </c>
      <c r="J298">
        <v>4.4191301571016403E-2</v>
      </c>
      <c r="K298">
        <v>7.38900192844823E-2</v>
      </c>
      <c r="L298">
        <v>0.10327126771951101</v>
      </c>
      <c r="M298">
        <v>4.4191301571016403E-2</v>
      </c>
      <c r="N298">
        <v>0.199977126583327</v>
      </c>
    </row>
    <row r="299" spans="1:14" x14ac:dyDescent="0.2">
      <c r="A299">
        <v>11.3147</v>
      </c>
      <c r="B299">
        <v>16.100023269653299</v>
      </c>
      <c r="C299">
        <v>16.259588241577099</v>
      </c>
      <c r="D299">
        <v>0.45451328840682298</v>
      </c>
      <c r="E299">
        <v>17.525230407714801</v>
      </c>
      <c r="F299">
        <v>19.327367782592699</v>
      </c>
      <c r="G299">
        <f t="shared" ca="1" si="9"/>
        <v>1.6343023758214059E-2</v>
      </c>
      <c r="H299">
        <v>1.60299776949184</v>
      </c>
      <c r="I299" s="4">
        <v>1.2709326880049301</v>
      </c>
      <c r="J299">
        <v>4.8023423775939197E-2</v>
      </c>
      <c r="K299">
        <v>7.3784563314773802E-2</v>
      </c>
      <c r="L299">
        <v>0.105010859616592</v>
      </c>
      <c r="M299">
        <v>4.8023423775939197E-2</v>
      </c>
      <c r="N299">
        <v>0.19888181519102899</v>
      </c>
    </row>
    <row r="300" spans="1:14" x14ac:dyDescent="0.2">
      <c r="A300">
        <v>11.385199999999999</v>
      </c>
      <c r="B300">
        <v>16.199195861816399</v>
      </c>
      <c r="C300">
        <v>16.351669311523398</v>
      </c>
      <c r="D300">
        <v>0.450185886194578</v>
      </c>
      <c r="E300">
        <v>17.614456176757798</v>
      </c>
      <c r="F300">
        <v>19.410457611083899</v>
      </c>
      <c r="G300">
        <f t="shared" ca="1" si="9"/>
        <v>9.8787807538940342E-3</v>
      </c>
      <c r="H300">
        <v>1.6028621310019899</v>
      </c>
      <c r="I300" s="4">
        <v>1.2739419065027799</v>
      </c>
      <c r="J300">
        <v>4.89961021942667E-2</v>
      </c>
      <c r="K300">
        <v>7.3434415287694593E-2</v>
      </c>
      <c r="L300">
        <v>0.102902723292875</v>
      </c>
      <c r="M300">
        <v>4.89961021942667E-2</v>
      </c>
      <c r="N300">
        <v>0.196884044628514</v>
      </c>
    </row>
    <row r="301" spans="1:14" x14ac:dyDescent="0.2">
      <c r="A301">
        <v>11.4223</v>
      </c>
      <c r="B301">
        <v>16.2434902191162</v>
      </c>
      <c r="C301">
        <v>16.4024238586425</v>
      </c>
      <c r="D301">
        <v>0.45115296746898997</v>
      </c>
      <c r="E301">
        <v>17.6617126464843</v>
      </c>
      <c r="F301">
        <v>19.4540195465087</v>
      </c>
      <c r="G301">
        <f t="shared" ca="1" si="9"/>
        <v>6.3136799732497195E-3</v>
      </c>
      <c r="H301">
        <v>1.6029061985834301</v>
      </c>
      <c r="I301" s="4">
        <v>1.27435655798564</v>
      </c>
      <c r="J301">
        <v>4.5363015755309301E-2</v>
      </c>
      <c r="K301">
        <v>7.3312224671816306E-2</v>
      </c>
      <c r="L301">
        <v>9.9846329042644705E-2</v>
      </c>
      <c r="M301">
        <v>4.5363015755309301E-2</v>
      </c>
      <c r="N301">
        <v>0.195799867829234</v>
      </c>
    </row>
    <row r="302" spans="1:14" x14ac:dyDescent="0.2">
      <c r="A302">
        <v>11.459300000000001</v>
      </c>
      <c r="B302">
        <v>16.2829875946044</v>
      </c>
      <c r="C302">
        <v>16.434791564941399</v>
      </c>
      <c r="D302">
        <v>0.44925199423547402</v>
      </c>
      <c r="E302">
        <v>17.7091960906982</v>
      </c>
      <c r="F302">
        <v>19.5003643035888</v>
      </c>
      <c r="G302">
        <f t="shared" ca="1" si="9"/>
        <v>5.6584278996716364E-3</v>
      </c>
      <c r="H302">
        <v>1.60259362583531</v>
      </c>
      <c r="I302" s="4">
        <v>1.2737347239024801</v>
      </c>
      <c r="J302">
        <v>4.1503208144757699E-2</v>
      </c>
      <c r="K302">
        <v>7.3102404289061104E-2</v>
      </c>
      <c r="L302">
        <v>9.6597879716864399E-2</v>
      </c>
      <c r="M302">
        <v>4.1503208144757699E-2</v>
      </c>
      <c r="N302">
        <v>0.19652220372625301</v>
      </c>
    </row>
    <row r="303" spans="1:14" x14ac:dyDescent="0.2">
      <c r="A303">
        <v>11.4964</v>
      </c>
      <c r="B303">
        <v>16.3159160614013</v>
      </c>
      <c r="C303">
        <v>16.4382228851318</v>
      </c>
      <c r="D303">
        <v>0.45039899866382699</v>
      </c>
      <c r="E303">
        <v>17.756362915038999</v>
      </c>
      <c r="F303">
        <v>19.545984268188398</v>
      </c>
      <c r="G303">
        <f t="shared" ca="1" si="9"/>
        <v>4.1513562938249038E-3</v>
      </c>
      <c r="H303">
        <v>1.6026492647896899</v>
      </c>
      <c r="I303" s="4">
        <v>1.27283129859657</v>
      </c>
      <c r="J303">
        <v>3.9862765828415303E-2</v>
      </c>
      <c r="K303">
        <v>7.2664967026907001E-2</v>
      </c>
      <c r="L303">
        <v>9.2824070912884804E-2</v>
      </c>
      <c r="M303">
        <v>3.9862765828415303E-2</v>
      </c>
      <c r="N303">
        <v>0.19724629812060801</v>
      </c>
    </row>
    <row r="304" spans="1:14" x14ac:dyDescent="0.2">
      <c r="A304">
        <v>11.5335</v>
      </c>
      <c r="B304">
        <v>16.3435249328613</v>
      </c>
      <c r="C304">
        <v>16.467443466186499</v>
      </c>
      <c r="D304">
        <v>0.45665997014167498</v>
      </c>
      <c r="E304">
        <v>17.803573608398398</v>
      </c>
      <c r="F304">
        <v>19.592638015746999</v>
      </c>
      <c r="G304">
        <f t="shared" ca="1" si="9"/>
        <v>3.6780676469803097E-3</v>
      </c>
      <c r="H304">
        <v>1.60259888780238</v>
      </c>
      <c r="I304" s="4">
        <v>1.27121160480722</v>
      </c>
      <c r="J304">
        <v>3.93155500166434E-2</v>
      </c>
      <c r="K304">
        <v>7.2103915086845702E-2</v>
      </c>
      <c r="L304">
        <v>8.8872200579987695E-2</v>
      </c>
      <c r="M304">
        <v>3.93155500166434E-2</v>
      </c>
      <c r="N304">
        <v>0.19888181599288701</v>
      </c>
    </row>
    <row r="305" spans="1:14" x14ac:dyDescent="0.2">
      <c r="A305">
        <v>11.570600000000001</v>
      </c>
      <c r="B305">
        <v>16.366502761840799</v>
      </c>
      <c r="C305">
        <v>16.504055023193299</v>
      </c>
      <c r="D305">
        <v>0.46483201021916598</v>
      </c>
      <c r="E305">
        <v>17.8504943847656</v>
      </c>
      <c r="F305">
        <v>19.640102386474599</v>
      </c>
      <c r="G305">
        <f t="shared" ca="1" si="9"/>
        <v>4.0154021691343189E-3</v>
      </c>
      <c r="H305">
        <v>1.6022909917671899</v>
      </c>
      <c r="I305" s="4">
        <v>1.2696034826724301</v>
      </c>
      <c r="J305">
        <v>3.5980644826303698E-2</v>
      </c>
      <c r="K305">
        <v>7.1894304647606197E-2</v>
      </c>
      <c r="L305">
        <v>8.4917217399731904E-2</v>
      </c>
      <c r="M305">
        <v>3.5980644826303698E-2</v>
      </c>
      <c r="N305">
        <v>0.18884479883518701</v>
      </c>
    </row>
    <row r="306" spans="1:14" x14ac:dyDescent="0.2">
      <c r="A306">
        <v>11.6448</v>
      </c>
      <c r="B306">
        <v>16.419233322143501</v>
      </c>
      <c r="C306">
        <v>16.592079162597599</v>
      </c>
      <c r="D306">
        <v>0.47630160805956001</v>
      </c>
      <c r="E306">
        <v>17.944343566894499</v>
      </c>
      <c r="F306">
        <v>19.732141494750898</v>
      </c>
      <c r="G306">
        <f t="shared" ca="1" si="9"/>
        <v>1.8004380345431059E-3</v>
      </c>
      <c r="H306">
        <v>1.6024715564377501</v>
      </c>
      <c r="I306" s="4">
        <v>1.2669026605073399</v>
      </c>
      <c r="J306">
        <v>2.37963563373184E-2</v>
      </c>
      <c r="K306">
        <v>7.1473991778274501E-2</v>
      </c>
      <c r="L306">
        <v>7.9556632474708205E-2</v>
      </c>
      <c r="M306">
        <v>2.37963563373184E-2</v>
      </c>
      <c r="N306">
        <v>0.198517604643525</v>
      </c>
    </row>
    <row r="307" spans="1:14" x14ac:dyDescent="0.2">
      <c r="A307">
        <v>11.681800000000001</v>
      </c>
      <c r="B307">
        <v>16.455694198608398</v>
      </c>
      <c r="C307">
        <v>16.642936706542901</v>
      </c>
      <c r="D307">
        <v>0.47777737965073003</v>
      </c>
      <c r="E307">
        <v>17.991243362426701</v>
      </c>
      <c r="F307">
        <v>19.7745342254638</v>
      </c>
      <c r="G307">
        <f t="shared" ca="1" si="9"/>
        <v>-2.8068404062331354E-3</v>
      </c>
      <c r="H307">
        <v>1.6029294615296801</v>
      </c>
      <c r="I307" s="4">
        <v>1.26657541347278</v>
      </c>
      <c r="J307">
        <v>2.21332437605458E-2</v>
      </c>
      <c r="K307">
        <v>7.1810362052308202E-2</v>
      </c>
      <c r="L307">
        <v>8.2640557388195299E-2</v>
      </c>
      <c r="M307">
        <v>2.21332437605458E-2</v>
      </c>
      <c r="N307">
        <v>0.19846091507558999</v>
      </c>
    </row>
    <row r="308" spans="1:14" x14ac:dyDescent="0.2">
      <c r="A308">
        <v>11.7189</v>
      </c>
      <c r="B308">
        <v>16.504287719726499</v>
      </c>
      <c r="C308">
        <v>16.686882019042901</v>
      </c>
      <c r="D308">
        <v>0.474914945467526</v>
      </c>
      <c r="E308">
        <v>18.0380954742431</v>
      </c>
      <c r="F308">
        <v>19.822940826416001</v>
      </c>
      <c r="G308">
        <f t="shared" ca="1" si="9"/>
        <v>-1.5272756594768566E-3</v>
      </c>
      <c r="H308">
        <v>1.60293005803896</v>
      </c>
      <c r="I308" s="4">
        <v>1.26688769460642</v>
      </c>
      <c r="J308">
        <v>2.6147518750754099E-2</v>
      </c>
      <c r="K308">
        <v>7.2522037469431602E-2</v>
      </c>
      <c r="L308">
        <v>8.4133003337035106E-2</v>
      </c>
      <c r="M308">
        <v>2.6147518750754099E-2</v>
      </c>
      <c r="N308">
        <v>0.19979430613365601</v>
      </c>
    </row>
    <row r="309" spans="1:14" x14ac:dyDescent="0.2">
      <c r="A309">
        <v>11.756</v>
      </c>
      <c r="B309">
        <v>16.557868957519499</v>
      </c>
      <c r="C309">
        <v>16.745964050292901</v>
      </c>
      <c r="D309">
        <v>0.472122337154539</v>
      </c>
      <c r="E309">
        <v>18.085128784179599</v>
      </c>
      <c r="F309">
        <v>19.864913940429599</v>
      </c>
      <c r="G309">
        <f t="shared" ca="1" si="9"/>
        <v>-6.6811978513250381E-3</v>
      </c>
      <c r="H309">
        <v>1.60287688057503</v>
      </c>
      <c r="I309" s="4">
        <v>1.26718021675107</v>
      </c>
      <c r="J309">
        <v>2.9154088490913301E-2</v>
      </c>
      <c r="K309">
        <v>7.32020621481934E-2</v>
      </c>
      <c r="L309">
        <v>8.5850735676505002E-2</v>
      </c>
      <c r="M309">
        <v>2.9154088490913301E-2</v>
      </c>
      <c r="N309">
        <v>0.198517604643525</v>
      </c>
    </row>
    <row r="310" spans="1:14" x14ac:dyDescent="0.2">
      <c r="A310">
        <v>11.793100000000001</v>
      </c>
      <c r="B310">
        <v>16.627300262451101</v>
      </c>
      <c r="C310">
        <v>16.812868118286101</v>
      </c>
      <c r="D310">
        <v>0.46815908014753999</v>
      </c>
      <c r="E310">
        <v>18.132179260253899</v>
      </c>
      <c r="F310">
        <v>19.910194396972599</v>
      </c>
      <c r="G310">
        <f t="shared" ca="1" si="9"/>
        <v>-8.5277775137697631E-3</v>
      </c>
      <c r="H310">
        <v>1.6028304014219401</v>
      </c>
      <c r="I310" s="4">
        <v>1.2673660629266199</v>
      </c>
      <c r="J310">
        <v>3.32267379508688E-2</v>
      </c>
      <c r="K310">
        <v>7.3516315452585801E-2</v>
      </c>
      <c r="L310">
        <v>8.9546412107171E-2</v>
      </c>
      <c r="M310">
        <v>3.32267379508688E-2</v>
      </c>
      <c r="N310">
        <v>0.19979430613365601</v>
      </c>
    </row>
    <row r="311" spans="1:14" x14ac:dyDescent="0.2">
      <c r="A311">
        <v>11.8302</v>
      </c>
      <c r="B311">
        <v>16.7048435211181</v>
      </c>
      <c r="C311">
        <v>16.863037109375</v>
      </c>
      <c r="D311">
        <v>0.46464657152729</v>
      </c>
      <c r="E311">
        <v>18.179182052612301</v>
      </c>
      <c r="F311">
        <v>19.9569492340087</v>
      </c>
      <c r="G311">
        <f t="shared" ca="1" si="9"/>
        <v>-8.8999766831108218E-3</v>
      </c>
      <c r="H311">
        <v>1.60314701862322</v>
      </c>
      <c r="I311" s="4">
        <v>1.2674061356898301</v>
      </c>
      <c r="J311">
        <v>3.8229779060093803E-2</v>
      </c>
      <c r="K311">
        <v>7.38744982838756E-2</v>
      </c>
      <c r="L311">
        <v>9.2808269292817797E-2</v>
      </c>
      <c r="M311">
        <v>3.8229779060093803E-2</v>
      </c>
      <c r="N311">
        <v>0.19888181519102899</v>
      </c>
    </row>
    <row r="312" spans="1:14" x14ac:dyDescent="0.2">
      <c r="A312">
        <v>11.8673</v>
      </c>
      <c r="B312">
        <v>16.779335021972599</v>
      </c>
      <c r="C312">
        <v>16.924898147583001</v>
      </c>
      <c r="D312">
        <v>0.45741672308793102</v>
      </c>
      <c r="E312">
        <v>18.226146697998001</v>
      </c>
      <c r="F312">
        <v>20.0008239746093</v>
      </c>
      <c r="G312">
        <f t="shared" ca="1" si="9"/>
        <v>-1.2152272287956123E-2</v>
      </c>
      <c r="H312">
        <v>1.6030907582301701</v>
      </c>
      <c r="I312" s="4">
        <v>1.2679612452285001</v>
      </c>
      <c r="J312">
        <v>4.2043758179436203E-2</v>
      </c>
      <c r="K312">
        <v>7.3938040690735604E-2</v>
      </c>
      <c r="L312">
        <v>9.8512383943261797E-2</v>
      </c>
      <c r="M312">
        <v>4.2043758179436203E-2</v>
      </c>
      <c r="N312">
        <v>0.197790483630956</v>
      </c>
    </row>
    <row r="313" spans="1:14" x14ac:dyDescent="0.2">
      <c r="A313">
        <v>11.904400000000001</v>
      </c>
      <c r="B313">
        <v>16.847547531127901</v>
      </c>
      <c r="C313">
        <v>16.972558975219702</v>
      </c>
      <c r="D313">
        <v>0.45337101048144302</v>
      </c>
      <c r="E313">
        <v>18.273000717163001</v>
      </c>
      <c r="F313">
        <v>20.048036575317301</v>
      </c>
      <c r="G313">
        <f t="shared" ca="1" si="9"/>
        <v>-1.2066707785400865E-2</v>
      </c>
      <c r="H313">
        <v>1.60293905902102</v>
      </c>
      <c r="I313" s="4">
        <v>1.2691041272237999</v>
      </c>
      <c r="J313">
        <v>4.6968227338694699E-2</v>
      </c>
      <c r="K313">
        <v>7.4008413775808302E-2</v>
      </c>
      <c r="L313">
        <v>0.101318887098796</v>
      </c>
      <c r="M313">
        <v>4.6968227338694699E-2</v>
      </c>
      <c r="N313">
        <v>0.19979429727491799</v>
      </c>
    </row>
    <row r="314" spans="1:14" x14ac:dyDescent="0.2">
      <c r="A314">
        <v>11.9414</v>
      </c>
      <c r="B314">
        <v>16.908983230590799</v>
      </c>
      <c r="C314">
        <v>17.025390625</v>
      </c>
      <c r="D314">
        <v>0.45070558034364899</v>
      </c>
      <c r="E314">
        <v>18.320034027099599</v>
      </c>
      <c r="F314">
        <v>20.093751907348601</v>
      </c>
      <c r="G314">
        <f t="shared" ca="1" si="9"/>
        <v>-1.3351384907778652E-2</v>
      </c>
      <c r="H314">
        <v>1.6029192283645799</v>
      </c>
      <c r="I314" s="4">
        <v>1.2708236801508099</v>
      </c>
      <c r="J314">
        <v>4.9755602922105201E-2</v>
      </c>
      <c r="K314">
        <v>7.3917562523933306E-2</v>
      </c>
      <c r="L314">
        <v>0.101434427683107</v>
      </c>
      <c r="M314">
        <v>4.9755602922105201E-2</v>
      </c>
      <c r="N314">
        <v>0.19979429727491799</v>
      </c>
    </row>
    <row r="315" spans="1:14" x14ac:dyDescent="0.2">
      <c r="A315">
        <v>11.9785</v>
      </c>
      <c r="B315">
        <v>16.963356018066399</v>
      </c>
      <c r="C315">
        <v>17.0788764953613</v>
      </c>
      <c r="D315">
        <v>0.44985416285419599</v>
      </c>
      <c r="E315">
        <v>18.3674812316894</v>
      </c>
      <c r="F315">
        <v>20.141635894775298</v>
      </c>
      <c r="G315">
        <f t="shared" ca="1" si="9"/>
        <v>-1.2594433686526685E-2</v>
      </c>
      <c r="H315">
        <v>1.60259401161717</v>
      </c>
      <c r="I315" s="4">
        <v>1.27281098097074</v>
      </c>
      <c r="J315">
        <v>4.8463000357871898E-2</v>
      </c>
      <c r="K315">
        <v>7.36723903183642E-2</v>
      </c>
      <c r="L315">
        <v>9.6932287362869504E-2</v>
      </c>
      <c r="M315">
        <v>4.8463000357871898E-2</v>
      </c>
      <c r="N315">
        <v>0.19942897231138801</v>
      </c>
    </row>
    <row r="316" spans="1:14" x14ac:dyDescent="0.2">
      <c r="A316">
        <v>12.015599999999999</v>
      </c>
      <c r="B316">
        <v>17.009401321411101</v>
      </c>
      <c r="C316">
        <v>17.138586044311499</v>
      </c>
      <c r="D316">
        <v>0.44980295367976603</v>
      </c>
      <c r="E316">
        <v>18.414791107177699</v>
      </c>
      <c r="F316">
        <v>20.18896484375</v>
      </c>
      <c r="G316">
        <f t="shared" ca="1" si="9"/>
        <v>-1.2392520917266836E-2</v>
      </c>
      <c r="H316">
        <v>1.60269211123761</v>
      </c>
      <c r="I316" s="4">
        <v>1.27421366370121</v>
      </c>
      <c r="J316">
        <v>4.6788332884378003E-2</v>
      </c>
      <c r="K316">
        <v>7.3446007727439797E-2</v>
      </c>
      <c r="L316">
        <v>9.2580117963051406E-2</v>
      </c>
      <c r="M316">
        <v>4.6788332884378003E-2</v>
      </c>
      <c r="N316">
        <v>0.199977126583327</v>
      </c>
    </row>
    <row r="317" spans="1:14" x14ac:dyDescent="0.2">
      <c r="A317">
        <v>12.0527</v>
      </c>
      <c r="B317">
        <v>17.049480438232401</v>
      </c>
      <c r="C317">
        <v>17.182531356811499</v>
      </c>
      <c r="D317">
        <v>0.44928932711394198</v>
      </c>
      <c r="E317">
        <v>18.4621181488037</v>
      </c>
      <c r="F317">
        <v>20.237047195434499</v>
      </c>
      <c r="G317">
        <f t="shared" ca="1" si="9"/>
        <v>-1.1437205438213027E-2</v>
      </c>
      <c r="H317">
        <v>1.6025097453908499</v>
      </c>
      <c r="I317" s="4">
        <v>1.2748700120307099</v>
      </c>
      <c r="J317">
        <v>4.5933557757295997E-2</v>
      </c>
      <c r="K317">
        <v>7.3227410085411004E-2</v>
      </c>
      <c r="L317">
        <v>8.7533038717909906E-2</v>
      </c>
      <c r="M317">
        <v>4.5933557757295997E-2</v>
      </c>
      <c r="N317">
        <v>0.19888181599288701</v>
      </c>
    </row>
    <row r="318" spans="1:14" x14ac:dyDescent="0.2">
      <c r="A318">
        <v>12.0898</v>
      </c>
      <c r="B318">
        <v>17.082136154174801</v>
      </c>
      <c r="C318">
        <v>17.230667114257798</v>
      </c>
      <c r="D318">
        <v>0.45194216127853398</v>
      </c>
      <c r="E318">
        <v>18.5089607238769</v>
      </c>
      <c r="F318">
        <v>20.285366058349599</v>
      </c>
      <c r="G318">
        <f t="shared" ca="1" si="9"/>
        <v>-1.0245378728559018E-2</v>
      </c>
      <c r="H318">
        <v>1.6026641442712699</v>
      </c>
      <c r="I318" s="4">
        <v>1.2746912125236201</v>
      </c>
      <c r="J318">
        <v>4.71300496479648E-2</v>
      </c>
      <c r="K318">
        <v>7.2940670044014305E-2</v>
      </c>
      <c r="L318">
        <v>8.4440843878962807E-2</v>
      </c>
      <c r="M318">
        <v>4.71300496479648E-2</v>
      </c>
      <c r="N318">
        <v>0.19888181599288701</v>
      </c>
    </row>
    <row r="319" spans="1:14" x14ac:dyDescent="0.2">
      <c r="A319">
        <v>12.201000000000001</v>
      </c>
      <c r="B319">
        <v>17.136417388916001</v>
      </c>
      <c r="C319">
        <v>17.347824096679599</v>
      </c>
      <c r="D319">
        <v>0.464509698764486</v>
      </c>
      <c r="E319">
        <v>18.650354385375898</v>
      </c>
      <c r="F319">
        <v>20.430688858032202</v>
      </c>
      <c r="G319">
        <f t="shared" ca="1" si="9"/>
        <v>-6.1766606105244648E-3</v>
      </c>
      <c r="H319">
        <v>1.60259930508999</v>
      </c>
      <c r="I319" s="4">
        <v>1.2689735672339999</v>
      </c>
      <c r="J319">
        <v>3.8116072333923098E-2</v>
      </c>
      <c r="K319">
        <v>7.2104145919571705E-2</v>
      </c>
      <c r="L319">
        <v>8.8379162201307301E-2</v>
      </c>
      <c r="M319">
        <v>3.8116072333923098E-2</v>
      </c>
      <c r="N319">
        <v>0.19942897231138801</v>
      </c>
    </row>
    <row r="320" spans="1:14" x14ac:dyDescent="0.2">
      <c r="A320">
        <v>12.238099999999999</v>
      </c>
      <c r="B320">
        <v>17.145898818969702</v>
      </c>
      <c r="C320">
        <v>17.386581420898398</v>
      </c>
      <c r="D320">
        <v>0.47055458668526401</v>
      </c>
      <c r="E320">
        <v>18.697422027587798</v>
      </c>
      <c r="F320">
        <v>20.479351043701101</v>
      </c>
      <c r="G320">
        <f t="shared" ca="1" si="9"/>
        <v>-4.641511147070787E-3</v>
      </c>
      <c r="H320">
        <v>1.60254391930519</v>
      </c>
      <c r="I320" s="4">
        <v>1.2671940139964</v>
      </c>
      <c r="J320">
        <v>3.16021775164693E-2</v>
      </c>
      <c r="K320">
        <v>7.1912901310377794E-2</v>
      </c>
      <c r="L320">
        <v>8.8010528085880696E-2</v>
      </c>
      <c r="M320">
        <v>3.16021775164693E-2</v>
      </c>
      <c r="N320">
        <v>0.199977126583327</v>
      </c>
    </row>
    <row r="321" spans="1:14" x14ac:dyDescent="0.2">
      <c r="A321">
        <v>12.3123</v>
      </c>
      <c r="B321">
        <v>17.190773010253899</v>
      </c>
      <c r="C321">
        <v>17.465246200561499</v>
      </c>
      <c r="D321">
        <v>0.479714291198163</v>
      </c>
      <c r="E321">
        <v>18.791246414184499</v>
      </c>
      <c r="F321">
        <v>20.573390960693299</v>
      </c>
      <c r="G321">
        <f t="shared" ref="G321:G367" ca="1" si="10">F321-($R$5*A321+$S$5)</f>
        <v>-4.8556665657635278E-3</v>
      </c>
      <c r="H321">
        <v>1.60248279842815</v>
      </c>
      <c r="I321" s="4">
        <v>1.26649252738452</v>
      </c>
      <c r="J321">
        <v>2.2249055146611098E-2</v>
      </c>
      <c r="K321">
        <v>7.1821000816876202E-2</v>
      </c>
      <c r="L321">
        <v>8.5345299140311998E-2</v>
      </c>
      <c r="M321">
        <v>2.2249055146611098E-2</v>
      </c>
      <c r="N321">
        <v>0.199977126583327</v>
      </c>
    </row>
    <row r="322" spans="1:14" x14ac:dyDescent="0.2">
      <c r="A322">
        <v>12.349399999999999</v>
      </c>
      <c r="B322">
        <v>17.224662780761701</v>
      </c>
      <c r="C322">
        <v>17.515466690063398</v>
      </c>
      <c r="D322">
        <v>0.47903275960681202</v>
      </c>
      <c r="E322">
        <v>18.837999343871999</v>
      </c>
      <c r="F322">
        <v>20.623895645141602</v>
      </c>
      <c r="G322">
        <f t="shared" ca="1" si="10"/>
        <v>-1.4780183229063937E-3</v>
      </c>
      <c r="H322">
        <v>1.6026709541552999</v>
      </c>
      <c r="I322" s="4">
        <v>1.2675189769024999</v>
      </c>
      <c r="J322">
        <v>2.2844401158916901E-2</v>
      </c>
      <c r="K322">
        <v>7.2335908101246599E-2</v>
      </c>
      <c r="L322">
        <v>8.3587960997224903E-2</v>
      </c>
      <c r="M322">
        <v>2.2844401158916901E-2</v>
      </c>
      <c r="N322">
        <v>0.199977126583327</v>
      </c>
    </row>
    <row r="323" spans="1:14" x14ac:dyDescent="0.2">
      <c r="A323">
        <v>12.3864</v>
      </c>
      <c r="B323">
        <v>17.2683906555175</v>
      </c>
      <c r="C323">
        <v>17.560548782348601</v>
      </c>
      <c r="D323">
        <v>0.47619532426577099</v>
      </c>
      <c r="E323">
        <v>18.885030746459901</v>
      </c>
      <c r="F323">
        <v>20.670555114746001</v>
      </c>
      <c r="G323">
        <f t="shared" ca="1" si="10"/>
        <v>-1.8185578721841011E-3</v>
      </c>
      <c r="H323">
        <v>1.6027171071866699</v>
      </c>
      <c r="I323" s="4">
        <v>1.26884346204976</v>
      </c>
      <c r="J323">
        <v>2.5135168015360899E-2</v>
      </c>
      <c r="K323">
        <v>7.2912771320547604E-2</v>
      </c>
      <c r="L323">
        <v>8.6578366655048894E-2</v>
      </c>
      <c r="M323">
        <v>2.5135168015360899E-2</v>
      </c>
      <c r="N323">
        <v>0.19888181599288701</v>
      </c>
    </row>
    <row r="324" spans="1:14" x14ac:dyDescent="0.2">
      <c r="A324">
        <v>12.423500000000001</v>
      </c>
      <c r="B324">
        <v>17.3202209472656</v>
      </c>
      <c r="C324">
        <v>17.625404357910099</v>
      </c>
      <c r="D324">
        <v>0.47212204600591601</v>
      </c>
      <c r="E324">
        <v>18.932052612304599</v>
      </c>
      <c r="F324">
        <v>20.720861434936499</v>
      </c>
      <c r="G324">
        <f t="shared" ca="1" si="10"/>
        <v>1.3607261128676384E-3</v>
      </c>
      <c r="H324">
        <v>1.60278333522754</v>
      </c>
      <c r="I324" s="4">
        <v>1.2699049352155001</v>
      </c>
      <c r="J324">
        <v>2.9134264320428999E-2</v>
      </c>
      <c r="K324">
        <v>7.3389986396592694E-2</v>
      </c>
      <c r="L324">
        <v>8.9887427396392799E-2</v>
      </c>
      <c r="M324">
        <v>2.9134264320428999E-2</v>
      </c>
      <c r="N324">
        <v>0.19942897231138801</v>
      </c>
    </row>
    <row r="325" spans="1:14" x14ac:dyDescent="0.2">
      <c r="A325">
        <v>12.460599999999999</v>
      </c>
      <c r="B325">
        <v>17.4010314941406</v>
      </c>
      <c r="C325">
        <v>17.673444747924801</v>
      </c>
      <c r="D325">
        <v>0.46774274714606501</v>
      </c>
      <c r="E325">
        <v>18.979261398315401</v>
      </c>
      <c r="F325">
        <v>20.769351959228501</v>
      </c>
      <c r="G325">
        <f t="shared" ca="1" si="10"/>
        <v>2.7242141994250346E-3</v>
      </c>
      <c r="H325">
        <v>1.6021546766571599</v>
      </c>
      <c r="I325" s="4">
        <v>1.27017153360491</v>
      </c>
      <c r="J325">
        <v>3.51349182567725E-2</v>
      </c>
      <c r="K325">
        <v>7.3914480841548794E-2</v>
      </c>
      <c r="L325">
        <v>9.4532788072281604E-2</v>
      </c>
      <c r="M325">
        <v>3.51349182567725E-2</v>
      </c>
      <c r="N325">
        <v>0.196160813446567</v>
      </c>
    </row>
    <row r="326" spans="1:14" x14ac:dyDescent="0.2">
      <c r="A326">
        <v>12.534800000000001</v>
      </c>
      <c r="B326">
        <v>17.598697662353501</v>
      </c>
      <c r="C326">
        <v>17.7945251464843</v>
      </c>
      <c r="D326">
        <v>0.45465759322881</v>
      </c>
      <c r="E326">
        <v>19.073186874389599</v>
      </c>
      <c r="F326">
        <v>20.865730285644499</v>
      </c>
      <c r="G326">
        <f t="shared" ca="1" si="10"/>
        <v>4.8484682045319971E-3</v>
      </c>
      <c r="H326">
        <v>1.6029351170360999</v>
      </c>
      <c r="I326" s="4">
        <v>1.26917063003589</v>
      </c>
      <c r="J326">
        <v>4.7142696283823303E-2</v>
      </c>
      <c r="K326">
        <v>7.40719190150773E-2</v>
      </c>
      <c r="L326">
        <v>0.105274245380841</v>
      </c>
      <c r="M326">
        <v>4.7142696283823303E-2</v>
      </c>
      <c r="N326">
        <v>0.19888181519102899</v>
      </c>
    </row>
    <row r="327" spans="1:14" x14ac:dyDescent="0.2">
      <c r="A327">
        <v>12.609</v>
      </c>
      <c r="B327">
        <v>17.7451572418212</v>
      </c>
      <c r="C327">
        <v>17.914003372192301</v>
      </c>
      <c r="D327">
        <v>0.44684336037449601</v>
      </c>
      <c r="E327">
        <v>19.1677436828613</v>
      </c>
      <c r="F327">
        <v>20.9590148925781</v>
      </c>
      <c r="G327">
        <f t="shared" ca="1" si="10"/>
        <v>3.8790027272455063E-3</v>
      </c>
      <c r="H327">
        <v>1.6023438774010099</v>
      </c>
      <c r="I327" s="4">
        <v>1.27184518460142</v>
      </c>
      <c r="J327">
        <v>5.3579327027581801E-2</v>
      </c>
      <c r="K327">
        <v>7.3554246032797893E-2</v>
      </c>
      <c r="L327">
        <v>0.103878309173803</v>
      </c>
      <c r="M327">
        <v>5.3579327027581801E-2</v>
      </c>
      <c r="N327">
        <v>0.19979430613365601</v>
      </c>
    </row>
    <row r="328" spans="1:14" x14ac:dyDescent="0.2">
      <c r="A328">
        <v>12.646000000000001</v>
      </c>
      <c r="B328">
        <v>17.801321029663001</v>
      </c>
      <c r="C328">
        <v>17.954839706420898</v>
      </c>
      <c r="D328">
        <v>0.44347660732952199</v>
      </c>
      <c r="E328">
        <v>19.214521408081001</v>
      </c>
      <c r="F328">
        <v>21.006250381469702</v>
      </c>
      <c r="G328">
        <f t="shared" ca="1" si="10"/>
        <v>4.1144824651659917E-3</v>
      </c>
      <c r="H328">
        <v>1.60255774859943</v>
      </c>
      <c r="I328" s="4">
        <v>1.2744347095377999</v>
      </c>
      <c r="J328">
        <v>4.9495855923374597E-2</v>
      </c>
      <c r="K328">
        <v>7.3165335719209995E-2</v>
      </c>
      <c r="L328">
        <v>9.8803889375586401E-2</v>
      </c>
      <c r="M328">
        <v>4.9495855923374597E-2</v>
      </c>
      <c r="N328">
        <v>0.19616081862331999</v>
      </c>
    </row>
    <row r="329" spans="1:14" x14ac:dyDescent="0.2">
      <c r="A329">
        <v>12.6831</v>
      </c>
      <c r="B329">
        <v>17.847038269042901</v>
      </c>
      <c r="C329">
        <v>18.002447128295898</v>
      </c>
      <c r="D329">
        <v>0.44278330404558602</v>
      </c>
      <c r="E329">
        <v>19.262010574340799</v>
      </c>
      <c r="F329">
        <v>21.052453994750898</v>
      </c>
      <c r="G329">
        <f t="shared" ca="1" si="10"/>
        <v>3.1910595409208042E-3</v>
      </c>
      <c r="H329">
        <v>1.6025501385471901</v>
      </c>
      <c r="I329" s="4">
        <v>1.27649889273283</v>
      </c>
      <c r="J329">
        <v>4.5696134455275102E-2</v>
      </c>
      <c r="K329">
        <v>7.2726306239653801E-2</v>
      </c>
      <c r="L329">
        <v>9.2425029743696901E-2</v>
      </c>
      <c r="M329">
        <v>4.5696134455275102E-2</v>
      </c>
      <c r="N329">
        <v>0.199064110427049</v>
      </c>
    </row>
    <row r="330" spans="1:14" x14ac:dyDescent="0.2">
      <c r="A330">
        <v>12.7165</v>
      </c>
      <c r="B330">
        <v>17.882946014404201</v>
      </c>
      <c r="C330">
        <v>18.045839309692301</v>
      </c>
      <c r="D330">
        <v>0.44432755578682398</v>
      </c>
      <c r="E330">
        <v>19.304552078246999</v>
      </c>
      <c r="F330">
        <v>21.093729019165</v>
      </c>
      <c r="G330">
        <f t="shared" ca="1" si="10"/>
        <v>2.0390486649439765E-3</v>
      </c>
      <c r="H330">
        <v>1.6024234009260501</v>
      </c>
      <c r="I330" s="4">
        <v>1.27737436666908</v>
      </c>
      <c r="J330">
        <v>4.1770091695317001E-2</v>
      </c>
      <c r="K330">
        <v>7.2332837059424004E-2</v>
      </c>
      <c r="L330">
        <v>8.7672796124029895E-2</v>
      </c>
      <c r="M330">
        <v>4.1770091695317001E-2</v>
      </c>
      <c r="N330">
        <v>0.199977126583327</v>
      </c>
    </row>
    <row r="331" spans="1:14" x14ac:dyDescent="0.2">
      <c r="A331">
        <v>12.7536</v>
      </c>
      <c r="B331">
        <v>17.916551589965799</v>
      </c>
      <c r="C331">
        <v>18.095119476318299</v>
      </c>
      <c r="D331">
        <v>0.44480638782675602</v>
      </c>
      <c r="E331">
        <v>19.351499557495099</v>
      </c>
      <c r="F331">
        <v>21.137294769287099</v>
      </c>
      <c r="G331">
        <f t="shared" ca="1" si="10"/>
        <v>-1.5222374184027387E-3</v>
      </c>
      <c r="H331">
        <v>1.6025022513805001</v>
      </c>
      <c r="I331" s="4">
        <v>1.27683327747326</v>
      </c>
      <c r="J331">
        <v>4.11941393591716E-2</v>
      </c>
      <c r="K331">
        <v>7.1930525566199097E-2</v>
      </c>
      <c r="L331">
        <v>8.1882203771793602E-2</v>
      </c>
      <c r="M331">
        <v>4.11941393591716E-2</v>
      </c>
      <c r="N331">
        <v>0.19942897231138801</v>
      </c>
    </row>
    <row r="332" spans="1:14" x14ac:dyDescent="0.2">
      <c r="A332">
        <v>12.787000000000001</v>
      </c>
      <c r="B332">
        <v>17.941675186157202</v>
      </c>
      <c r="C332">
        <v>18.139064788818299</v>
      </c>
      <c r="D332">
        <v>0.448414510121879</v>
      </c>
      <c r="E332">
        <v>19.394201278686499</v>
      </c>
      <c r="F332">
        <v>21.1766643524169</v>
      </c>
      <c r="G332">
        <f t="shared" ca="1" si="10"/>
        <v>-4.5796895786800462E-3</v>
      </c>
      <c r="H332">
        <v>1.6024405506458801</v>
      </c>
      <c r="I332" s="4">
        <v>1.2753488436223599</v>
      </c>
      <c r="J332">
        <v>4.1641693067207497E-2</v>
      </c>
      <c r="K332">
        <v>7.1593787113706495E-2</v>
      </c>
      <c r="L332">
        <v>7.8097923180401402E-2</v>
      </c>
      <c r="M332">
        <v>4.1641693067207497E-2</v>
      </c>
      <c r="N332">
        <v>0.19942897231138801</v>
      </c>
    </row>
    <row r="333" spans="1:14" x14ac:dyDescent="0.2">
      <c r="A333">
        <v>12.824</v>
      </c>
      <c r="B333">
        <v>17.962051391601499</v>
      </c>
      <c r="C333">
        <v>18.177675247192301</v>
      </c>
      <c r="D333">
        <v>0.44974110726411198</v>
      </c>
      <c r="E333">
        <v>19.4416694641113</v>
      </c>
      <c r="F333">
        <v>21.222820281982401</v>
      </c>
      <c r="G333">
        <f t="shared" ca="1" si="10"/>
        <v>-5.4237691668532761E-3</v>
      </c>
      <c r="H333">
        <v>1.6024153280120299</v>
      </c>
      <c r="I333" s="4">
        <v>1.27311198162568</v>
      </c>
      <c r="J333">
        <v>4.4079581661818801E-2</v>
      </c>
      <c r="K333">
        <v>7.1289839907848707E-2</v>
      </c>
      <c r="L333">
        <v>7.6957465671045305E-2</v>
      </c>
      <c r="M333">
        <v>4.4079581661818801E-2</v>
      </c>
      <c r="N333">
        <v>0.19815381668875301</v>
      </c>
    </row>
    <row r="334" spans="1:14" x14ac:dyDescent="0.2">
      <c r="A334">
        <v>12.8611</v>
      </c>
      <c r="B334">
        <v>17.974573135375898</v>
      </c>
      <c r="C334">
        <v>18.2154006958007</v>
      </c>
      <c r="D334">
        <v>0.45233304883220099</v>
      </c>
      <c r="E334">
        <v>19.488761901855401</v>
      </c>
      <c r="F334">
        <v>21.268712997436499</v>
      </c>
      <c r="G334">
        <f t="shared" ca="1" si="10"/>
        <v>-6.6580899182042685E-3</v>
      </c>
      <c r="H334">
        <v>1.60236651251274</v>
      </c>
      <c r="I334" s="4">
        <v>1.2705287774352201</v>
      </c>
      <c r="J334">
        <v>4.6543191346172297E-2</v>
      </c>
      <c r="K334">
        <v>7.0834667360929304E-2</v>
      </c>
      <c r="L334">
        <v>7.6500201500334E-2</v>
      </c>
      <c r="M334">
        <v>4.6543191346172297E-2</v>
      </c>
      <c r="N334">
        <v>0.192391853366782</v>
      </c>
    </row>
    <row r="335" spans="1:14" x14ac:dyDescent="0.2">
      <c r="A335">
        <v>12.898199999999999</v>
      </c>
      <c r="B335">
        <v>17.979177474975501</v>
      </c>
      <c r="C335">
        <v>18.225204467773398</v>
      </c>
      <c r="D335">
        <v>0.45985520391561902</v>
      </c>
      <c r="E335">
        <v>19.535585403442301</v>
      </c>
      <c r="F335">
        <v>21.316310882568299</v>
      </c>
      <c r="G335">
        <f t="shared" ca="1" si="10"/>
        <v>-6.1872409918457549E-3</v>
      </c>
      <c r="H335">
        <v>1.60270461801963</v>
      </c>
      <c r="I335" s="4">
        <v>1.26833660415878</v>
      </c>
      <c r="J335">
        <v>4.1587270338727798E-2</v>
      </c>
      <c r="K335">
        <v>7.0371340590523399E-2</v>
      </c>
      <c r="L335">
        <v>7.6619163513495001E-2</v>
      </c>
      <c r="M335">
        <v>4.1587270338727798E-2</v>
      </c>
      <c r="N335">
        <v>0.19346396294965801</v>
      </c>
    </row>
    <row r="336" spans="1:14" x14ac:dyDescent="0.2">
      <c r="A336">
        <v>12.9724</v>
      </c>
      <c r="B336">
        <v>18.031229019165</v>
      </c>
      <c r="C336">
        <v>18.2916965484619</v>
      </c>
      <c r="D336">
        <v>0.47813620953328201</v>
      </c>
      <c r="E336">
        <v>19.629529953002901</v>
      </c>
      <c r="F336">
        <v>21.4134426116943</v>
      </c>
      <c r="G336">
        <f t="shared" ca="1" si="10"/>
        <v>-3.3095842767352224E-3</v>
      </c>
      <c r="H336">
        <v>1.6024823990186901</v>
      </c>
      <c r="I336" s="4">
        <v>1.26749202604469</v>
      </c>
      <c r="J336">
        <v>2.28562532713893E-2</v>
      </c>
      <c r="K336">
        <v>6.9710872938269802E-2</v>
      </c>
      <c r="L336">
        <v>7.6054693002319401E-2</v>
      </c>
      <c r="M336">
        <v>2.28562532713893E-2</v>
      </c>
      <c r="N336">
        <v>0.19616081862331999</v>
      </c>
    </row>
    <row r="337" spans="1:14" x14ac:dyDescent="0.2">
      <c r="A337">
        <v>13.009499999999999</v>
      </c>
      <c r="B337">
        <v>18.0753669738769</v>
      </c>
      <c r="C337">
        <v>18.3356418609619</v>
      </c>
      <c r="D337">
        <v>0.48335432698075698</v>
      </c>
      <c r="E337">
        <v>19.676416397094702</v>
      </c>
      <c r="F337">
        <v>21.4612636566162</v>
      </c>
      <c r="G337">
        <f t="shared" ca="1" si="10"/>
        <v>-2.6155755602808028E-3</v>
      </c>
      <c r="H337">
        <v>1.60252138008085</v>
      </c>
      <c r="I337" s="4">
        <v>1.26819845370405</v>
      </c>
      <c r="J337">
        <v>1.8500297690245401E-2</v>
      </c>
      <c r="K337">
        <v>6.9662555275849899E-2</v>
      </c>
      <c r="L337">
        <v>7.6007418803736404E-2</v>
      </c>
      <c r="M337">
        <v>1.8500297690245401E-2</v>
      </c>
      <c r="N337">
        <v>0.19979430613365601</v>
      </c>
    </row>
    <row r="338" spans="1:14" x14ac:dyDescent="0.2">
      <c r="A338">
        <v>13.0465</v>
      </c>
      <c r="B338">
        <v>18.1329536437988</v>
      </c>
      <c r="C338">
        <v>18.3900337219238</v>
      </c>
      <c r="D338">
        <v>0.48144450156707602</v>
      </c>
      <c r="E338">
        <v>19.7237148284912</v>
      </c>
      <c r="F338">
        <v>21.509443283081001</v>
      </c>
      <c r="G338">
        <f t="shared" ca="1" si="10"/>
        <v>-1.4359582491572098E-3</v>
      </c>
      <c r="H338">
        <v>1.6023500915897499</v>
      </c>
      <c r="I338" s="4">
        <v>1.2689000668130499</v>
      </c>
      <c r="J338">
        <v>1.95865776257198E-2</v>
      </c>
      <c r="K338">
        <v>7.0199509318620595E-2</v>
      </c>
      <c r="L338">
        <v>7.6308155713304293E-2</v>
      </c>
      <c r="M338">
        <v>1.95865776257198E-2</v>
      </c>
      <c r="N338">
        <v>0.19650894265520299</v>
      </c>
    </row>
    <row r="339" spans="1:14" x14ac:dyDescent="0.2">
      <c r="A339">
        <v>13.083600000000001</v>
      </c>
      <c r="B339">
        <v>18.216577529907202</v>
      </c>
      <c r="C339">
        <v>18.445388793945298</v>
      </c>
      <c r="D339">
        <v>0.47840042598594001</v>
      </c>
      <c r="E339">
        <v>19.770566940307599</v>
      </c>
      <c r="F339">
        <v>21.556692123413001</v>
      </c>
      <c r="G339">
        <f t="shared" ca="1" si="10"/>
        <v>-1.3141541226033837E-3</v>
      </c>
      <c r="H339">
        <v>1.60250836820458</v>
      </c>
      <c r="I339" s="4">
        <v>1.2687144622273101</v>
      </c>
      <c r="J339">
        <v>2.2492689074116001E-2</v>
      </c>
      <c r="K339">
        <v>7.0766114488143794E-2</v>
      </c>
      <c r="L339">
        <v>7.6320657069378003E-2</v>
      </c>
      <c r="M339">
        <v>2.2492689074116001E-2</v>
      </c>
      <c r="N339">
        <v>0.196884044628514</v>
      </c>
    </row>
    <row r="340" spans="1:14" x14ac:dyDescent="0.2">
      <c r="A340">
        <v>13.120699999999999</v>
      </c>
      <c r="B340">
        <v>18.326597213745099</v>
      </c>
      <c r="C340">
        <v>18.493202209472599</v>
      </c>
      <c r="D340">
        <v>0.47665767820088101</v>
      </c>
      <c r="E340">
        <v>19.817621231079102</v>
      </c>
      <c r="F340">
        <v>21.602603912353501</v>
      </c>
      <c r="G340">
        <f t="shared" ca="1" si="10"/>
        <v>-2.5294013875480914E-3</v>
      </c>
      <c r="H340">
        <v>1.6021879748578201</v>
      </c>
      <c r="I340" s="4">
        <v>1.2673941906914601</v>
      </c>
      <c r="J340">
        <v>2.47449569774685E-2</v>
      </c>
      <c r="K340">
        <v>7.1477937530702806E-2</v>
      </c>
      <c r="L340">
        <v>7.9298047750755093E-2</v>
      </c>
      <c r="M340">
        <v>2.47449569774685E-2</v>
      </c>
      <c r="N340">
        <v>0.19888181519102899</v>
      </c>
    </row>
    <row r="341" spans="1:14" x14ac:dyDescent="0.2">
      <c r="A341">
        <v>13.1578</v>
      </c>
      <c r="B341">
        <v>18.4231967926025</v>
      </c>
      <c r="C341">
        <v>18.540206909179599</v>
      </c>
      <c r="D341">
        <v>0.47536217728240399</v>
      </c>
      <c r="E341">
        <v>19.864233016967699</v>
      </c>
      <c r="F341">
        <v>21.6488437652587</v>
      </c>
      <c r="G341">
        <f t="shared" ca="1" si="10"/>
        <v>-3.4165846877947104E-3</v>
      </c>
      <c r="H341">
        <v>1.60263841973458</v>
      </c>
      <c r="I341" s="4">
        <v>1.26611687861761</v>
      </c>
      <c r="J341">
        <v>2.5897451180918699E-2</v>
      </c>
      <c r="K341">
        <v>7.1932175994759401E-2</v>
      </c>
      <c r="L341">
        <v>8.4494866944973407E-2</v>
      </c>
      <c r="M341">
        <v>2.5897451180918699E-2</v>
      </c>
      <c r="N341">
        <v>0.19346397735305099</v>
      </c>
    </row>
    <row r="342" spans="1:14" x14ac:dyDescent="0.2">
      <c r="A342">
        <v>13.194900000000001</v>
      </c>
      <c r="B342">
        <v>18.505445480346602</v>
      </c>
      <c r="C342">
        <v>18.598876953125</v>
      </c>
      <c r="D342">
        <v>0.47026809147904303</v>
      </c>
      <c r="E342">
        <v>19.911159515380799</v>
      </c>
      <c r="F342">
        <v>21.694602966308501</v>
      </c>
      <c r="G342">
        <f t="shared" ca="1" si="10"/>
        <v>-4.784419843439025E-3</v>
      </c>
      <c r="H342">
        <v>1.6026092452165499</v>
      </c>
      <c r="I342" s="4">
        <v>1.2656827707125899</v>
      </c>
      <c r="J342">
        <v>2.9482449918334899E-2</v>
      </c>
      <c r="K342">
        <v>7.2240256640468695E-2</v>
      </c>
      <c r="L342">
        <v>8.7520731834110299E-2</v>
      </c>
      <c r="M342">
        <v>2.9482449918334899E-2</v>
      </c>
      <c r="N342">
        <v>0.19724629812060801</v>
      </c>
    </row>
    <row r="343" spans="1:14" x14ac:dyDescent="0.2">
      <c r="A343">
        <v>13.231999999999999</v>
      </c>
      <c r="B343">
        <v>18.573778152465799</v>
      </c>
      <c r="C343">
        <v>18.649744033813398</v>
      </c>
      <c r="D343">
        <v>0.46612990542543797</v>
      </c>
      <c r="E343">
        <v>19.957992553710898</v>
      </c>
      <c r="F343">
        <v>21.740343093871999</v>
      </c>
      <c r="G343">
        <f t="shared" ca="1" si="10"/>
        <v>-6.171328485383043E-3</v>
      </c>
      <c r="H343">
        <v>1.60303283219305</v>
      </c>
      <c r="I343" s="4">
        <v>1.2665999914844599</v>
      </c>
      <c r="J343">
        <v>3.4863411399624199E-2</v>
      </c>
      <c r="K343">
        <v>7.2415046494498703E-2</v>
      </c>
      <c r="L343">
        <v>9.2582830624854395E-2</v>
      </c>
      <c r="M343">
        <v>3.4863411399624199E-2</v>
      </c>
      <c r="N343">
        <v>0.196160813446567</v>
      </c>
    </row>
    <row r="344" spans="1:14" x14ac:dyDescent="0.2">
      <c r="A344">
        <v>13.2691</v>
      </c>
      <c r="B344">
        <v>18.6363010406494</v>
      </c>
      <c r="C344">
        <v>18.702529907226499</v>
      </c>
      <c r="D344">
        <v>0.461551073676291</v>
      </c>
      <c r="E344">
        <v>20.005235671996999</v>
      </c>
      <c r="F344">
        <v>21.7842502593994</v>
      </c>
      <c r="G344">
        <f t="shared" ca="1" si="10"/>
        <v>-9.3911991634278991E-3</v>
      </c>
      <c r="H344">
        <v>1.6029149184968701</v>
      </c>
      <c r="I344" s="4">
        <v>1.2688295981311299</v>
      </c>
      <c r="J344">
        <v>3.9693155438680502E-2</v>
      </c>
      <c r="K344">
        <v>7.2393332275742794E-2</v>
      </c>
      <c r="L344">
        <v>9.3514055749469499E-2</v>
      </c>
      <c r="M344">
        <v>3.9693155438680502E-2</v>
      </c>
      <c r="N344">
        <v>0.19888181599288701</v>
      </c>
    </row>
    <row r="345" spans="1:14" x14ac:dyDescent="0.2">
      <c r="A345">
        <v>13.306100000000001</v>
      </c>
      <c r="B345">
        <v>18.693080902099599</v>
      </c>
      <c r="C345">
        <v>18.7496528625488</v>
      </c>
      <c r="D345">
        <v>0.45834529154729797</v>
      </c>
      <c r="E345">
        <v>20.052297592163001</v>
      </c>
      <c r="F345">
        <v>21.834802627563398</v>
      </c>
      <c r="G345">
        <f t="shared" ca="1" si="10"/>
        <v>-5.838840153110425E-3</v>
      </c>
      <c r="H345">
        <v>1.6028626331895099</v>
      </c>
      <c r="I345" s="4">
        <v>1.27144074020372</v>
      </c>
      <c r="J345">
        <v>4.3290524251512898E-2</v>
      </c>
      <c r="K345">
        <v>7.2235006526870704E-2</v>
      </c>
      <c r="L345">
        <v>9.1370603924579102E-2</v>
      </c>
      <c r="M345">
        <v>4.3290524251512898E-2</v>
      </c>
      <c r="N345">
        <v>0.19724627993701199</v>
      </c>
    </row>
    <row r="346" spans="1:14" x14ac:dyDescent="0.2">
      <c r="A346">
        <v>13.3803</v>
      </c>
      <c r="B346">
        <v>18.781822204589801</v>
      </c>
      <c r="C346">
        <v>18.851274490356399</v>
      </c>
      <c r="D346">
        <v>0.45523218270691801</v>
      </c>
      <c r="E346">
        <v>20.146629333496001</v>
      </c>
      <c r="F346">
        <v>21.925796508788999</v>
      </c>
      <c r="G346">
        <f t="shared" ca="1" si="10"/>
        <v>-9.0990313383976229E-3</v>
      </c>
      <c r="H346">
        <v>1.6027828436476299</v>
      </c>
      <c r="I346" s="4">
        <v>1.2748106044763601</v>
      </c>
      <c r="J346">
        <v>4.5325999373280301E-2</v>
      </c>
      <c r="K346">
        <v>7.1847480094556396E-2</v>
      </c>
      <c r="L346">
        <v>8.38746497930727E-2</v>
      </c>
      <c r="M346">
        <v>4.5325999373280301E-2</v>
      </c>
      <c r="N346">
        <v>0.195799867829234</v>
      </c>
    </row>
    <row r="347" spans="1:14" x14ac:dyDescent="0.2">
      <c r="A347">
        <v>13.417400000000001</v>
      </c>
      <c r="B347">
        <v>18.8194866180419</v>
      </c>
      <c r="C347">
        <v>18.885635375976499</v>
      </c>
      <c r="D347">
        <v>0.45523323054104903</v>
      </c>
      <c r="E347">
        <v>20.193828582763601</v>
      </c>
      <c r="F347">
        <v>21.972305297851499</v>
      </c>
      <c r="G347">
        <f t="shared" ca="1" si="10"/>
        <v>-9.7172784813430724E-3</v>
      </c>
      <c r="H347">
        <v>1.60278169343125</v>
      </c>
      <c r="I347" s="4">
        <v>1.2748449014754</v>
      </c>
      <c r="J347">
        <v>4.2760529292343599E-2</v>
      </c>
      <c r="K347">
        <v>7.1589384636637804E-2</v>
      </c>
      <c r="L347">
        <v>8.05330898603763E-2</v>
      </c>
      <c r="M347">
        <v>4.2760529292343599E-2</v>
      </c>
      <c r="N347">
        <v>0.19854265392661799</v>
      </c>
    </row>
    <row r="348" spans="1:14" x14ac:dyDescent="0.2">
      <c r="A348">
        <v>13.454499999999999</v>
      </c>
      <c r="B348">
        <v>18.8494148254394</v>
      </c>
      <c r="C348">
        <v>18.9216804504394</v>
      </c>
      <c r="D348">
        <v>0.45741421839813801</v>
      </c>
      <c r="E348">
        <v>20.240949630737301</v>
      </c>
      <c r="F348">
        <v>22.0174961090087</v>
      </c>
      <c r="G348">
        <f t="shared" ca="1" si="10"/>
        <v>-1.1653503529586828E-2</v>
      </c>
      <c r="H348">
        <v>1.6026644115006701</v>
      </c>
      <c r="I348" s="4">
        <v>1.2738646998758001</v>
      </c>
      <c r="J348">
        <v>4.0521400162342701E-2</v>
      </c>
      <c r="K348">
        <v>7.1235432382206101E-2</v>
      </c>
      <c r="L348">
        <v>7.8240761828620595E-2</v>
      </c>
      <c r="M348">
        <v>4.0521400162342701E-2</v>
      </c>
      <c r="N348">
        <v>0.19677396540784201</v>
      </c>
    </row>
    <row r="349" spans="1:14" x14ac:dyDescent="0.2">
      <c r="A349">
        <v>13.4916</v>
      </c>
      <c r="B349">
        <v>18.869636535644499</v>
      </c>
      <c r="C349">
        <v>18.95454788208</v>
      </c>
      <c r="D349">
        <v>0.46128674270533399</v>
      </c>
      <c r="E349">
        <v>20.288503646850501</v>
      </c>
      <c r="F349">
        <v>22.0664367675781</v>
      </c>
      <c r="G349">
        <f t="shared" ca="1" si="10"/>
        <v>-9.8398811656323915E-3</v>
      </c>
      <c r="H349">
        <v>1.60255247952686</v>
      </c>
      <c r="I349" s="4">
        <v>1.2717906603081699</v>
      </c>
      <c r="J349">
        <v>4.0198469441547202E-2</v>
      </c>
      <c r="K349">
        <v>7.0859397185463704E-2</v>
      </c>
      <c r="L349">
        <v>7.6354071052447306E-2</v>
      </c>
      <c r="M349">
        <v>4.0198469441547202E-2</v>
      </c>
      <c r="N349">
        <v>0.19942897079656</v>
      </c>
    </row>
    <row r="350" spans="1:14" x14ac:dyDescent="0.2">
      <c r="A350">
        <v>13.528600000000001</v>
      </c>
      <c r="B350">
        <v>18.879537582397401</v>
      </c>
      <c r="C350">
        <v>18.993911743163999</v>
      </c>
      <c r="D350">
        <v>0.46900084420715499</v>
      </c>
      <c r="E350">
        <v>20.335130691528299</v>
      </c>
      <c r="F350">
        <v>22.115533828735298</v>
      </c>
      <c r="G350">
        <f t="shared" ca="1" si="10"/>
        <v>-7.7428291621117751E-3</v>
      </c>
      <c r="H350">
        <v>1.60292480427099</v>
      </c>
      <c r="I350" s="4">
        <v>1.2691023277098401</v>
      </c>
      <c r="J350">
        <v>3.2795077581192801E-2</v>
      </c>
      <c r="K350">
        <v>7.0451008821257197E-2</v>
      </c>
      <c r="L350">
        <v>7.7576044990048498E-2</v>
      </c>
      <c r="M350">
        <v>3.2795077581192801E-2</v>
      </c>
      <c r="N350">
        <v>0.19525923048594401</v>
      </c>
    </row>
    <row r="351" spans="1:14" x14ac:dyDescent="0.2">
      <c r="A351">
        <v>13.5657</v>
      </c>
      <c r="B351">
        <v>18.882867813110298</v>
      </c>
      <c r="C351">
        <v>19.026863098144499</v>
      </c>
      <c r="D351">
        <v>0.47762621078571099</v>
      </c>
      <c r="E351">
        <v>20.382341384887599</v>
      </c>
      <c r="F351">
        <v>22.163805007934499</v>
      </c>
      <c r="G351">
        <f t="shared" ca="1" si="10"/>
        <v>-6.5986861683562381E-3</v>
      </c>
      <c r="H351">
        <v>1.6027974000946399</v>
      </c>
      <c r="I351" s="4">
        <v>1.2663959622577901</v>
      </c>
      <c r="J351">
        <v>2.4869098389834799E-2</v>
      </c>
      <c r="K351">
        <v>7.0205926247309702E-2</v>
      </c>
      <c r="L351">
        <v>7.7962093471471899E-2</v>
      </c>
      <c r="M351">
        <v>2.4869098389834799E-2</v>
      </c>
      <c r="N351">
        <v>0.194899316697528</v>
      </c>
    </row>
    <row r="352" spans="1:14" x14ac:dyDescent="0.2">
      <c r="A352">
        <v>13.677</v>
      </c>
      <c r="B352">
        <v>18.9423809051513</v>
      </c>
      <c r="C352">
        <v>19.185188293456999</v>
      </c>
      <c r="D352">
        <v>0.47848414270028999</v>
      </c>
      <c r="E352">
        <v>20.522802352905199</v>
      </c>
      <c r="F352">
        <v>22.3109817504882</v>
      </c>
      <c r="G352">
        <f t="shared" ca="1" si="10"/>
        <v>-8.0305223098875445E-4</v>
      </c>
      <c r="H352">
        <v>1.60274330619676</v>
      </c>
      <c r="I352" s="4">
        <v>1.26566783768819</v>
      </c>
      <c r="J352">
        <v>2.38279089931097E-2</v>
      </c>
      <c r="K352">
        <v>7.0781406786260895E-2</v>
      </c>
      <c r="L352">
        <v>7.6724300810570897E-2</v>
      </c>
      <c r="M352">
        <v>2.38279089931097E-2</v>
      </c>
      <c r="N352">
        <v>0.19888181599288701</v>
      </c>
    </row>
    <row r="353" spans="1:14" x14ac:dyDescent="0.2">
      <c r="A353">
        <v>13.751099999999999</v>
      </c>
      <c r="B353">
        <v>19.0321140289306</v>
      </c>
      <c r="C353">
        <v>19.301958084106399</v>
      </c>
      <c r="D353">
        <v>0.47332823754082498</v>
      </c>
      <c r="E353">
        <v>20.616609573364201</v>
      </c>
      <c r="F353">
        <v>22.408550262451101</v>
      </c>
      <c r="G353">
        <f t="shared" ca="1" si="10"/>
        <v>2.6384143727895548E-3</v>
      </c>
      <c r="H353">
        <v>1.60284616207011</v>
      </c>
      <c r="I353" s="4">
        <v>1.26766129465514</v>
      </c>
      <c r="J353">
        <v>2.82917435729571E-2</v>
      </c>
      <c r="K353">
        <v>7.1741494006615503E-2</v>
      </c>
      <c r="L353">
        <v>8.21050472711609E-2</v>
      </c>
      <c r="M353">
        <v>2.82917435729571E-2</v>
      </c>
      <c r="N353">
        <v>0.19203530947160199</v>
      </c>
    </row>
    <row r="354" spans="1:14" x14ac:dyDescent="0.2">
      <c r="A354">
        <v>13.7882</v>
      </c>
      <c r="B354">
        <v>19.096673965454102</v>
      </c>
      <c r="C354">
        <v>19.354822158813398</v>
      </c>
      <c r="D354">
        <v>0.47132880890270501</v>
      </c>
      <c r="E354">
        <v>20.6635723114013</v>
      </c>
      <c r="F354">
        <v>22.454837799072202</v>
      </c>
      <c r="G354">
        <f t="shared" ca="1" si="10"/>
        <v>1.7989147884449608E-3</v>
      </c>
      <c r="H354">
        <v>1.60274301427868</v>
      </c>
      <c r="I354" s="4">
        <v>1.26796332190248</v>
      </c>
      <c r="J354">
        <v>3.0898389387353599E-2</v>
      </c>
      <c r="K354">
        <v>7.2168229658262306E-2</v>
      </c>
      <c r="L354">
        <v>8.5366790182054994E-2</v>
      </c>
      <c r="M354">
        <v>3.0898389387353599E-2</v>
      </c>
      <c r="N354">
        <v>0.197790483630956</v>
      </c>
    </row>
    <row r="355" spans="1:14" x14ac:dyDescent="0.2">
      <c r="A355">
        <v>13.8253</v>
      </c>
      <c r="B355">
        <v>19.1875305175781</v>
      </c>
      <c r="C355">
        <v>19.405315399169901</v>
      </c>
      <c r="D355">
        <v>0.46839946959300599</v>
      </c>
      <c r="E355">
        <v>20.710657119750898</v>
      </c>
      <c r="F355">
        <v>22.5032539367675</v>
      </c>
      <c r="G355">
        <f t="shared" ca="1" si="10"/>
        <v>3.0880162782978005E-3</v>
      </c>
      <c r="H355">
        <v>1.6028318625290701</v>
      </c>
      <c r="I355" s="4">
        <v>1.2677904937548601</v>
      </c>
      <c r="J355">
        <v>3.35541621291712E-2</v>
      </c>
      <c r="K355">
        <v>7.2378192496434998E-2</v>
      </c>
      <c r="L355">
        <v>8.9094911415565997E-2</v>
      </c>
      <c r="M355">
        <v>3.35541621291712E-2</v>
      </c>
      <c r="N355">
        <v>0.198517604643525</v>
      </c>
    </row>
    <row r="356" spans="1:14" x14ac:dyDescent="0.2">
      <c r="A356">
        <v>13.862399999999999</v>
      </c>
      <c r="B356">
        <v>19.2830390930175</v>
      </c>
      <c r="C356">
        <v>19.464342117309499</v>
      </c>
      <c r="D356">
        <v>0.46330659324484402</v>
      </c>
      <c r="E356">
        <v>20.7577590942382</v>
      </c>
      <c r="F356">
        <v>22.5491428375244</v>
      </c>
      <c r="G356">
        <f t="shared" ca="1" si="10"/>
        <v>1.8498808297522373E-3</v>
      </c>
      <c r="H356">
        <v>1.6028828814023399</v>
      </c>
      <c r="I356" s="4">
        <v>1.26788755830561</v>
      </c>
      <c r="J356">
        <v>3.8408350566579E-2</v>
      </c>
      <c r="K356">
        <v>7.2460403694963205E-2</v>
      </c>
      <c r="L356">
        <v>8.8125227179708499E-2</v>
      </c>
      <c r="M356">
        <v>3.8408350566579E-2</v>
      </c>
      <c r="N356">
        <v>0.19938795430735101</v>
      </c>
    </row>
    <row r="357" spans="1:14" x14ac:dyDescent="0.2">
      <c r="A357">
        <v>13.9366</v>
      </c>
      <c r="B357">
        <v>19.433485031127901</v>
      </c>
      <c r="C357">
        <v>19.566015243530199</v>
      </c>
      <c r="D357">
        <v>0.45642153715726802</v>
      </c>
      <c r="E357">
        <v>20.851621627807599</v>
      </c>
      <c r="F357">
        <v>22.642208099365199</v>
      </c>
      <c r="G357">
        <f t="shared" ca="1" si="10"/>
        <v>6.6107025966033461E-4</v>
      </c>
      <c r="H357">
        <v>1.60287700065042</v>
      </c>
      <c r="I357" s="4">
        <v>1.27095055884348</v>
      </c>
      <c r="J357">
        <v>4.4799895341542703E-2</v>
      </c>
      <c r="K357">
        <v>7.2000982619926102E-2</v>
      </c>
      <c r="L357">
        <v>7.9810955052932606E-2</v>
      </c>
      <c r="M357">
        <v>4.4799895341542703E-2</v>
      </c>
      <c r="N357">
        <v>0.19888181599288701</v>
      </c>
    </row>
    <row r="358" spans="1:14" x14ac:dyDescent="0.2">
      <c r="A358">
        <v>14.0107</v>
      </c>
      <c r="B358">
        <v>19.529851913452099</v>
      </c>
      <c r="C358">
        <v>19.686517715454102</v>
      </c>
      <c r="D358">
        <v>0.45910691268780901</v>
      </c>
      <c r="E358">
        <v>20.9461364746093</v>
      </c>
      <c r="F358">
        <v>22.7350978851318</v>
      </c>
      <c r="G358">
        <f t="shared" ca="1" si="10"/>
        <v>-5.7618933286107676E-4</v>
      </c>
      <c r="H358">
        <v>1.60261417185965</v>
      </c>
      <c r="I358" s="4">
        <v>1.27552419360819</v>
      </c>
      <c r="J358">
        <v>4.1429760313515897E-2</v>
      </c>
      <c r="K358">
        <v>7.1258423861839698E-2</v>
      </c>
      <c r="L358">
        <v>7.6039360204917E-2</v>
      </c>
      <c r="M358">
        <v>4.1429760313515897E-2</v>
      </c>
      <c r="N358">
        <v>0.19815381668875301</v>
      </c>
    </row>
    <row r="359" spans="1:14" x14ac:dyDescent="0.2">
      <c r="A359">
        <v>14.047800000000001</v>
      </c>
      <c r="B359">
        <v>19.566249847412099</v>
      </c>
      <c r="C359">
        <v>19.727928161621001</v>
      </c>
      <c r="D359">
        <v>0.45957488530687701</v>
      </c>
      <c r="E359">
        <v>20.993343353271399</v>
      </c>
      <c r="F359">
        <v>22.780570983886701</v>
      </c>
      <c r="G359">
        <f t="shared" ca="1" si="10"/>
        <v>-2.2301267834059502E-3</v>
      </c>
      <c r="H359">
        <v>1.60287011925652</v>
      </c>
      <c r="I359" s="4">
        <v>1.2766840230591801</v>
      </c>
      <c r="J359">
        <v>4.0478393017294598E-2</v>
      </c>
      <c r="K359">
        <v>7.0869736877093595E-2</v>
      </c>
      <c r="L359">
        <v>7.6005697888912996E-2</v>
      </c>
      <c r="M359">
        <v>4.0478393017294598E-2</v>
      </c>
      <c r="N359">
        <v>0.199977126583327</v>
      </c>
    </row>
    <row r="360" spans="1:14" x14ac:dyDescent="0.2">
      <c r="A360">
        <v>14.084899999999999</v>
      </c>
      <c r="B360">
        <v>19.5942077636718</v>
      </c>
      <c r="C360">
        <v>19.7786350250244</v>
      </c>
      <c r="D360">
        <v>0.46212365235521002</v>
      </c>
      <c r="E360">
        <v>21.040763854980401</v>
      </c>
      <c r="F360">
        <v>22.8262405395507</v>
      </c>
      <c r="G360">
        <f t="shared" ca="1" si="10"/>
        <v>-3.6876073248492958E-3</v>
      </c>
      <c r="H360">
        <v>1.6027202893249599</v>
      </c>
      <c r="I360" s="4">
        <v>1.27635146291546</v>
      </c>
      <c r="J360">
        <v>3.9362053104049201E-2</v>
      </c>
      <c r="K360">
        <v>7.0558688541011494E-2</v>
      </c>
      <c r="L360">
        <v>7.5281494820899894E-2</v>
      </c>
      <c r="M360">
        <v>3.9362053104049201E-2</v>
      </c>
      <c r="N360">
        <v>0.19888181599288701</v>
      </c>
    </row>
    <row r="361" spans="1:14" x14ac:dyDescent="0.2">
      <c r="A361">
        <v>14.122</v>
      </c>
      <c r="B361">
        <v>19.615299224853501</v>
      </c>
      <c r="C361">
        <v>19.825677871704102</v>
      </c>
      <c r="D361">
        <v>0.463922919831598</v>
      </c>
      <c r="E361">
        <v>21.088130950927699</v>
      </c>
      <c r="F361">
        <v>22.873102188110298</v>
      </c>
      <c r="G361">
        <f t="shared" ca="1" si="10"/>
        <v>-3.952994970696011E-3</v>
      </c>
      <c r="H361">
        <v>1.6025558495932499</v>
      </c>
      <c r="I361" s="4">
        <v>1.2746225057184</v>
      </c>
      <c r="J361">
        <v>3.8058873771248503E-2</v>
      </c>
      <c r="K361">
        <v>7.0258481141773493E-2</v>
      </c>
      <c r="L361">
        <v>7.5241243193492E-2</v>
      </c>
      <c r="M361">
        <v>3.8058873771248503E-2</v>
      </c>
      <c r="N361">
        <v>0.196160813446567</v>
      </c>
    </row>
    <row r="362" spans="1:14" x14ac:dyDescent="0.2">
      <c r="A362">
        <v>14.1591</v>
      </c>
      <c r="B362">
        <v>19.626659393310501</v>
      </c>
      <c r="C362">
        <v>19.856012344360298</v>
      </c>
      <c r="D362">
        <v>0.46499901955663703</v>
      </c>
      <c r="E362">
        <v>21.135267257690401</v>
      </c>
      <c r="F362">
        <v>22.920360565185501</v>
      </c>
      <c r="G362">
        <f t="shared" ca="1" si="10"/>
        <v>-3.8216541009390426E-3</v>
      </c>
      <c r="H362">
        <v>1.60238090636678</v>
      </c>
      <c r="I362" s="4">
        <v>1.2722207496048501</v>
      </c>
      <c r="J362">
        <v>3.5100862052651199E-2</v>
      </c>
      <c r="K362">
        <v>6.9993079943072301E-2</v>
      </c>
      <c r="L362">
        <v>7.4912496587413599E-2</v>
      </c>
      <c r="M362">
        <v>3.5100862052651199E-2</v>
      </c>
      <c r="N362">
        <v>0.199064110427049</v>
      </c>
    </row>
    <row r="363" spans="1:14" x14ac:dyDescent="0.2">
      <c r="A363">
        <v>14.196199999999999</v>
      </c>
      <c r="B363">
        <v>19.637498855590799</v>
      </c>
      <c r="C363">
        <v>19.903133392333899</v>
      </c>
      <c r="D363">
        <v>0.46706713733886801</v>
      </c>
      <c r="E363">
        <v>21.1821575164794</v>
      </c>
      <c r="F363">
        <v>22.968889236450099</v>
      </c>
      <c r="G363">
        <f t="shared" ca="1" si="10"/>
        <v>-2.4200190417857925E-3</v>
      </c>
      <c r="H363">
        <v>1.6026299519282801</v>
      </c>
      <c r="I363" s="4">
        <v>1.2700201150471899</v>
      </c>
      <c r="J363">
        <v>3.3026639511718803E-2</v>
      </c>
      <c r="K363">
        <v>6.9711655710964701E-2</v>
      </c>
      <c r="L363">
        <v>7.4745618900611294E-2</v>
      </c>
      <c r="M363">
        <v>3.3026639511718803E-2</v>
      </c>
      <c r="N363">
        <v>0.19815381668875301</v>
      </c>
    </row>
    <row r="364" spans="1:14" x14ac:dyDescent="0.2">
      <c r="A364">
        <v>14.2295</v>
      </c>
      <c r="B364">
        <v>19.653364181518501</v>
      </c>
      <c r="C364">
        <v>19.9262161254882</v>
      </c>
      <c r="D364">
        <v>0.47075741805912102</v>
      </c>
      <c r="E364">
        <v>21.224508285522401</v>
      </c>
      <c r="F364">
        <v>23.0129890441894</v>
      </c>
      <c r="G364">
        <f t="shared" ca="1" si="10"/>
        <v>-6.2021954079582997E-4</v>
      </c>
      <c r="H364">
        <v>1.6023656542392499</v>
      </c>
      <c r="I364" s="4">
        <v>1.2687384918869999</v>
      </c>
      <c r="J364">
        <v>2.9888045197826299E-2</v>
      </c>
      <c r="K364">
        <v>6.9378104398601495E-2</v>
      </c>
      <c r="L364">
        <v>7.45550491236283E-2</v>
      </c>
      <c r="M364">
        <v>2.9888045197826299E-2</v>
      </c>
      <c r="N364">
        <v>0.19203530947160199</v>
      </c>
    </row>
    <row r="365" spans="1:14" x14ac:dyDescent="0.2">
      <c r="A365">
        <v>14.2666</v>
      </c>
      <c r="B365">
        <v>19.676099777221602</v>
      </c>
      <c r="C365">
        <v>19.948156356811499</v>
      </c>
      <c r="D365">
        <v>0.47962393681516802</v>
      </c>
      <c r="E365">
        <v>21.2716064453125</v>
      </c>
      <c r="F365">
        <v>23.062019348144499</v>
      </c>
      <c r="G365">
        <f t="shared" ca="1" si="10"/>
        <v>1.2830482088581618E-3</v>
      </c>
      <c r="H365">
        <v>1.6026378931980201</v>
      </c>
      <c r="I365" s="4">
        <v>1.26866418259916</v>
      </c>
      <c r="J365">
        <v>2.2107875249208001E-2</v>
      </c>
      <c r="K365">
        <v>6.9090583689618706E-2</v>
      </c>
      <c r="L365">
        <v>7.4225267800510503E-2</v>
      </c>
      <c r="M365">
        <v>2.2107875249208001E-2</v>
      </c>
      <c r="N365">
        <v>0.196884044628514</v>
      </c>
    </row>
    <row r="366" spans="1:14" x14ac:dyDescent="0.2">
      <c r="A366">
        <v>14.303699999999999</v>
      </c>
      <c r="B366">
        <v>19.707103729248001</v>
      </c>
      <c r="C366">
        <v>19.984762191772401</v>
      </c>
      <c r="D366">
        <v>0.48739480554051201</v>
      </c>
      <c r="E366">
        <v>21.318504333496001</v>
      </c>
      <c r="F366">
        <v>23.111909866333001</v>
      </c>
      <c r="G366">
        <f t="shared" ca="1" si="10"/>
        <v>4.0465301919141439E-3</v>
      </c>
      <c r="H366">
        <v>1.6024251404243599</v>
      </c>
      <c r="I366" s="4">
        <v>1.2691957848639901</v>
      </c>
      <c r="J366">
        <v>1.4090711226200999E-2</v>
      </c>
      <c r="K366">
        <v>6.8924478594423896E-2</v>
      </c>
      <c r="L366">
        <v>7.4729545517106893E-2</v>
      </c>
      <c r="M366">
        <v>1.4090711226200999E-2</v>
      </c>
      <c r="N366">
        <v>0.199930876807312</v>
      </c>
    </row>
    <row r="367" spans="1:14" x14ac:dyDescent="0.2">
      <c r="A367">
        <v>14.3408</v>
      </c>
      <c r="B367">
        <v>19.7518501281738</v>
      </c>
      <c r="C367">
        <v>20.0270385742187</v>
      </c>
      <c r="D367">
        <v>0.48536991923696399</v>
      </c>
      <c r="E367">
        <v>21.365453720092699</v>
      </c>
      <c r="F367">
        <v>23.156917572021399</v>
      </c>
      <c r="G367">
        <f t="shared" ca="1" si="10"/>
        <v>1.9271996748670972E-3</v>
      </c>
      <c r="H367">
        <v>1.6026840227322401</v>
      </c>
      <c r="I367" s="4">
        <v>1.27014364852015</v>
      </c>
      <c r="J367">
        <v>1.6565710414273599E-2</v>
      </c>
      <c r="K367">
        <v>6.8942721351001102E-2</v>
      </c>
      <c r="L367">
        <v>7.5016423047019998E-2</v>
      </c>
      <c r="M367">
        <v>1.6565710414273599E-2</v>
      </c>
      <c r="N367">
        <v>0.196884044628514</v>
      </c>
    </row>
    <row r="368" spans="1:14" x14ac:dyDescent="0.2">
      <c r="A368">
        <v>14.3779</v>
      </c>
      <c r="B368">
        <v>19.810680389404201</v>
      </c>
      <c r="C368">
        <v>20.086194992065401</v>
      </c>
      <c r="D368">
        <v>0.48266004948910601</v>
      </c>
      <c r="E368">
        <v>21.4126377105712</v>
      </c>
      <c r="F368">
        <v>23.209964752197202</v>
      </c>
      <c r="G368">
        <f t="shared" ref="G368:G406" ca="1" si="11">F368-($R$5*A368+$S$5)</f>
        <v>7.847343645224214E-3</v>
      </c>
      <c r="H368">
        <v>1.60277303538148</v>
      </c>
      <c r="I368" s="4">
        <v>1.2708898380587801</v>
      </c>
      <c r="J368">
        <v>1.8886911759201899E-2</v>
      </c>
      <c r="K368">
        <v>6.9120652453217399E-2</v>
      </c>
      <c r="L368">
        <v>7.5031586887367205E-2</v>
      </c>
      <c r="M368">
        <v>1.8886911759201899E-2</v>
      </c>
      <c r="N368">
        <v>0.19489931357718501</v>
      </c>
    </row>
    <row r="369" spans="1:14" x14ac:dyDescent="0.2">
      <c r="A369">
        <v>14.414999999999999</v>
      </c>
      <c r="B369">
        <v>19.894758224487301</v>
      </c>
      <c r="C369">
        <v>20.137336730956999</v>
      </c>
      <c r="D369">
        <v>0.48012097990443098</v>
      </c>
      <c r="E369">
        <v>21.4597053527832</v>
      </c>
      <c r="F369">
        <v>23.258077621459901</v>
      </c>
      <c r="G369">
        <f t="shared" ca="1" si="11"/>
        <v>8.8331767024811825E-3</v>
      </c>
      <c r="H369">
        <v>1.6025892771271599</v>
      </c>
      <c r="I369" s="4">
        <v>1.27058566612318</v>
      </c>
      <c r="J369">
        <v>2.13393862784629E-2</v>
      </c>
      <c r="K369">
        <v>6.9588831114015995E-2</v>
      </c>
      <c r="L369">
        <v>7.5195382872411606E-2</v>
      </c>
      <c r="M369">
        <v>2.13393862784629E-2</v>
      </c>
      <c r="N369">
        <v>0.19953273558611401</v>
      </c>
    </row>
    <row r="370" spans="1:14" x14ac:dyDescent="0.2">
      <c r="A370">
        <v>14.452</v>
      </c>
      <c r="B370">
        <v>19.998277664184499</v>
      </c>
      <c r="C370">
        <v>20.181022644042901</v>
      </c>
      <c r="D370">
        <v>0.47726473490411803</v>
      </c>
      <c r="E370">
        <v>21.506698608398398</v>
      </c>
      <c r="F370">
        <v>23.306968688964801</v>
      </c>
      <c r="G370">
        <f t="shared" ca="1" si="11"/>
        <v>1.0724235053700681E-2</v>
      </c>
      <c r="H370">
        <v>1.6027372956810899</v>
      </c>
      <c r="I370" s="4">
        <v>1.26898910398034</v>
      </c>
      <c r="J370">
        <v>2.3413476742228899E-2</v>
      </c>
      <c r="K370">
        <v>7.0145874433859598E-2</v>
      </c>
      <c r="L370">
        <v>7.6877587076159701E-2</v>
      </c>
      <c r="M370">
        <v>2.3413476742228899E-2</v>
      </c>
      <c r="N370">
        <v>0.194001436880156</v>
      </c>
    </row>
    <row r="371" spans="1:14" x14ac:dyDescent="0.2">
      <c r="A371">
        <v>14.526199999999999</v>
      </c>
      <c r="B371">
        <v>20.17502784729</v>
      </c>
      <c r="C371">
        <v>20.284349441528299</v>
      </c>
      <c r="D371">
        <v>0.47758955345822601</v>
      </c>
      <c r="E371">
        <v>21.600831985473601</v>
      </c>
      <c r="F371">
        <v>23.4000854492187</v>
      </c>
      <c r="G371">
        <f t="shared" ca="1" si="11"/>
        <v>9.5869228967124798E-3</v>
      </c>
      <c r="H371">
        <v>1.6029627141312499</v>
      </c>
      <c r="I371" s="4">
        <v>1.2671955309598999</v>
      </c>
      <c r="J371">
        <v>2.26553274435288E-2</v>
      </c>
      <c r="K371">
        <v>7.0937997974466302E-2</v>
      </c>
      <c r="L371">
        <v>7.7271956447676607E-2</v>
      </c>
      <c r="M371">
        <v>2.26553274435288E-2</v>
      </c>
      <c r="N371">
        <v>0.194899316697528</v>
      </c>
    </row>
    <row r="372" spans="1:14" x14ac:dyDescent="0.2">
      <c r="A372">
        <v>14.5633</v>
      </c>
      <c r="B372">
        <v>20.248703002929599</v>
      </c>
      <c r="C372">
        <v>20.3357124328613</v>
      </c>
      <c r="D372">
        <v>0.47621340619598501</v>
      </c>
      <c r="E372">
        <v>21.647563934326101</v>
      </c>
      <c r="F372">
        <v>23.441322326660099</v>
      </c>
      <c r="G372">
        <f t="shared" ca="1" si="11"/>
        <v>3.6967641326661749E-3</v>
      </c>
      <c r="H372">
        <v>1.6028352403564701</v>
      </c>
      <c r="I372" s="4">
        <v>1.26766767443831</v>
      </c>
      <c r="J372">
        <v>2.4090145586404699E-2</v>
      </c>
      <c r="K372">
        <v>7.1198439844365899E-2</v>
      </c>
      <c r="L372">
        <v>7.5862270558350806E-2</v>
      </c>
      <c r="M372">
        <v>2.4090145586404699E-2</v>
      </c>
      <c r="N372">
        <v>0.19979429727491799</v>
      </c>
    </row>
    <row r="373" spans="1:14" x14ac:dyDescent="0.2">
      <c r="A373">
        <v>14.6004</v>
      </c>
      <c r="B373">
        <v>20.315284729003899</v>
      </c>
      <c r="C373">
        <v>20.3796577453613</v>
      </c>
      <c r="D373">
        <v>0.47587427697976498</v>
      </c>
      <c r="E373">
        <v>21.6947708129882</v>
      </c>
      <c r="F373">
        <v>23.4868068695068</v>
      </c>
      <c r="G373">
        <f t="shared" ca="1" si="11"/>
        <v>2.0542707739217292E-3</v>
      </c>
      <c r="H373">
        <v>1.6028788023738201</v>
      </c>
      <c r="I373" s="4">
        <v>1.2691721272822001</v>
      </c>
      <c r="J373">
        <v>2.5448888072909001E-2</v>
      </c>
      <c r="K373">
        <v>7.1301294227807205E-2</v>
      </c>
      <c r="L373">
        <v>7.5535114365015796E-2</v>
      </c>
      <c r="M373">
        <v>2.5448888072909001E-2</v>
      </c>
      <c r="N373">
        <v>0.197790483630956</v>
      </c>
    </row>
    <row r="374" spans="1:14" x14ac:dyDescent="0.2">
      <c r="A374">
        <v>14.637499999999999</v>
      </c>
      <c r="B374">
        <v>20.372268676757798</v>
      </c>
      <c r="C374">
        <v>20.429988861083899</v>
      </c>
      <c r="D374">
        <v>0.47304854771477001</v>
      </c>
      <c r="E374">
        <v>21.741683959960898</v>
      </c>
      <c r="F374">
        <v>23.535507202148398</v>
      </c>
      <c r="G374">
        <f t="shared" ca="1" si="11"/>
        <v>3.6275672100742895E-3</v>
      </c>
      <c r="H374">
        <v>1.6028635197741401</v>
      </c>
      <c r="I374" s="4">
        <v>1.27088003962414</v>
      </c>
      <c r="J374">
        <v>2.70015996172627E-2</v>
      </c>
      <c r="K374">
        <v>7.1378152883997598E-2</v>
      </c>
      <c r="L374">
        <v>7.5518576180298502E-2</v>
      </c>
      <c r="M374">
        <v>2.70015996172627E-2</v>
      </c>
      <c r="N374">
        <v>0.19979430613365601</v>
      </c>
    </row>
    <row r="375" spans="1:14" x14ac:dyDescent="0.2">
      <c r="A375">
        <v>14.6745</v>
      </c>
      <c r="B375">
        <v>20.419834136962798</v>
      </c>
      <c r="C375">
        <f>0.5*(C374+C376)</f>
        <v>20.468202590942298</v>
      </c>
      <c r="D375">
        <f>0.5*(D374+D376)</f>
        <v>0.472813331300592</v>
      </c>
      <c r="E375">
        <v>21.788925170898398</v>
      </c>
      <c r="F375">
        <v>23.581129074096602</v>
      </c>
      <c r="G375">
        <f t="shared" ca="1" si="11"/>
        <v>2.2494300045998727E-3</v>
      </c>
      <c r="H375">
        <v>1.6026331588121101</v>
      </c>
      <c r="I375" s="4">
        <v>1.27206997378452</v>
      </c>
      <c r="J375">
        <v>3.07117220544205E-2</v>
      </c>
      <c r="K375">
        <v>7.1289598396107295E-2</v>
      </c>
      <c r="L375">
        <v>7.5035193088577104E-2</v>
      </c>
      <c r="M375">
        <v>3.07117220544205E-2</v>
      </c>
      <c r="N375">
        <v>0.195799867829234</v>
      </c>
    </row>
    <row r="376" spans="1:14" x14ac:dyDescent="0.2">
      <c r="A376">
        <v>14.711600000000001</v>
      </c>
      <c r="B376">
        <v>20.4598674774169</v>
      </c>
      <c r="C376">
        <v>20.5064163208007</v>
      </c>
      <c r="D376">
        <v>0.47257811488641399</v>
      </c>
      <c r="E376">
        <v>21.8360786437988</v>
      </c>
      <c r="F376">
        <v>23.628025054931602</v>
      </c>
      <c r="G376">
        <f t="shared" ca="1" si="11"/>
        <v>2.0183746341544406E-3</v>
      </c>
      <c r="H376">
        <v>1.6028691140059801</v>
      </c>
      <c r="I376" s="4">
        <v>1.2728769916117</v>
      </c>
      <c r="J376">
        <v>2.97980199347107E-2</v>
      </c>
      <c r="K376">
        <v>7.1142567080594493E-2</v>
      </c>
      <c r="L376">
        <v>7.4867877551569303E-2</v>
      </c>
      <c r="M376">
        <v>2.97980199347107E-2</v>
      </c>
      <c r="N376">
        <v>0.19507922634837099</v>
      </c>
    </row>
    <row r="377" spans="1:14" x14ac:dyDescent="0.2">
      <c r="A377">
        <v>14.748699999999999</v>
      </c>
      <c r="B377">
        <v>20.491966247558501</v>
      </c>
      <c r="C377">
        <v>20.540683746337798</v>
      </c>
      <c r="D377">
        <v>0.47198148589491501</v>
      </c>
      <c r="E377">
        <v>21.8831672668457</v>
      </c>
      <c r="F377">
        <v>23.6717815399169</v>
      </c>
      <c r="G377">
        <f t="shared" ca="1" si="11"/>
        <v>-1.352176585992737E-3</v>
      </c>
      <c r="H377">
        <v>1.60284888057819</v>
      </c>
      <c r="I377" s="4">
        <v>1.2732843554341799</v>
      </c>
      <c r="J377">
        <v>2.9341795563773299E-2</v>
      </c>
      <c r="K377">
        <v>7.0980359477213303E-2</v>
      </c>
      <c r="L377">
        <v>7.4680940068761803E-2</v>
      </c>
      <c r="M377">
        <v>2.9341795563773299E-2</v>
      </c>
      <c r="N377">
        <v>0.198517604643525</v>
      </c>
    </row>
    <row r="378" spans="1:14" x14ac:dyDescent="0.2">
      <c r="A378">
        <v>14.7858</v>
      </c>
      <c r="B378">
        <v>20.491966247558501</v>
      </c>
      <c r="C378">
        <v>20.540683746337798</v>
      </c>
      <c r="D378">
        <v>0.47198148589491501</v>
      </c>
      <c r="E378">
        <v>21.8831672668457</v>
      </c>
      <c r="F378">
        <v>23.6717815399169</v>
      </c>
      <c r="G378">
        <f t="shared" ca="1" si="11"/>
        <v>-4.8479212791438187E-2</v>
      </c>
      <c r="H378">
        <v>1.60284888057819</v>
      </c>
      <c r="I378" s="4">
        <v>1.2732843554341799</v>
      </c>
      <c r="J378">
        <v>2.9341795563773299E-2</v>
      </c>
      <c r="K378">
        <v>7.0980359477213303E-2</v>
      </c>
      <c r="L378">
        <v>7.4680940068761803E-2</v>
      </c>
      <c r="M378">
        <v>2.9341795563773299E-2</v>
      </c>
      <c r="N378">
        <v>0.198517604643525</v>
      </c>
    </row>
    <row r="379" spans="1:14" x14ac:dyDescent="0.2">
      <c r="A379">
        <v>14.822900000000001</v>
      </c>
      <c r="B379">
        <v>20.527429580688398</v>
      </c>
      <c r="C379">
        <v>20.606296539306602</v>
      </c>
      <c r="D379">
        <v>0.47891217524262297</v>
      </c>
      <c r="E379">
        <v>21.9776096343994</v>
      </c>
      <c r="F379">
        <v>23.76682472229</v>
      </c>
      <c r="G379">
        <f t="shared" ca="1" si="11"/>
        <v>-5.6306662378347028E-4</v>
      </c>
      <c r="H379">
        <v>1.6030781059100101</v>
      </c>
      <c r="I379" s="4">
        <v>1.2711201178406399</v>
      </c>
      <c r="J379">
        <v>2.2861608204984601E-2</v>
      </c>
      <c r="K379">
        <v>7.1082232680064694E-2</v>
      </c>
      <c r="L379">
        <v>7.4556749182535603E-2</v>
      </c>
      <c r="M379">
        <v>2.2861608204984601E-2</v>
      </c>
      <c r="N379">
        <v>0.198517604643525</v>
      </c>
    </row>
    <row r="380" spans="1:14" x14ac:dyDescent="0.2">
      <c r="A380">
        <v>14.86</v>
      </c>
      <c r="B380">
        <v>20.546958923339801</v>
      </c>
      <c r="C380">
        <v>20.6346836090087</v>
      </c>
      <c r="D380">
        <v>0.48635655667380501</v>
      </c>
      <c r="E380">
        <v>22.0244960784912</v>
      </c>
      <c r="F380">
        <v>23.815074920654201</v>
      </c>
      <c r="G380">
        <f t="shared" ca="1" si="11"/>
        <v>5.6009553497560205E-4</v>
      </c>
      <c r="H380">
        <v>1.60287450725901</v>
      </c>
      <c r="I380" s="4">
        <v>1.2692413371853399</v>
      </c>
      <c r="J380">
        <v>1.58482476992775E-2</v>
      </c>
      <c r="K380">
        <v>7.1264293311759805E-2</v>
      </c>
      <c r="L380">
        <v>7.4804562295937002E-2</v>
      </c>
      <c r="M380">
        <v>1.58482476992775E-2</v>
      </c>
      <c r="N380">
        <v>0.19810132640890599</v>
      </c>
    </row>
    <row r="381" spans="1:14" x14ac:dyDescent="0.2">
      <c r="A381">
        <v>14.8971</v>
      </c>
      <c r="B381">
        <v>20.5731296539306</v>
      </c>
      <c r="C381">
        <v>20.667242050170898</v>
      </c>
      <c r="D381">
        <v>0.48787046631591002</v>
      </c>
      <c r="E381">
        <v>22.0717868804931</v>
      </c>
      <c r="F381">
        <v>23.863655090331999</v>
      </c>
      <c r="G381">
        <f t="shared" ca="1" si="11"/>
        <v>2.0132290073284764E-3</v>
      </c>
      <c r="H381">
        <v>1.6026730816728301</v>
      </c>
      <c r="I381" s="4">
        <v>1.26785853482111</v>
      </c>
      <c r="J381">
        <v>1.3931219957536101E-2</v>
      </c>
      <c r="K381">
        <v>7.1906379538660803E-2</v>
      </c>
      <c r="L381">
        <v>7.4839017093619398E-2</v>
      </c>
      <c r="M381">
        <v>1.3931219957536101E-2</v>
      </c>
      <c r="N381">
        <v>0.19997713179718599</v>
      </c>
    </row>
    <row r="382" spans="1:14" x14ac:dyDescent="0.2">
      <c r="A382">
        <v>14.934100000000001</v>
      </c>
      <c r="B382">
        <v>20.604982376098601</v>
      </c>
      <c r="C382">
        <v>20.744758605956999</v>
      </c>
      <c r="D382">
        <v>0.48376650673288302</v>
      </c>
      <c r="E382">
        <v>22.1185207366943</v>
      </c>
      <c r="F382">
        <v>23.910707473754801</v>
      </c>
      <c r="G382">
        <f t="shared" ca="1" si="11"/>
        <v>2.0656032764492238E-3</v>
      </c>
      <c r="H382">
        <v>1.60301189599384</v>
      </c>
      <c r="I382" s="4">
        <v>1.26745318384091</v>
      </c>
      <c r="J382">
        <v>1.6289455536195301E-2</v>
      </c>
      <c r="K382">
        <v>7.1503132799095495E-2</v>
      </c>
      <c r="L382">
        <v>7.5256328374601694E-2</v>
      </c>
      <c r="M382">
        <v>1.6289455536195301E-2</v>
      </c>
      <c r="N382">
        <v>0.19346397735305099</v>
      </c>
    </row>
    <row r="383" spans="1:14" x14ac:dyDescent="0.2">
      <c r="A383">
        <v>14.967499999999999</v>
      </c>
      <c r="B383">
        <v>20.637304306030199</v>
      </c>
      <c r="C383">
        <v>20.806694030761701</v>
      </c>
      <c r="D383">
        <v>0.48042156798865898</v>
      </c>
      <c r="E383">
        <v>22.1608982086181</v>
      </c>
      <c r="F383">
        <v>23.9565315246582</v>
      </c>
      <c r="G383">
        <f t="shared" ca="1" si="11"/>
        <v>5.4626188897728412E-3</v>
      </c>
      <c r="H383">
        <v>1.6027682901670299</v>
      </c>
      <c r="I383" s="4">
        <v>1.2673372027059699</v>
      </c>
      <c r="J383">
        <v>2.1082917010822499E-2</v>
      </c>
      <c r="K383">
        <v>7.0809229634958004E-2</v>
      </c>
      <c r="L383">
        <v>7.5625885453046202E-2</v>
      </c>
      <c r="M383">
        <v>2.1082917010822499E-2</v>
      </c>
      <c r="N383">
        <v>0.19942897079656</v>
      </c>
    </row>
    <row r="384" spans="1:14" x14ac:dyDescent="0.2">
      <c r="A384">
        <v>15.0046</v>
      </c>
      <c r="B384">
        <v>20.677829742431602</v>
      </c>
      <c r="C384">
        <v>20.84836769104</v>
      </c>
      <c r="D384">
        <v>0.47623489328301899</v>
      </c>
      <c r="E384">
        <v>22.207668304443299</v>
      </c>
      <c r="F384">
        <v>24.0040168762207</v>
      </c>
      <c r="G384">
        <f t="shared" ca="1" si="11"/>
        <v>5.8209342468273917E-3</v>
      </c>
      <c r="H384">
        <v>1.60292619289479</v>
      </c>
      <c r="I384" s="4">
        <v>1.26757425374402</v>
      </c>
      <c r="J384">
        <v>2.5206311849646501E-2</v>
      </c>
      <c r="K384">
        <v>7.0719534217878799E-2</v>
      </c>
      <c r="L384">
        <v>7.6201449152153197E-2</v>
      </c>
      <c r="M384">
        <v>2.5206311849646501E-2</v>
      </c>
      <c r="N384">
        <v>0.19997713179718599</v>
      </c>
    </row>
    <row r="385" spans="1:14" x14ac:dyDescent="0.2">
      <c r="A385">
        <v>15.041700000000001</v>
      </c>
      <c r="B385">
        <v>20.724266052246001</v>
      </c>
      <c r="C385">
        <v>20.936571121215799</v>
      </c>
      <c r="D385">
        <v>0.47357785935630797</v>
      </c>
      <c r="E385">
        <v>22.254640579223601</v>
      </c>
      <c r="F385">
        <v>24.051120758056602</v>
      </c>
      <c r="G385">
        <f t="shared" ca="1" si="11"/>
        <v>5.7977798772839151E-3</v>
      </c>
      <c r="H385">
        <v>1.6028735091038</v>
      </c>
      <c r="I385" s="4">
        <v>1.26759328407461</v>
      </c>
      <c r="J385">
        <v>2.9039510466005201E-2</v>
      </c>
      <c r="K385">
        <v>7.1037716319725594E-2</v>
      </c>
      <c r="L385">
        <v>7.6461973088631105E-2</v>
      </c>
      <c r="M385">
        <v>2.9039510466005201E-2</v>
      </c>
      <c r="N385">
        <v>0.19888181519102899</v>
      </c>
    </row>
    <row r="386" spans="1:14" x14ac:dyDescent="0.2">
      <c r="A386">
        <v>15.1158</v>
      </c>
      <c r="B386">
        <v>20.8423461914062</v>
      </c>
      <c r="C386">
        <v>21.052755355834901</v>
      </c>
      <c r="D386">
        <v>0.46915971628074399</v>
      </c>
      <c r="E386">
        <v>22.3487548828125</v>
      </c>
      <c r="F386">
        <v>24.142288208007798</v>
      </c>
      <c r="G386">
        <f t="shared" ca="1" si="11"/>
        <v>2.8381844693576852E-3</v>
      </c>
      <c r="H386">
        <v>1.60294806672615</v>
      </c>
      <c r="I386" s="4">
        <v>1.26801171681758</v>
      </c>
      <c r="J386">
        <v>3.25437812980683E-2</v>
      </c>
      <c r="K386">
        <v>7.1486108064171203E-2</v>
      </c>
      <c r="L386">
        <v>7.64475519160977E-2</v>
      </c>
      <c r="M386">
        <v>3.25437812980683E-2</v>
      </c>
      <c r="N386">
        <v>0.19257028637554999</v>
      </c>
    </row>
    <row r="387" spans="1:14" x14ac:dyDescent="0.2">
      <c r="A387">
        <v>15.19</v>
      </c>
      <c r="B387">
        <v>20.989881515502901</v>
      </c>
      <c r="C387">
        <v>21.1194038391113</v>
      </c>
      <c r="D387">
        <v>0.47217978960144003</v>
      </c>
      <c r="E387">
        <v>22.4428405761718</v>
      </c>
      <c r="F387">
        <v>24.236333847045898</v>
      </c>
      <c r="G387">
        <f t="shared" ca="1" si="11"/>
        <v>2.6297510965704873E-3</v>
      </c>
      <c r="H387">
        <v>1.6031106256752601</v>
      </c>
      <c r="I387" s="4">
        <v>1.2693629086070399</v>
      </c>
      <c r="J387">
        <v>2.9123161554334899E-2</v>
      </c>
      <c r="K387">
        <v>7.1824968273509093E-2</v>
      </c>
      <c r="L387">
        <v>7.6409494131643496E-2</v>
      </c>
      <c r="M387">
        <v>2.9123161554334899E-2</v>
      </c>
      <c r="N387">
        <v>0.19942897079656</v>
      </c>
    </row>
    <row r="388" spans="1:14" x14ac:dyDescent="0.2">
      <c r="A388">
        <v>15.2271</v>
      </c>
      <c r="B388">
        <v>21.055446624755799</v>
      </c>
      <c r="C388">
        <v>21.1766452789306</v>
      </c>
      <c r="D388">
        <v>0.47426847734176197</v>
      </c>
      <c r="E388">
        <v>22.489751815795898</v>
      </c>
      <c r="F388">
        <v>24.2829284667968</v>
      </c>
      <c r="G388">
        <f t="shared" ca="1" si="11"/>
        <v>2.0973346420234407E-3</v>
      </c>
      <c r="H388">
        <v>1.60275113429618</v>
      </c>
      <c r="I388" s="4">
        <v>1.2704562573817899</v>
      </c>
      <c r="J388">
        <v>2.6667653184823899E-2</v>
      </c>
      <c r="K388">
        <v>7.1841436925923902E-2</v>
      </c>
      <c r="L388">
        <v>7.6352954686768504E-2</v>
      </c>
      <c r="M388">
        <v>2.6667653184823899E-2</v>
      </c>
      <c r="N388">
        <v>0.199977126583327</v>
      </c>
    </row>
    <row r="389" spans="1:14" x14ac:dyDescent="0.2">
      <c r="A389">
        <v>15.264200000000001</v>
      </c>
      <c r="B389">
        <v>21.107795715331999</v>
      </c>
      <c r="C389">
        <v>21.221071243286101</v>
      </c>
      <c r="D389">
        <v>0.47427874416858001</v>
      </c>
      <c r="E389">
        <v>22.536891937255799</v>
      </c>
      <c r="F389">
        <v>24.329616546630799</v>
      </c>
      <c r="G389">
        <f t="shared" ca="1" si="11"/>
        <v>1.6583782705765771E-3</v>
      </c>
      <c r="H389">
        <v>1.6026374731737201</v>
      </c>
      <c r="I389" s="4">
        <v>1.2716051322197499</v>
      </c>
      <c r="J389">
        <v>2.6681878942759401E-2</v>
      </c>
      <c r="K389">
        <v>7.1808317019721499E-2</v>
      </c>
      <c r="L389">
        <v>7.6259105976310207E-2</v>
      </c>
      <c r="M389">
        <v>2.6681878942759401E-2</v>
      </c>
      <c r="N389">
        <v>0.19888181599288701</v>
      </c>
    </row>
    <row r="390" spans="1:14" x14ac:dyDescent="0.2">
      <c r="A390">
        <v>15.301299999999999</v>
      </c>
      <c r="B390">
        <v>21.153488159179599</v>
      </c>
      <c r="C390">
        <v>21.2535400390625</v>
      </c>
      <c r="D390">
        <v>0.47328743219951802</v>
      </c>
      <c r="E390">
        <v>22.5841464996337</v>
      </c>
      <c r="F390">
        <v>24.3753356933593</v>
      </c>
      <c r="G390">
        <f t="shared" ca="1" si="11"/>
        <v>2.5048879363609444E-4</v>
      </c>
      <c r="H390">
        <v>1.6026273197307499</v>
      </c>
      <c r="I390" s="4">
        <v>1.2722740434943001</v>
      </c>
      <c r="J390">
        <v>2.7300780207028998E-2</v>
      </c>
      <c r="K390">
        <v>7.1917856661117704E-2</v>
      </c>
      <c r="L390">
        <v>7.6080399390617198E-2</v>
      </c>
      <c r="M390">
        <v>2.7300780207028998E-2</v>
      </c>
      <c r="N390">
        <v>0.19942897231138801</v>
      </c>
    </row>
    <row r="391" spans="1:14" x14ac:dyDescent="0.2">
      <c r="A391">
        <v>15.3384</v>
      </c>
      <c r="B391">
        <v>21.187740325927699</v>
      </c>
      <c r="C391">
        <v>21.294782638549801</v>
      </c>
      <c r="D391">
        <v>0.47930608770731797</v>
      </c>
      <c r="E391">
        <v>22.631202697753899</v>
      </c>
      <c r="F391">
        <v>24.421464920043899</v>
      </c>
      <c r="G391">
        <f t="shared" ca="1" si="11"/>
        <v>-7.4732072721062082E-4</v>
      </c>
      <c r="H391">
        <v>1.60280613383273</v>
      </c>
      <c r="I391" s="4">
        <v>1.2728732752737999</v>
      </c>
      <c r="J391">
        <v>2.2256688305598099E-2</v>
      </c>
      <c r="K391">
        <v>7.1896971130300497E-2</v>
      </c>
      <c r="L391">
        <v>7.5658830853524303E-2</v>
      </c>
      <c r="M391">
        <v>2.2256688305598099E-2</v>
      </c>
      <c r="N391">
        <v>0.19815381668875301</v>
      </c>
    </row>
    <row r="392" spans="1:14" x14ac:dyDescent="0.2">
      <c r="A392">
        <v>15.375400000000001</v>
      </c>
      <c r="B392">
        <v>21.215354919433501</v>
      </c>
      <c r="C392">
        <v>21.330848693847599</v>
      </c>
      <c r="D392">
        <v>0.48181325342671799</v>
      </c>
      <c r="E392">
        <v>22.678403854370099</v>
      </c>
      <c r="F392">
        <v>24.469402313232401</v>
      </c>
      <c r="G392">
        <f t="shared" ca="1" si="11"/>
        <v>1.9006330760973356E-4</v>
      </c>
      <c r="H392">
        <v>1.6029021525856399</v>
      </c>
      <c r="I392" s="4">
        <v>1.2729035293872999</v>
      </c>
      <c r="J392">
        <v>1.88397394491524E-2</v>
      </c>
      <c r="K392">
        <v>7.1800239604493193E-2</v>
      </c>
      <c r="L392">
        <v>7.5116994194274103E-2</v>
      </c>
      <c r="M392">
        <v>1.88397394491524E-2</v>
      </c>
      <c r="N392">
        <v>0.19079064324307701</v>
      </c>
    </row>
    <row r="393" spans="1:14" x14ac:dyDescent="0.2">
      <c r="A393">
        <v>15.4125</v>
      </c>
      <c r="B393">
        <v>21.2324104309082</v>
      </c>
      <c r="C393">
        <v>21.382118225097599</v>
      </c>
      <c r="D393">
        <v>0.48475430336119002</v>
      </c>
      <c r="E393">
        <v>22.7253398895263</v>
      </c>
      <c r="F393">
        <v>24.516332626342699</v>
      </c>
      <c r="G393">
        <f t="shared" ca="1" si="11"/>
        <v>-6.6597875338914037E-6</v>
      </c>
      <c r="H393">
        <v>1.60277082109838</v>
      </c>
      <c r="I393" s="4">
        <v>1.27209440899383</v>
      </c>
      <c r="J393">
        <v>1.68754922641891E-2</v>
      </c>
      <c r="K393">
        <v>7.1683272714412896E-2</v>
      </c>
      <c r="L393">
        <v>7.4831214901422097E-2</v>
      </c>
      <c r="M393">
        <v>1.68754922641891E-2</v>
      </c>
      <c r="N393">
        <v>0.19815381668875301</v>
      </c>
    </row>
    <row r="394" spans="1:14" x14ac:dyDescent="0.2">
      <c r="A394">
        <v>15.4496</v>
      </c>
      <c r="B394">
        <v>21.253118515014599</v>
      </c>
      <c r="C394">
        <v>21.437604904174801</v>
      </c>
      <c r="D394">
        <v>0.485216962191307</v>
      </c>
      <c r="E394">
        <v>22.7725925445556</v>
      </c>
      <c r="F394">
        <v>24.565282821655199</v>
      </c>
      <c r="G394">
        <f t="shared" ca="1" si="11"/>
        <v>1.8164993195206591E-3</v>
      </c>
      <c r="H394">
        <v>1.6025264638318799</v>
      </c>
      <c r="I394" s="4">
        <v>1.27106331538321</v>
      </c>
      <c r="J394">
        <v>1.5916194133617698E-2</v>
      </c>
      <c r="K394">
        <v>7.1398047067527504E-2</v>
      </c>
      <c r="L394">
        <v>7.4573545123995402E-2</v>
      </c>
      <c r="M394">
        <v>1.5916194133617698E-2</v>
      </c>
      <c r="N394">
        <v>0.19888181599288701</v>
      </c>
    </row>
    <row r="395" spans="1:14" x14ac:dyDescent="0.2">
      <c r="A395">
        <v>15.5238</v>
      </c>
      <c r="B395">
        <v>21.312685012817301</v>
      </c>
      <c r="C395">
        <v>21.515066146850501</v>
      </c>
      <c r="D395">
        <v>0.48784557737606898</v>
      </c>
      <c r="E395">
        <v>22.866817474365199</v>
      </c>
      <c r="F395">
        <v>24.660383224487301</v>
      </c>
      <c r="G395">
        <f t="shared" ca="1" si="11"/>
        <v>2.6628297407320645E-3</v>
      </c>
      <c r="H395">
        <v>1.60279457874519</v>
      </c>
      <c r="I395" s="4">
        <v>1.27041524409892</v>
      </c>
      <c r="J395">
        <v>1.33606831261407E-2</v>
      </c>
      <c r="K395">
        <v>7.1359927747047594E-2</v>
      </c>
      <c r="L395">
        <v>7.4112259613145298E-2</v>
      </c>
      <c r="M395">
        <v>1.33606831261407E-2</v>
      </c>
      <c r="N395">
        <v>0.19203530947160199</v>
      </c>
    </row>
    <row r="396" spans="1:14" x14ac:dyDescent="0.2">
      <c r="A396">
        <v>15.5609</v>
      </c>
      <c r="B396">
        <v>21.352943420410099</v>
      </c>
      <c r="C396">
        <v>21.551673889160099</v>
      </c>
      <c r="D396">
        <v>0.48618736955438402</v>
      </c>
      <c r="E396">
        <v>22.913749694824201</v>
      </c>
      <c r="F396">
        <v>24.709051132202099</v>
      </c>
      <c r="G396">
        <f t="shared" ca="1" si="11"/>
        <v>4.2037012500841797E-3</v>
      </c>
      <c r="H396">
        <v>1.6025708682736799</v>
      </c>
      <c r="I396" s="4">
        <v>1.2706003674751101</v>
      </c>
      <c r="J396">
        <v>1.51512725267474E-2</v>
      </c>
      <c r="K396">
        <v>7.1472426448223395E-2</v>
      </c>
      <c r="L396">
        <v>7.3999138677990503E-2</v>
      </c>
      <c r="M396">
        <v>1.51512725267474E-2</v>
      </c>
      <c r="N396">
        <v>0.19979429727491799</v>
      </c>
    </row>
    <row r="397" spans="1:14" x14ac:dyDescent="0.2">
      <c r="A397">
        <v>15.597899999999999</v>
      </c>
      <c r="B397">
        <v>21.3989448547363</v>
      </c>
      <c r="C397">
        <v>21.599281311035099</v>
      </c>
      <c r="D397">
        <v>0.48160903623435403</v>
      </c>
      <c r="E397">
        <v>22.961034774780199</v>
      </c>
      <c r="F397">
        <v>24.758081436157202</v>
      </c>
      <c r="G397">
        <f t="shared" ca="1" si="11"/>
        <v>6.2339960515096493E-3</v>
      </c>
      <c r="H397">
        <v>1.60256871672889</v>
      </c>
      <c r="I397" s="4">
        <v>1.2710666946096401</v>
      </c>
      <c r="J397">
        <v>1.7885675550447101E-2</v>
      </c>
      <c r="K397">
        <v>7.1189577379640406E-2</v>
      </c>
      <c r="L397">
        <v>7.3533248226005196E-2</v>
      </c>
      <c r="M397">
        <v>1.7885675550447101E-2</v>
      </c>
      <c r="N397">
        <v>0.192570280389712</v>
      </c>
    </row>
    <row r="398" spans="1:14" x14ac:dyDescent="0.2">
      <c r="A398">
        <v>15.709199999999999</v>
      </c>
      <c r="B398">
        <v>21.574201583862301</v>
      </c>
      <c r="C398">
        <v>21.833551406860298</v>
      </c>
      <c r="D398">
        <v>0.47322615405496099</v>
      </c>
      <c r="E398">
        <v>23.1023750305175</v>
      </c>
      <c r="F398">
        <v>24.904333114623999</v>
      </c>
      <c r="G398">
        <f t="shared" ca="1" si="11"/>
        <v>1.1104565901973729E-2</v>
      </c>
      <c r="H398">
        <v>1.6024753926553501</v>
      </c>
      <c r="I398" s="4">
        <v>1.2713160125848</v>
      </c>
      <c r="J398">
        <v>2.8472955037141302E-2</v>
      </c>
      <c r="K398">
        <v>7.1320174945837797E-2</v>
      </c>
      <c r="L398">
        <v>7.4355136398978602E-2</v>
      </c>
      <c r="M398">
        <v>2.8472955037141302E-2</v>
      </c>
      <c r="N398">
        <v>0.19942897231138801</v>
      </c>
    </row>
    <row r="399" spans="1:14" x14ac:dyDescent="0.2">
      <c r="A399">
        <v>15.7463</v>
      </c>
      <c r="B399">
        <v>21.638006210327099</v>
      </c>
      <c r="C399">
        <v>21.8816204071044</v>
      </c>
      <c r="D399">
        <v>0.47555320172897803</v>
      </c>
      <c r="E399">
        <v>23.1494331359863</v>
      </c>
      <c r="F399">
        <v>24.952404022216701</v>
      </c>
      <c r="G399">
        <f t="shared" ca="1" si="11"/>
        <v>1.2048437289230662E-2</v>
      </c>
      <c r="H399">
        <v>1.6028963146822901</v>
      </c>
      <c r="I399" s="4">
        <v>1.27136014768727</v>
      </c>
      <c r="J399">
        <v>2.5881127213216101E-2</v>
      </c>
      <c r="K399">
        <v>7.1436603927760203E-2</v>
      </c>
      <c r="L399">
        <v>7.4411307432657503E-2</v>
      </c>
      <c r="M399">
        <v>2.5881127213216101E-2</v>
      </c>
      <c r="N399">
        <v>0.199977126583327</v>
      </c>
    </row>
    <row r="400" spans="1:14" x14ac:dyDescent="0.2">
      <c r="A400">
        <v>15.7834</v>
      </c>
      <c r="B400">
        <v>21.704612731933501</v>
      </c>
      <c r="C400">
        <v>21.932273864746001</v>
      </c>
      <c r="D400">
        <v>0.47813884774162502</v>
      </c>
      <c r="E400">
        <v>23.196538925170898</v>
      </c>
      <c r="F400">
        <v>25.000160217285099</v>
      </c>
      <c r="G400">
        <f t="shared" ca="1" si="11"/>
        <v>1.2677596152183668E-2</v>
      </c>
      <c r="H400">
        <v>1.6028831912170101</v>
      </c>
      <c r="I400" s="4">
        <v>1.2714552684654601</v>
      </c>
      <c r="J400">
        <v>2.3727806862207702E-2</v>
      </c>
      <c r="K400">
        <v>7.1492969749092805E-2</v>
      </c>
      <c r="L400">
        <v>7.5776679457006696E-2</v>
      </c>
      <c r="M400">
        <v>2.3727806862207702E-2</v>
      </c>
      <c r="N400">
        <v>0.19346396294965801</v>
      </c>
    </row>
    <row r="401" spans="1:14" x14ac:dyDescent="0.2">
      <c r="A401">
        <v>15.8575</v>
      </c>
      <c r="B401">
        <v>21.838005065917901</v>
      </c>
      <c r="C401">
        <v>21.979530334472599</v>
      </c>
      <c r="D401">
        <v>0.47714027508113499</v>
      </c>
      <c r="E401">
        <v>23.290843963623001</v>
      </c>
      <c r="F401">
        <v>25.093017578125</v>
      </c>
      <c r="G401">
        <f t="shared" ca="1" si="11"/>
        <v>1.1407911632961287E-2</v>
      </c>
      <c r="H401">
        <v>1.6026666259323601</v>
      </c>
      <c r="I401" s="4">
        <v>1.27176033931544</v>
      </c>
      <c r="J401">
        <v>2.4044184402051201E-2</v>
      </c>
      <c r="K401">
        <v>7.1343212100119596E-2</v>
      </c>
      <c r="L401">
        <v>7.6003532764366305E-2</v>
      </c>
      <c r="M401">
        <v>2.4044184402051201E-2</v>
      </c>
      <c r="N401">
        <v>0.198517604643525</v>
      </c>
    </row>
    <row r="402" spans="1:14" x14ac:dyDescent="0.2">
      <c r="A402">
        <v>15.931699999999999</v>
      </c>
      <c r="B402">
        <v>21.946706771850501</v>
      </c>
      <c r="C402">
        <v>22.086305618286101</v>
      </c>
      <c r="D402">
        <v>0.481420490148672</v>
      </c>
      <c r="E402">
        <v>23.385030746459901</v>
      </c>
      <c r="F402">
        <v>25.183717727661101</v>
      </c>
      <c r="G402">
        <f t="shared" ca="1" si="11"/>
        <v>7.8539887581712264E-3</v>
      </c>
      <c r="H402">
        <v>1.6030512298572199</v>
      </c>
      <c r="I402" s="4">
        <v>1.27186949609155</v>
      </c>
      <c r="J402">
        <v>2.0238613663730001E-2</v>
      </c>
      <c r="K402">
        <v>7.1420548522758004E-2</v>
      </c>
      <c r="L402">
        <v>7.59407331355543E-2</v>
      </c>
      <c r="M402">
        <v>2.0238613663730001E-2</v>
      </c>
      <c r="N402">
        <v>0.198517604643525</v>
      </c>
    </row>
    <row r="403" spans="1:14" x14ac:dyDescent="0.2">
      <c r="A403">
        <v>15.9688</v>
      </c>
      <c r="B403">
        <v>21.985939025878899</v>
      </c>
      <c r="C403">
        <v>22.121883392333899</v>
      </c>
      <c r="D403">
        <v>0.48207410557883901</v>
      </c>
      <c r="E403">
        <v>23.432167053222599</v>
      </c>
      <c r="F403">
        <v>25.2290649414062</v>
      </c>
      <c r="G403">
        <f t="shared" ca="1" si="11"/>
        <v>6.0741662978252009E-3</v>
      </c>
      <c r="H403">
        <v>1.60292897083698</v>
      </c>
      <c r="I403" s="4">
        <v>1.27189320045542</v>
      </c>
      <c r="J403">
        <v>2.0239358882486999E-2</v>
      </c>
      <c r="K403">
        <v>7.14666865574346E-2</v>
      </c>
      <c r="L403">
        <v>7.5059115199116205E-2</v>
      </c>
      <c r="M403">
        <v>2.0239358882486999E-2</v>
      </c>
      <c r="N403">
        <v>0.198517604643525</v>
      </c>
    </row>
    <row r="404" spans="1:14" x14ac:dyDescent="0.2">
      <c r="A404">
        <v>16.0059</v>
      </c>
      <c r="B404">
        <v>22.020591735839801</v>
      </c>
      <c r="C404">
        <v>22.085575103759702</v>
      </c>
      <c r="D404">
        <v>0.48152345795750001</v>
      </c>
      <c r="E404">
        <v>23.479251861572202</v>
      </c>
      <c r="F404">
        <v>25.274774551391602</v>
      </c>
      <c r="G404">
        <f t="shared" ca="1" si="11"/>
        <v>4.6567400777810519E-3</v>
      </c>
      <c r="H404">
        <v>1.6028780124984101</v>
      </c>
      <c r="I404" s="4">
        <v>1.2717968698864901</v>
      </c>
      <c r="J404">
        <v>1.8775731660920999E-2</v>
      </c>
      <c r="K404">
        <v>7.2087070502983006E-2</v>
      </c>
      <c r="L404">
        <v>7.4411067254123303E-2</v>
      </c>
      <c r="M404">
        <v>1.8775731660920999E-2</v>
      </c>
      <c r="N404">
        <v>0.19979430613365601</v>
      </c>
    </row>
    <row r="405" spans="1:14" x14ac:dyDescent="0.2">
      <c r="A405">
        <v>16.042999999999999</v>
      </c>
      <c r="B405">
        <v>22.0546569824218</v>
      </c>
      <c r="C405">
        <v>22.121355056762599</v>
      </c>
      <c r="D405">
        <v>0.48463598780227302</v>
      </c>
      <c r="E405">
        <v>23.526298522949201</v>
      </c>
      <c r="F405">
        <v>25.320215225219702</v>
      </c>
      <c r="G405">
        <f t="shared" ca="1" si="11"/>
        <v>2.9703777004392862E-3</v>
      </c>
      <c r="H405">
        <v>1.6030503686467401</v>
      </c>
      <c r="I405" s="4">
        <v>1.27154953947532</v>
      </c>
      <c r="J405">
        <v>1.41927934602091E-2</v>
      </c>
      <c r="K405">
        <v>7.2408384040581003E-2</v>
      </c>
      <c r="L405">
        <v>7.4421426126460702E-2</v>
      </c>
      <c r="M405">
        <v>1.41927934602091E-2</v>
      </c>
      <c r="N405">
        <v>0.19979430613365601</v>
      </c>
    </row>
    <row r="406" spans="1:14" x14ac:dyDescent="0.2">
      <c r="A406">
        <v>16.117100000000001</v>
      </c>
      <c r="B406">
        <v>22.135177612304599</v>
      </c>
      <c r="C406">
        <v>22.2313632965087</v>
      </c>
      <c r="D406">
        <v>0.48696778657202999</v>
      </c>
      <c r="E406">
        <v>23.620540618896399</v>
      </c>
      <c r="F406">
        <v>25.4141311645507</v>
      </c>
      <c r="G406">
        <f t="shared" ca="1" si="11"/>
        <v>2.7592716723106037E-3</v>
      </c>
      <c r="H406">
        <v>1.60272883655313</v>
      </c>
      <c r="I406" s="4">
        <v>1.2714162778862399</v>
      </c>
      <c r="J406">
        <v>1.3658131179772199E-2</v>
      </c>
      <c r="K406">
        <v>7.2888268315110902E-2</v>
      </c>
      <c r="L406">
        <v>7.4824271223311006E-2</v>
      </c>
      <c r="M406">
        <v>1.3658131179772199E-2</v>
      </c>
      <c r="N406">
        <v>0.195799867829234</v>
      </c>
    </row>
    <row r="407" spans="1:14" x14ac:dyDescent="0.2">
      <c r="A407">
        <v>16.154199999999999</v>
      </c>
      <c r="B407">
        <v>22.182716369628899</v>
      </c>
      <c r="C407">
        <v>22.278575897216701</v>
      </c>
      <c r="D407">
        <v>0.48641512576351198</v>
      </c>
      <c r="E407">
        <v>23.667980194091701</v>
      </c>
      <c r="F407">
        <v>25.4596233367919</v>
      </c>
      <c r="G407">
        <f t="shared" ref="G407:G450" ca="1" si="12">F407-($R$5*A407+$S$5)</f>
        <v>1.1244077080689863E-3</v>
      </c>
      <c r="H407">
        <v>1.60257800242673</v>
      </c>
      <c r="I407" s="4">
        <v>1.2713703900198401</v>
      </c>
      <c r="J407">
        <v>1.5602808520747699E-2</v>
      </c>
      <c r="K407">
        <v>7.2095338698588696E-2</v>
      </c>
      <c r="L407">
        <v>7.5070426384184194E-2</v>
      </c>
      <c r="M407">
        <v>1.5602808520747699E-2</v>
      </c>
      <c r="N407">
        <v>0.19979430613365601</v>
      </c>
    </row>
    <row r="408" spans="1:14" x14ac:dyDescent="0.2">
      <c r="A408">
        <v>16.191299999999998</v>
      </c>
      <c r="B408">
        <v>22.230918884277301</v>
      </c>
      <c r="C408">
        <v>22.3265781402587</v>
      </c>
      <c r="D408">
        <v>0.483402259045494</v>
      </c>
      <c r="E408">
        <v>23.714776992797798</v>
      </c>
      <c r="F408">
        <v>25.508863449096602</v>
      </c>
      <c r="G408">
        <f t="shared" ca="1" si="12"/>
        <v>3.2374838073252477E-3</v>
      </c>
      <c r="H408">
        <v>1.60292340940226</v>
      </c>
      <c r="I408" s="4">
        <v>1.27132054321431</v>
      </c>
      <c r="J408">
        <v>1.7859269061868899E-2</v>
      </c>
      <c r="K408">
        <v>7.1865862001124103E-2</v>
      </c>
      <c r="L408">
        <v>7.5481614845227002E-2</v>
      </c>
      <c r="M408">
        <v>1.7859269061868899E-2</v>
      </c>
      <c r="N408">
        <v>0.19979430613365601</v>
      </c>
    </row>
    <row r="409" spans="1:14" x14ac:dyDescent="0.2">
      <c r="A409">
        <v>16.224699999999999</v>
      </c>
      <c r="B409">
        <v>22.275213241577099</v>
      </c>
      <c r="C409">
        <v>22.385250091552699</v>
      </c>
      <c r="D409">
        <v>0.47926753515332698</v>
      </c>
      <c r="E409">
        <v>23.757118225097599</v>
      </c>
      <c r="F409">
        <v>25.548812866210898</v>
      </c>
      <c r="G409">
        <f t="shared" ca="1" si="12"/>
        <v>7.5986563154728515E-4</v>
      </c>
      <c r="H409">
        <v>1.6029646393456201</v>
      </c>
      <c r="I409" s="4">
        <v>1.2708623437215201</v>
      </c>
      <c r="J409">
        <v>2.1664679245583299E-2</v>
      </c>
      <c r="K409">
        <v>7.1524499351107995E-2</v>
      </c>
      <c r="L409">
        <v>7.5508087948763694E-2</v>
      </c>
      <c r="M409">
        <v>2.1664679245583299E-2</v>
      </c>
      <c r="N409">
        <v>0.19979430613365601</v>
      </c>
    </row>
    <row r="410" spans="1:14" x14ac:dyDescent="0.2">
      <c r="A410">
        <v>16.261800000000001</v>
      </c>
      <c r="B410">
        <v>22.324489593505799</v>
      </c>
      <c r="C410">
        <v>22.466859817504801</v>
      </c>
      <c r="D410">
        <v>0.47224183230467698</v>
      </c>
      <c r="E410">
        <v>23.804264068603501</v>
      </c>
      <c r="F410">
        <v>25.599706649780199</v>
      </c>
      <c r="G410">
        <f t="shared" ca="1" si="12"/>
        <v>4.5266129953986933E-3</v>
      </c>
      <c r="H410">
        <v>1.6030851244812201</v>
      </c>
      <c r="I410" s="4">
        <v>1.27091781509835</v>
      </c>
      <c r="J410">
        <v>2.7677842004141501E-2</v>
      </c>
      <c r="K410">
        <v>7.1237292328579893E-2</v>
      </c>
      <c r="L410">
        <v>7.6408516495454895E-2</v>
      </c>
      <c r="M410">
        <v>2.7677842004141501E-2</v>
      </c>
      <c r="N410">
        <v>0.198517604643525</v>
      </c>
    </row>
    <row r="411" spans="1:14" x14ac:dyDescent="0.2">
      <c r="A411">
        <v>16.2988</v>
      </c>
      <c r="B411">
        <v>22.376508712768501</v>
      </c>
      <c r="C411">
        <v>22.532884597778299</v>
      </c>
      <c r="D411">
        <v>0.46615239282599602</v>
      </c>
      <c r="E411">
        <v>23.8512268066406</v>
      </c>
      <c r="F411">
        <v>25.6473999023437</v>
      </c>
      <c r="G411">
        <f t="shared" ca="1" si="12"/>
        <v>5.2198564052226004E-3</v>
      </c>
      <c r="H411">
        <v>1.60283471873345</v>
      </c>
      <c r="I411" s="4">
        <v>1.2709278297018101</v>
      </c>
      <c r="J411">
        <v>3.4096424623102799E-2</v>
      </c>
      <c r="K411">
        <v>7.1076329816581393E-2</v>
      </c>
      <c r="L411">
        <v>7.6692086548970501E-2</v>
      </c>
      <c r="M411">
        <v>3.4096424623102799E-2</v>
      </c>
      <c r="N411">
        <v>0.19979430613365601</v>
      </c>
    </row>
    <row r="412" spans="1:14" x14ac:dyDescent="0.2">
      <c r="A412">
        <v>16.335899999999999</v>
      </c>
      <c r="B412">
        <v>22.429079055786101</v>
      </c>
      <c r="C412">
        <v>22.597967147827099</v>
      </c>
      <c r="D412">
        <v>0.46320292108178301</v>
      </c>
      <c r="E412">
        <v>23.898256301879801</v>
      </c>
      <c r="F412">
        <v>25.694761276245099</v>
      </c>
      <c r="G412">
        <f t="shared" ca="1" si="12"/>
        <v>5.4541941011798656E-3</v>
      </c>
      <c r="H412">
        <v>1.60294322629726</v>
      </c>
      <c r="I412" s="4">
        <v>1.2706531032309101</v>
      </c>
      <c r="J412">
        <v>3.7756155514281103E-2</v>
      </c>
      <c r="K412">
        <v>7.1036015353681398E-2</v>
      </c>
      <c r="L412">
        <v>7.6421319373407598E-2</v>
      </c>
      <c r="M412">
        <v>3.7756155514281103E-2</v>
      </c>
      <c r="N412">
        <v>0.198517604643525</v>
      </c>
    </row>
    <row r="413" spans="1:14" x14ac:dyDescent="0.2">
      <c r="A413">
        <v>16.373000000000001</v>
      </c>
      <c r="B413">
        <v>22.479516983032202</v>
      </c>
      <c r="C413">
        <v>22.6819038391113</v>
      </c>
      <c r="D413">
        <v>0.46423155933829302</v>
      </c>
      <c r="E413">
        <v>23.945693969726499</v>
      </c>
      <c r="F413">
        <v>25.741712570190401</v>
      </c>
      <c r="G413">
        <f t="shared" ca="1" si="12"/>
        <v>5.2784518410327053E-3</v>
      </c>
      <c r="H413">
        <v>1.6028721700835</v>
      </c>
      <c r="I413" s="4">
        <v>1.27066407481583</v>
      </c>
      <c r="J413">
        <v>3.7472551918642197E-2</v>
      </c>
      <c r="K413">
        <v>7.1439701830948998E-2</v>
      </c>
      <c r="L413">
        <v>7.5644056096221601E-2</v>
      </c>
      <c r="M413">
        <v>3.7472551918642197E-2</v>
      </c>
      <c r="N413">
        <v>0.19942897079656</v>
      </c>
    </row>
    <row r="414" spans="1:14" x14ac:dyDescent="0.2">
      <c r="A414">
        <v>16.4101</v>
      </c>
      <c r="B414">
        <v>22.5292568206787</v>
      </c>
      <c r="C414">
        <v>22.711137771606399</v>
      </c>
      <c r="D414">
        <v>0.46733863703974998</v>
      </c>
      <c r="E414">
        <v>23.992618560791001</v>
      </c>
      <c r="F414">
        <v>25.789882659912099</v>
      </c>
      <c r="G414">
        <f t="shared" ca="1" si="12"/>
        <v>6.3215053572847069E-3</v>
      </c>
      <c r="H414">
        <v>1.6030443065225599</v>
      </c>
      <c r="I414" s="4">
        <v>1.27057618792884</v>
      </c>
      <c r="J414">
        <v>3.2778002782335003E-2</v>
      </c>
      <c r="K414">
        <v>7.0963460368457895E-2</v>
      </c>
      <c r="L414">
        <v>7.6078160749617596E-2</v>
      </c>
      <c r="M414">
        <v>3.2778002782335003E-2</v>
      </c>
      <c r="N414">
        <v>0.198517604643525</v>
      </c>
    </row>
    <row r="415" spans="1:14" x14ac:dyDescent="0.2">
      <c r="A415">
        <v>16.447199999999999</v>
      </c>
      <c r="B415">
        <v>22.580053329467699</v>
      </c>
      <c r="C415">
        <v>22.729793548583899</v>
      </c>
      <c r="D415">
        <v>0.46843857778787401</v>
      </c>
      <c r="E415">
        <v>24.039463043212798</v>
      </c>
      <c r="F415">
        <v>25.835321426391602</v>
      </c>
      <c r="G415">
        <f t="shared" ca="1" si="12"/>
        <v>4.6332356313456557E-3</v>
      </c>
      <c r="H415">
        <v>1.60318457702387</v>
      </c>
      <c r="I415" s="4">
        <v>1.27022747241277</v>
      </c>
      <c r="J415">
        <v>3.1933834993807697E-2</v>
      </c>
      <c r="K415">
        <v>7.1016595817153194E-2</v>
      </c>
      <c r="L415">
        <v>7.5017625705312702E-2</v>
      </c>
      <c r="M415">
        <v>3.1933834993807697E-2</v>
      </c>
      <c r="N415">
        <v>0.198517604643525</v>
      </c>
    </row>
    <row r="416" spans="1:14" x14ac:dyDescent="0.2">
      <c r="A416">
        <v>16.484300000000001</v>
      </c>
      <c r="B416">
        <v>22.6293926239013</v>
      </c>
      <c r="C416">
        <v>22.762222290038999</v>
      </c>
      <c r="D416">
        <v>0.473550036000704</v>
      </c>
      <c r="E416">
        <v>24.086830139160099</v>
      </c>
      <c r="F416">
        <v>25.881502151489201</v>
      </c>
      <c r="G416">
        <f t="shared" ca="1" si="12"/>
        <v>3.6869245234960601E-3</v>
      </c>
      <c r="H416">
        <v>1.6027953435454501</v>
      </c>
      <c r="I416" s="4">
        <v>1.2697500643792801</v>
      </c>
      <c r="J416">
        <v>2.79131521174871E-2</v>
      </c>
      <c r="K416">
        <v>7.0593893106537603E-2</v>
      </c>
      <c r="L416">
        <v>7.5062135932651694E-2</v>
      </c>
      <c r="M416">
        <v>2.79131521174871E-2</v>
      </c>
      <c r="N416">
        <v>0.19525922106858601</v>
      </c>
    </row>
    <row r="417" spans="1:14" x14ac:dyDescent="0.2">
      <c r="A417">
        <v>16.5213</v>
      </c>
      <c r="B417">
        <v>22.6742553710937</v>
      </c>
      <c r="C417">
        <v>22.811204910278299</v>
      </c>
      <c r="D417">
        <v>0.480073622271603</v>
      </c>
      <c r="E417">
        <v>24.133718490600501</v>
      </c>
      <c r="F417">
        <v>25.927104949951101</v>
      </c>
      <c r="G417">
        <f t="shared" ca="1" si="12"/>
        <v>2.2897138317183874E-3</v>
      </c>
      <c r="H417">
        <v>1.60294773091749</v>
      </c>
      <c r="I417" s="4">
        <v>1.2692893392251301</v>
      </c>
      <c r="J417">
        <v>2.2650402870863E-2</v>
      </c>
      <c r="K417">
        <v>7.0616964457807505E-2</v>
      </c>
      <c r="L417">
        <v>7.4267483510258803E-2</v>
      </c>
      <c r="M417">
        <v>2.2650402870863E-2</v>
      </c>
      <c r="N417">
        <v>0.19688404226155401</v>
      </c>
    </row>
    <row r="418" spans="1:14" x14ac:dyDescent="0.2">
      <c r="A418">
        <v>16.558399999999999</v>
      </c>
      <c r="B418">
        <v>22.7130126953125</v>
      </c>
      <c r="C418">
        <v>22.850112915038999</v>
      </c>
      <c r="D418">
        <v>0.48197973343211598</v>
      </c>
      <c r="E418">
        <v>24.1809387207031</v>
      </c>
      <c r="F418">
        <v>25.972866058349599</v>
      </c>
      <c r="G418">
        <f t="shared" ca="1" si="12"/>
        <v>9.2378602477438676E-4</v>
      </c>
      <c r="H418">
        <v>1.60295342301938</v>
      </c>
      <c r="I418" s="4">
        <v>1.2688213381287701</v>
      </c>
      <c r="J418">
        <v>2.0475842406525401E-2</v>
      </c>
      <c r="K418">
        <v>7.0686404443326106E-2</v>
      </c>
      <c r="L418">
        <v>7.3862490068544895E-2</v>
      </c>
      <c r="M418">
        <v>2.0475842406525401E-2</v>
      </c>
      <c r="N418">
        <v>0.198517604643525</v>
      </c>
    </row>
    <row r="419" spans="1:14" x14ac:dyDescent="0.2">
      <c r="A419">
        <v>16.595500000000001</v>
      </c>
      <c r="B419">
        <v>22.746700286865199</v>
      </c>
      <c r="C419">
        <v>22.862249374389599</v>
      </c>
      <c r="D419">
        <v>0.481676376332144</v>
      </c>
      <c r="E419">
        <v>24.227937698364201</v>
      </c>
      <c r="F419">
        <v>26.019330978393501</v>
      </c>
      <c r="G419">
        <f t="shared" ca="1" si="12"/>
        <v>2.6166986322806451E-4</v>
      </c>
      <c r="H419">
        <v>1.6030427504057201</v>
      </c>
      <c r="I419" s="4">
        <v>1.26855032417057</v>
      </c>
      <c r="J419">
        <v>1.9974619480932199E-2</v>
      </c>
      <c r="K419">
        <v>7.0787730012740399E-2</v>
      </c>
      <c r="L419">
        <v>7.4338199348941994E-2</v>
      </c>
      <c r="M419">
        <v>1.9974619480932199E-2</v>
      </c>
      <c r="N419">
        <v>0.196160813446567</v>
      </c>
    </row>
    <row r="420" spans="1:14" x14ac:dyDescent="0.2">
      <c r="A420">
        <v>16.6326</v>
      </c>
      <c r="B420">
        <v>22.776796340942301</v>
      </c>
      <c r="C420">
        <v>22.901250839233398</v>
      </c>
      <c r="D420">
        <v>0.48437956753388201</v>
      </c>
      <c r="E420">
        <v>24.275035858154201</v>
      </c>
      <c r="F420">
        <v>26.0622863769531</v>
      </c>
      <c r="G420">
        <f t="shared" ca="1" si="12"/>
        <v>-3.909967782615098E-3</v>
      </c>
      <c r="H420">
        <v>1.6029415967576599</v>
      </c>
      <c r="I420" s="4">
        <v>1.2683110839204199</v>
      </c>
      <c r="J420">
        <v>1.5572490728077501E-2</v>
      </c>
      <c r="K420">
        <v>7.1751101758744301E-2</v>
      </c>
      <c r="L420">
        <v>7.4354449059041802E-2</v>
      </c>
      <c r="M420">
        <v>1.5572490728077501E-2</v>
      </c>
      <c r="N420">
        <v>0.19815381668875301</v>
      </c>
    </row>
    <row r="421" spans="1:14" x14ac:dyDescent="0.2">
      <c r="A421">
        <v>16.669699999999999</v>
      </c>
      <c r="B421">
        <v>22.809917449951101</v>
      </c>
      <c r="C421">
        <v>22.934623718261701</v>
      </c>
      <c r="D421">
        <v>0.48606811937716898</v>
      </c>
      <c r="E421">
        <v>24.321834564208899</v>
      </c>
      <c r="F421">
        <v>26.1084899902343</v>
      </c>
      <c r="G421">
        <f t="shared" ca="1" si="12"/>
        <v>-4.8333907068602855E-3</v>
      </c>
      <c r="H421">
        <v>1.60299909063221</v>
      </c>
      <c r="I421" s="4">
        <v>1.2684768809015501</v>
      </c>
      <c r="J421">
        <v>1.38425685922859E-2</v>
      </c>
      <c r="K421">
        <v>7.1826382539282904E-2</v>
      </c>
      <c r="L421">
        <v>7.4632928771182605E-2</v>
      </c>
      <c r="M421">
        <v>1.38425685922859E-2</v>
      </c>
      <c r="N421">
        <v>0.19888181599288701</v>
      </c>
    </row>
    <row r="422" spans="1:14" x14ac:dyDescent="0.2">
      <c r="A422">
        <v>16.706800000000001</v>
      </c>
      <c r="B422">
        <v>22.8487854003906</v>
      </c>
      <c r="C422">
        <v>22.986841201782202</v>
      </c>
      <c r="D422">
        <v>0.48422476762536998</v>
      </c>
      <c r="E422">
        <v>24.3688030242919</v>
      </c>
      <c r="F422">
        <v>26.1596584320068</v>
      </c>
      <c r="G422">
        <f t="shared" ca="1" si="12"/>
        <v>-7.9198513980571761E-4</v>
      </c>
      <c r="H422">
        <v>1.60275149086803</v>
      </c>
      <c r="I422" s="4">
        <v>1.2688567790249701</v>
      </c>
      <c r="J422">
        <v>1.53748579910235E-2</v>
      </c>
      <c r="K422">
        <v>7.1801014652305706E-2</v>
      </c>
      <c r="L422">
        <v>7.4876397744378403E-2</v>
      </c>
      <c r="M422">
        <v>1.53748579910235E-2</v>
      </c>
      <c r="N422">
        <v>0.19815381668875301</v>
      </c>
    </row>
    <row r="423" spans="1:14" x14ac:dyDescent="0.2">
      <c r="A423">
        <v>16.7438</v>
      </c>
      <c r="B423">
        <v>22.894014358520501</v>
      </c>
      <c r="C423">
        <v>23.048751831054599</v>
      </c>
      <c r="D423">
        <v>0.480760798104585</v>
      </c>
      <c r="E423">
        <v>24.416120529174801</v>
      </c>
      <c r="F423">
        <v>26.206731796264599</v>
      </c>
      <c r="G423">
        <f t="shared" ca="1" si="12"/>
        <v>-7.1863003568495287E-4</v>
      </c>
      <c r="H423">
        <v>1.60244782177717</v>
      </c>
      <c r="I423" s="4">
        <v>1.26932846099358</v>
      </c>
      <c r="J423">
        <v>2.15236319595573E-2</v>
      </c>
      <c r="K423">
        <v>7.1658462838066594E-2</v>
      </c>
      <c r="L423">
        <v>7.4934461008682202E-2</v>
      </c>
      <c r="M423">
        <v>2.15236319595573E-2</v>
      </c>
      <c r="N423">
        <v>0.19942897231138801</v>
      </c>
    </row>
    <row r="424" spans="1:14" x14ac:dyDescent="0.2">
      <c r="A424">
        <v>16.780899999999999</v>
      </c>
      <c r="B424">
        <v>22.946081161498999</v>
      </c>
      <c r="C424">
        <v>23.117958068847599</v>
      </c>
      <c r="D424">
        <v>0.47422829126388699</v>
      </c>
      <c r="E424">
        <v>24.462915420532202</v>
      </c>
      <c r="F424">
        <v>26.254478454589801</v>
      </c>
      <c r="G424">
        <f t="shared" ca="1" si="12"/>
        <v>-9.9007915927984413E-5</v>
      </c>
      <c r="H424">
        <v>1.6027563261091</v>
      </c>
      <c r="I424" s="4">
        <v>1.2695086055623499</v>
      </c>
      <c r="J424">
        <v>2.4353819643812301E-2</v>
      </c>
      <c r="K424">
        <v>7.1452054670916407E-2</v>
      </c>
      <c r="L424">
        <v>7.4431980207899998E-2</v>
      </c>
      <c r="M424">
        <v>2.4353819643812301E-2</v>
      </c>
      <c r="N424">
        <v>0.19724627993701199</v>
      </c>
    </row>
    <row r="425" spans="1:14" x14ac:dyDescent="0.2">
      <c r="A425">
        <v>16.8551</v>
      </c>
      <c r="B425">
        <v>23.0617866516113</v>
      </c>
      <c r="C425">
        <v>23.242555618286101</v>
      </c>
      <c r="D425">
        <v>0.46895901440947402</v>
      </c>
      <c r="E425">
        <v>24.557003021240199</v>
      </c>
      <c r="F425">
        <v>26.3518753051757</v>
      </c>
      <c r="G425">
        <f t="shared" ca="1" si="12"/>
        <v>3.0437702590795368E-3</v>
      </c>
      <c r="H425">
        <v>1.60242633524869</v>
      </c>
      <c r="I425" s="4">
        <v>1.2696184262918799</v>
      </c>
      <c r="J425">
        <v>3.1308797944009002E-2</v>
      </c>
      <c r="K425">
        <v>7.13642512063173E-2</v>
      </c>
      <c r="L425">
        <v>7.5270979419041803E-2</v>
      </c>
      <c r="M425">
        <v>3.1308797944009002E-2</v>
      </c>
      <c r="N425">
        <v>0.19888181599288701</v>
      </c>
    </row>
    <row r="426" spans="1:14" x14ac:dyDescent="0.2">
      <c r="A426">
        <v>16.892199999999999</v>
      </c>
      <c r="B426">
        <v>23.120815277099599</v>
      </c>
      <c r="C426">
        <v>23.301643371581999</v>
      </c>
      <c r="D426">
        <v>0.46668552147681502</v>
      </c>
      <c r="E426">
        <v>24.604030609130799</v>
      </c>
      <c r="F426">
        <v>26.400224685668899</v>
      </c>
      <c r="G426">
        <f t="shared" ca="1" si="12"/>
        <v>4.2661145468372297E-3</v>
      </c>
      <c r="H426">
        <v>1.60262071808533</v>
      </c>
      <c r="I426" s="4">
        <v>1.26987533260198</v>
      </c>
      <c r="J426">
        <v>3.5499248440381902E-2</v>
      </c>
      <c r="K426">
        <v>7.1396075302241194E-2</v>
      </c>
      <c r="L426">
        <v>7.4982287347662199E-2</v>
      </c>
      <c r="M426">
        <v>3.5499248440381902E-2</v>
      </c>
      <c r="N426">
        <v>0.194899316697528</v>
      </c>
    </row>
    <row r="427" spans="1:14" x14ac:dyDescent="0.2">
      <c r="A427">
        <v>16.929300000000001</v>
      </c>
      <c r="B427">
        <v>23.1742038726806</v>
      </c>
      <c r="C427">
        <v>23.360826492309499</v>
      </c>
      <c r="D427">
        <v>0.46386931387763303</v>
      </c>
      <c r="E427">
        <v>24.651277542114201</v>
      </c>
      <c r="F427">
        <v>26.4448852539062</v>
      </c>
      <c r="G427">
        <f t="shared" ca="1" si="12"/>
        <v>1.7996465786893623E-3</v>
      </c>
      <c r="H427">
        <v>1.60258655340093</v>
      </c>
      <c r="I427" s="4">
        <v>1.2703539657601</v>
      </c>
      <c r="J427">
        <v>3.7037064487811001E-2</v>
      </c>
      <c r="K427">
        <v>7.1403186214071698E-2</v>
      </c>
      <c r="L427">
        <v>7.6210780326979199E-2</v>
      </c>
      <c r="M427">
        <v>3.7037064487811001E-2</v>
      </c>
      <c r="N427">
        <v>0.19888181599288701</v>
      </c>
    </row>
    <row r="428" spans="1:14" x14ac:dyDescent="0.2">
      <c r="A428">
        <v>16.9664</v>
      </c>
      <c r="B428">
        <v>23.2287082672119</v>
      </c>
      <c r="C428">
        <v>23.412096023559499</v>
      </c>
      <c r="D428">
        <v>0.46378349672706998</v>
      </c>
      <c r="E428">
        <v>24.698162078857401</v>
      </c>
      <c r="F428">
        <v>26.492977142333899</v>
      </c>
      <c r="G428">
        <f t="shared" ca="1" si="12"/>
        <v>2.7644988009463134E-3</v>
      </c>
      <c r="H428">
        <v>1.60261198193084</v>
      </c>
      <c r="I428" s="4">
        <v>1.2706294702671099</v>
      </c>
      <c r="J428">
        <v>3.6943884414946698E-2</v>
      </c>
      <c r="K428">
        <v>7.1402852312857507E-2</v>
      </c>
      <c r="L428">
        <v>7.5405553382646401E-2</v>
      </c>
      <c r="M428">
        <v>3.6943884414946698E-2</v>
      </c>
      <c r="N428">
        <v>0.19942897079656</v>
      </c>
    </row>
    <row r="429" spans="1:14" x14ac:dyDescent="0.2">
      <c r="A429">
        <v>17.040500000000002</v>
      </c>
      <c r="B429">
        <v>23.319431304931602</v>
      </c>
      <c r="C429">
        <v>23.5184020996093</v>
      </c>
      <c r="D429">
        <v>0.46485806816525699</v>
      </c>
      <c r="E429">
        <v>24.792556762695298</v>
      </c>
      <c r="F429">
        <v>26.5877075195312</v>
      </c>
      <c r="G429">
        <f t="shared" ca="1" si="12"/>
        <v>3.3678306391209389E-3</v>
      </c>
      <c r="H429">
        <v>1.6026423846158999</v>
      </c>
      <c r="I429" s="4">
        <v>1.27093810444373</v>
      </c>
      <c r="J429">
        <v>3.6009585964034301E-2</v>
      </c>
      <c r="K429">
        <v>7.1126834105189801E-2</v>
      </c>
      <c r="L429">
        <v>7.4703635924562695E-2</v>
      </c>
      <c r="M429">
        <v>3.6009585964034301E-2</v>
      </c>
      <c r="N429">
        <v>0.199642576457747</v>
      </c>
    </row>
    <row r="430" spans="1:14" x14ac:dyDescent="0.2">
      <c r="A430">
        <v>17.0776</v>
      </c>
      <c r="B430">
        <v>23.3616847991943</v>
      </c>
      <c r="C430">
        <v>23.5608005523681</v>
      </c>
      <c r="D430">
        <v>0.46507766775868398</v>
      </c>
      <c r="E430">
        <v>24.8396186828613</v>
      </c>
      <c r="F430">
        <v>26.636896133422798</v>
      </c>
      <c r="G430">
        <f t="shared" ca="1" si="12"/>
        <v>5.429408325277052E-3</v>
      </c>
      <c r="H430">
        <v>1.6025420503307899</v>
      </c>
      <c r="I430" s="4">
        <v>1.27076836955815</v>
      </c>
      <c r="J430">
        <v>3.5064466230575998E-2</v>
      </c>
      <c r="K430">
        <v>7.0997109943503597E-2</v>
      </c>
      <c r="L430">
        <v>7.4447586449902403E-2</v>
      </c>
      <c r="M430">
        <v>3.5064466230575998E-2</v>
      </c>
      <c r="N430">
        <v>0.198517604643525</v>
      </c>
    </row>
    <row r="431" spans="1:14" x14ac:dyDescent="0.2">
      <c r="A431">
        <v>17.114699999999999</v>
      </c>
      <c r="B431">
        <v>23.4032382965087</v>
      </c>
      <c r="C431">
        <v>23.579469680786101</v>
      </c>
      <c r="D431">
        <v>0.46864184494691402</v>
      </c>
      <c r="E431">
        <v>24.8866271972656</v>
      </c>
      <c r="F431">
        <v>26.683774948120099</v>
      </c>
      <c r="G431">
        <f t="shared" ca="1" si="12"/>
        <v>5.1811868171327546E-3</v>
      </c>
      <c r="H431">
        <v>1.60266764321636</v>
      </c>
      <c r="I431" s="4">
        <v>1.2702846843904101</v>
      </c>
      <c r="J431">
        <v>3.3359767866804897E-2</v>
      </c>
      <c r="K431">
        <v>7.0819263317535797E-2</v>
      </c>
      <c r="L431">
        <v>7.4895751335317104E-2</v>
      </c>
      <c r="M431">
        <v>3.3359767866804897E-2</v>
      </c>
      <c r="N431">
        <v>0.195799867829234</v>
      </c>
    </row>
    <row r="432" spans="1:14" x14ac:dyDescent="0.2">
      <c r="A432">
        <v>17.151800000000001</v>
      </c>
      <c r="B432">
        <v>23.443788528442301</v>
      </c>
      <c r="C432">
        <v>23.620233535766602</v>
      </c>
      <c r="D432">
        <v>0.47278744648037202</v>
      </c>
      <c r="E432">
        <v>24.9337043762207</v>
      </c>
      <c r="F432">
        <v>26.7314147949218</v>
      </c>
      <c r="G432">
        <f t="shared" ca="1" si="12"/>
        <v>5.6939974133882743E-3</v>
      </c>
      <c r="H432">
        <v>1.60262264789814</v>
      </c>
      <c r="I432" s="4">
        <v>1.2696367951429699</v>
      </c>
      <c r="J432">
        <v>2.8361082105216501E-2</v>
      </c>
      <c r="K432">
        <v>7.0691292447592702E-2</v>
      </c>
      <c r="L432">
        <v>7.4254158200237202E-2</v>
      </c>
      <c r="M432">
        <v>2.8361082105216501E-2</v>
      </c>
      <c r="N432">
        <v>0.195799867829234</v>
      </c>
    </row>
    <row r="433" spans="1:14" x14ac:dyDescent="0.2">
      <c r="A433">
        <v>17.1889</v>
      </c>
      <c r="B433">
        <v>23.4822978973388</v>
      </c>
      <c r="C433">
        <v>23.649440765380799</v>
      </c>
      <c r="D433">
        <v>0.47860041660152802</v>
      </c>
      <c r="E433">
        <v>24.980693817138601</v>
      </c>
      <c r="F433">
        <v>26.777969360351499</v>
      </c>
      <c r="G433">
        <f t="shared" ca="1" si="12"/>
        <v>5.1215266376409829E-3</v>
      </c>
      <c r="H433">
        <v>1.6025636965565699</v>
      </c>
      <c r="I433" s="4">
        <v>1.2690793244206799</v>
      </c>
      <c r="J433">
        <v>2.3916066496445398E-2</v>
      </c>
      <c r="K433">
        <v>7.06702892143274E-2</v>
      </c>
      <c r="L433">
        <v>7.3956242464192606E-2</v>
      </c>
      <c r="M433">
        <v>2.3916066496445398E-2</v>
      </c>
      <c r="N433">
        <v>0.194899316697528</v>
      </c>
    </row>
    <row r="434" spans="1:14" x14ac:dyDescent="0.2">
      <c r="A434">
        <v>17.263000000000002</v>
      </c>
      <c r="B434">
        <v>23.556615829467699</v>
      </c>
      <c r="C434">
        <v>23.712043762206999</v>
      </c>
      <c r="D434">
        <v>0.48427325060753201</v>
      </c>
      <c r="E434">
        <v>25.074708938598601</v>
      </c>
      <c r="F434">
        <v>26.8706035614013</v>
      </c>
      <c r="G434">
        <f t="shared" ca="1" si="12"/>
        <v>3.6286823283191438E-3</v>
      </c>
      <c r="H434">
        <v>1.60295061826128</v>
      </c>
      <c r="I434" s="4">
        <v>1.26833984022402</v>
      </c>
      <c r="J434">
        <v>1.5892583922750701E-2</v>
      </c>
      <c r="K434">
        <v>7.1077438115543998E-2</v>
      </c>
      <c r="L434">
        <v>7.6388397371317696E-2</v>
      </c>
      <c r="M434">
        <v>1.5892583922750701E-2</v>
      </c>
      <c r="N434">
        <v>0.19079064324307701</v>
      </c>
    </row>
    <row r="435" spans="1:14" x14ac:dyDescent="0.2">
      <c r="A435">
        <v>17.3001</v>
      </c>
      <c r="B435">
        <v>23.595436096191399</v>
      </c>
      <c r="C435">
        <v>23.750968933105401</v>
      </c>
      <c r="D435">
        <v>0.48557932735375098</v>
      </c>
      <c r="E435">
        <v>25.121755599975501</v>
      </c>
      <c r="F435">
        <v>26.916383743286101</v>
      </c>
      <c r="G435">
        <f t="shared" ca="1" si="12"/>
        <v>2.2818280076748465E-3</v>
      </c>
      <c r="H435">
        <v>1.60280239539912</v>
      </c>
      <c r="I435" s="4">
        <v>1.26823680338388</v>
      </c>
      <c r="J435">
        <v>1.6408541435771699E-2</v>
      </c>
      <c r="K435">
        <v>7.1306898587323503E-2</v>
      </c>
      <c r="L435">
        <v>7.6251526672245801E-2</v>
      </c>
      <c r="M435">
        <v>1.6408541435771699E-2</v>
      </c>
      <c r="N435">
        <v>0.198009923458736</v>
      </c>
    </row>
    <row r="436" spans="1:14" x14ac:dyDescent="0.2">
      <c r="A436">
        <v>17.337199999999999</v>
      </c>
      <c r="B436">
        <v>23.639226913452099</v>
      </c>
      <c r="C436">
        <v>23.8100872039794</v>
      </c>
      <c r="D436">
        <v>0.48064507913938798</v>
      </c>
      <c r="E436">
        <v>25.1688423156738</v>
      </c>
      <c r="F436">
        <v>26.963092803955</v>
      </c>
      <c r="G436">
        <f t="shared" ca="1" si="12"/>
        <v>1.863852471132077E-3</v>
      </c>
      <c r="H436">
        <v>1.6026235083282501</v>
      </c>
      <c r="I436" s="4">
        <v>1.2685519286301099</v>
      </c>
      <c r="J436">
        <v>2.03510238655501E-2</v>
      </c>
      <c r="K436">
        <v>7.1157129360653396E-2</v>
      </c>
      <c r="L436">
        <v>7.7111173583892703E-2</v>
      </c>
      <c r="M436">
        <v>2.03510238655501E-2</v>
      </c>
      <c r="N436">
        <v>0.19888181599288701</v>
      </c>
    </row>
    <row r="437" spans="1:14" x14ac:dyDescent="0.2">
      <c r="A437">
        <v>17.374300000000002</v>
      </c>
      <c r="B437">
        <v>23.690969467163001</v>
      </c>
      <c r="C437">
        <v>23.872419357299801</v>
      </c>
      <c r="D437">
        <v>0.47601116613412497</v>
      </c>
      <c r="E437">
        <v>25.2156257629394</v>
      </c>
      <c r="F437">
        <v>27.008853912353501</v>
      </c>
      <c r="G437">
        <f t="shared" ca="1" si="12"/>
        <v>4.9792466418452364E-4</v>
      </c>
      <c r="H437">
        <v>1.6027481100149299</v>
      </c>
      <c r="I437" s="4">
        <v>1.2689979249398899</v>
      </c>
      <c r="J437">
        <v>2.3710648578579401E-2</v>
      </c>
      <c r="K437">
        <v>7.12942508927073E-2</v>
      </c>
      <c r="L437">
        <v>7.6841791098603798E-2</v>
      </c>
      <c r="M437">
        <v>2.3710648578579401E-2</v>
      </c>
      <c r="N437">
        <v>0.19815381668875301</v>
      </c>
    </row>
    <row r="438" spans="1:14" x14ac:dyDescent="0.2">
      <c r="A438">
        <v>17.4114</v>
      </c>
      <c r="B438">
        <v>23.748538970947202</v>
      </c>
      <c r="C438">
        <v>23.931022644042901</v>
      </c>
      <c r="D438">
        <v>0.47536489431340201</v>
      </c>
      <c r="E438">
        <v>25.262628555297798</v>
      </c>
      <c r="F438">
        <v>27.055709838867099</v>
      </c>
      <c r="G438">
        <f t="shared" ca="1" si="12"/>
        <v>2.2681497233989489E-4</v>
      </c>
      <c r="H438">
        <v>1.6027216553419199</v>
      </c>
      <c r="I438" s="4">
        <v>1.2692103321183299</v>
      </c>
      <c r="J438">
        <v>2.5702676259029899E-2</v>
      </c>
      <c r="K438">
        <v>7.14151423490684E-2</v>
      </c>
      <c r="L438">
        <v>7.7934761221685495E-2</v>
      </c>
      <c r="M438">
        <v>2.5702676259029899E-2</v>
      </c>
      <c r="N438">
        <v>0.19815381668875301</v>
      </c>
    </row>
    <row r="439" spans="1:14" x14ac:dyDescent="0.2">
      <c r="A439">
        <v>17.522600000000001</v>
      </c>
      <c r="B439">
        <v>23.943445205688398</v>
      </c>
      <c r="C439">
        <v>24.103645324706999</v>
      </c>
      <c r="D439">
        <v>0.47060691327229098</v>
      </c>
      <c r="E439">
        <v>25.403842926025298</v>
      </c>
      <c r="F439">
        <v>27.197626113891602</v>
      </c>
      <c r="G439">
        <f t="shared" ca="1" si="12"/>
        <v>8.8900843227435189E-4</v>
      </c>
      <c r="H439">
        <v>1.60264311813149</v>
      </c>
      <c r="I439" s="4">
        <v>1.26968844350776</v>
      </c>
      <c r="J439">
        <v>3.09673499944665E-2</v>
      </c>
      <c r="K439">
        <v>7.1721835598294301E-2</v>
      </c>
      <c r="L439">
        <v>7.6512274787242707E-2</v>
      </c>
      <c r="M439">
        <v>3.09673499944665E-2</v>
      </c>
      <c r="N439">
        <v>0.198074145134332</v>
      </c>
    </row>
    <row r="440" spans="1:14" x14ac:dyDescent="0.2">
      <c r="A440">
        <v>17.559699999999999</v>
      </c>
      <c r="B440">
        <v>24.005025863647401</v>
      </c>
      <c r="C440">
        <v>24.150768280029201</v>
      </c>
      <c r="D440">
        <v>0.46877421974521399</v>
      </c>
      <c r="E440">
        <v>25.450735092163001</v>
      </c>
      <c r="F440">
        <v>27.245275497436499</v>
      </c>
      <c r="G440">
        <f t="shared" ca="1" si="12"/>
        <v>1.4113557717259084E-3</v>
      </c>
      <c r="H440">
        <v>1.6028928637861299</v>
      </c>
      <c r="I440" s="4">
        <v>1.2700994681353399</v>
      </c>
      <c r="J440">
        <v>3.1998037527470602E-2</v>
      </c>
      <c r="K440">
        <v>7.1771053054666994E-2</v>
      </c>
      <c r="L440">
        <v>7.5856730497154898E-2</v>
      </c>
      <c r="M440">
        <v>3.1998037527470602E-2</v>
      </c>
      <c r="N440">
        <v>0.19942897231138801</v>
      </c>
    </row>
    <row r="441" spans="1:14" x14ac:dyDescent="0.2">
      <c r="A441">
        <v>17.596800000000002</v>
      </c>
      <c r="B441">
        <v>24.0585422515869</v>
      </c>
      <c r="C441">
        <v>24.216264724731399</v>
      </c>
      <c r="D441">
        <v>0.46690981381123198</v>
      </c>
      <c r="E441">
        <v>25.497806549072202</v>
      </c>
      <c r="F441">
        <v>27.291994094848601</v>
      </c>
      <c r="G441">
        <f t="shared" ca="1" si="12"/>
        <v>1.0029169783827285E-3</v>
      </c>
      <c r="H441">
        <v>1.60298843343779</v>
      </c>
      <c r="I441" s="4">
        <v>1.2705374700748799</v>
      </c>
      <c r="J441">
        <v>3.4014750396096298E-2</v>
      </c>
      <c r="K441">
        <v>7.1745283979254601E-2</v>
      </c>
      <c r="L441">
        <v>7.5856278325726001E-2</v>
      </c>
      <c r="M441">
        <v>3.4014750396096298E-2</v>
      </c>
      <c r="N441">
        <v>0.19942897079656</v>
      </c>
    </row>
    <row r="442" spans="1:14" x14ac:dyDescent="0.2">
      <c r="A442">
        <v>17.633900000000001</v>
      </c>
      <c r="B442">
        <v>24.104799270629801</v>
      </c>
      <c r="C442">
        <v>24.263872146606399</v>
      </c>
      <c r="D442">
        <v>0.46658122937721302</v>
      </c>
      <c r="E442">
        <v>25.545087814331001</v>
      </c>
      <c r="F442">
        <v>27.340415954589801</v>
      </c>
      <c r="G442">
        <f t="shared" ca="1" si="12"/>
        <v>2.2977405141375584E-3</v>
      </c>
      <c r="H442">
        <v>1.6028208206218899</v>
      </c>
      <c r="I442" s="4">
        <v>1.2706272138181001</v>
      </c>
      <c r="J442">
        <v>3.49725760409784E-2</v>
      </c>
      <c r="K442">
        <v>7.1661917668244202E-2</v>
      </c>
      <c r="L442">
        <v>7.6301309931699798E-2</v>
      </c>
      <c r="M442">
        <v>3.49725760409784E-2</v>
      </c>
      <c r="N442">
        <v>0.196884044628514</v>
      </c>
    </row>
    <row r="443" spans="1:14" x14ac:dyDescent="0.2">
      <c r="A443">
        <v>17.7043</v>
      </c>
      <c r="B443">
        <v>24.176113128662099</v>
      </c>
      <c r="C443">
        <v>24.333873748779201</v>
      </c>
      <c r="D443">
        <v>0.46873449452868599</v>
      </c>
      <c r="E443">
        <v>25.634454727172798</v>
      </c>
      <c r="F443">
        <v>27.4263305664062</v>
      </c>
      <c r="G443">
        <f t="shared" ca="1" si="12"/>
        <v>-1.214692113219229E-3</v>
      </c>
      <c r="H443">
        <v>1.60302070248838</v>
      </c>
      <c r="I443" s="4">
        <v>1.2701275536518499</v>
      </c>
      <c r="J443">
        <v>3.2574526363560397E-2</v>
      </c>
      <c r="K443">
        <v>7.1442475100461006E-2</v>
      </c>
      <c r="L443">
        <v>7.5395089405381199E-2</v>
      </c>
      <c r="M443">
        <v>3.2574526363560397E-2</v>
      </c>
      <c r="N443">
        <v>0.19688404226155401</v>
      </c>
    </row>
    <row r="444" spans="1:14" x14ac:dyDescent="0.2">
      <c r="A444">
        <v>17.741399999999999</v>
      </c>
      <c r="B444">
        <v>24.208927154541001</v>
      </c>
      <c r="C444">
        <v>24.377819061279201</v>
      </c>
      <c r="D444">
        <v>0.470928718798521</v>
      </c>
      <c r="E444">
        <v>25.6815471649169</v>
      </c>
      <c r="F444">
        <v>27.474458694458001</v>
      </c>
      <c r="G444">
        <f t="shared" ca="1" si="12"/>
        <v>-2.1360026686068068E-4</v>
      </c>
      <c r="H444">
        <v>1.6029365609013799</v>
      </c>
      <c r="I444" s="4">
        <v>1.2693462827989299</v>
      </c>
      <c r="J444">
        <v>3.0836463962489801E-2</v>
      </c>
      <c r="K444">
        <v>7.1358936025798306E-2</v>
      </c>
      <c r="L444">
        <v>7.5962892485421193E-2</v>
      </c>
      <c r="M444">
        <v>3.0836463962489801E-2</v>
      </c>
      <c r="N444">
        <v>0.19525922106858601</v>
      </c>
    </row>
    <row r="445" spans="1:14" x14ac:dyDescent="0.2">
      <c r="A445">
        <v>17.778500000000001</v>
      </c>
      <c r="B445">
        <v>24.240932464599599</v>
      </c>
      <c r="C445">
        <v>24.422731399536101</v>
      </c>
      <c r="D445">
        <v>0.47120097619116402</v>
      </c>
      <c r="E445">
        <v>25.728401184081999</v>
      </c>
      <c r="F445">
        <v>27.520910263061499</v>
      </c>
      <c r="G445">
        <f t="shared" ca="1" si="12"/>
        <v>-8.8906786881182143E-4</v>
      </c>
      <c r="H445">
        <v>1.60279735156388</v>
      </c>
      <c r="I445" s="4">
        <v>1.2681884859585399</v>
      </c>
      <c r="J445">
        <v>2.98977369730314E-2</v>
      </c>
      <c r="K445">
        <v>7.1180971352986497E-2</v>
      </c>
      <c r="L445">
        <v>7.7380079482724504E-2</v>
      </c>
      <c r="M445">
        <v>2.98977369730314E-2</v>
      </c>
      <c r="N445">
        <v>0.198807108658383</v>
      </c>
    </row>
    <row r="446" spans="1:14" x14ac:dyDescent="0.2">
      <c r="A446">
        <v>17.8156</v>
      </c>
      <c r="B446">
        <v>24.274658203125</v>
      </c>
      <c r="C446">
        <v>24.428926467895501</v>
      </c>
      <c r="D446">
        <v>0.47485504876552997</v>
      </c>
      <c r="E446">
        <v>25.775398254394499</v>
      </c>
      <c r="F446">
        <v>27.5681762695312</v>
      </c>
      <c r="G446">
        <f t="shared" ca="1" si="12"/>
        <v>-7.5009760455202468E-4</v>
      </c>
      <c r="H446">
        <v>1.6028212382631499</v>
      </c>
      <c r="I446" s="4">
        <v>1.2675407106571299</v>
      </c>
      <c r="J446">
        <v>2.7329734531708599E-2</v>
      </c>
      <c r="K446">
        <v>7.0881883198029599E-2</v>
      </c>
      <c r="L446">
        <v>8.1817966897909905E-2</v>
      </c>
      <c r="M446">
        <v>2.7329734531708599E-2</v>
      </c>
      <c r="N446">
        <v>0.19942897079656</v>
      </c>
    </row>
    <row r="447" spans="1:14" x14ac:dyDescent="0.2">
      <c r="A447">
        <v>17.889700000000001</v>
      </c>
      <c r="B447">
        <v>24.350927352905199</v>
      </c>
      <c r="C447">
        <v>24.506271362304599</v>
      </c>
      <c r="D447">
        <v>0.48465956980012198</v>
      </c>
      <c r="E447">
        <v>25.869573593139599</v>
      </c>
      <c r="F447">
        <v>27.6604900360107</v>
      </c>
      <c r="G447">
        <f t="shared" ca="1" si="12"/>
        <v>-2.5633764841792583E-3</v>
      </c>
      <c r="H447">
        <v>1.60282256182701</v>
      </c>
      <c r="I447" s="4">
        <v>1.2666890822491299</v>
      </c>
      <c r="J447">
        <v>1.6345052362617199E-2</v>
      </c>
      <c r="K447">
        <v>7.11963452549043E-2</v>
      </c>
      <c r="L447">
        <v>8.2697892754392599E-2</v>
      </c>
      <c r="M447">
        <v>1.6345052362617199E-2</v>
      </c>
      <c r="N447">
        <v>0.192391853366782</v>
      </c>
    </row>
    <row r="448" spans="1:14" x14ac:dyDescent="0.2">
      <c r="A448">
        <v>17.963899999999999</v>
      </c>
      <c r="B448">
        <v>24.443706512451101</v>
      </c>
      <c r="C448">
        <v>24.613029479980401</v>
      </c>
      <c r="D448">
        <v>0.47522816671357399</v>
      </c>
      <c r="E448">
        <v>25.963180541992099</v>
      </c>
      <c r="F448">
        <v>27.7537536621093</v>
      </c>
      <c r="G448">
        <f t="shared" ca="1" si="12"/>
        <v>-3.5538227964657665E-3</v>
      </c>
      <c r="H448">
        <v>1.60283936782466</v>
      </c>
      <c r="I448" s="4">
        <v>1.2671142461312701</v>
      </c>
      <c r="J448">
        <v>2.6645140777024599E-2</v>
      </c>
      <c r="K448">
        <v>7.1662000777824197E-2</v>
      </c>
      <c r="L448">
        <v>8.3261155609531595E-2</v>
      </c>
      <c r="M448">
        <v>2.6645140777024599E-2</v>
      </c>
      <c r="N448">
        <v>0.198741882807286</v>
      </c>
    </row>
    <row r="449" spans="1:14" x14ac:dyDescent="0.2">
      <c r="A449">
        <v>18.0381</v>
      </c>
      <c r="B449">
        <v>24.552038192748999</v>
      </c>
      <c r="C449">
        <v>24.766145706176701</v>
      </c>
      <c r="D449">
        <v>0.469086917525259</v>
      </c>
      <c r="E449">
        <v>26.0571994781494</v>
      </c>
      <c r="F449">
        <v>27.847942352294901</v>
      </c>
      <c r="G449">
        <f t="shared" ca="1" si="12"/>
        <v>-3.6192050217564997E-3</v>
      </c>
      <c r="H449">
        <v>1.60262631967622</v>
      </c>
      <c r="I449" s="4">
        <v>1.2680626568729001</v>
      </c>
      <c r="J449">
        <v>3.2355615316566298E-2</v>
      </c>
      <c r="K449">
        <v>7.2653732020159401E-2</v>
      </c>
      <c r="L449">
        <v>8.6142073083672596E-2</v>
      </c>
      <c r="M449">
        <v>3.2355615316566298E-2</v>
      </c>
      <c r="N449">
        <v>0.19346397735305099</v>
      </c>
    </row>
    <row r="450" spans="1:14" x14ac:dyDescent="0.2">
      <c r="A450">
        <v>18.075199999999999</v>
      </c>
      <c r="B450">
        <v>24.611818313598601</v>
      </c>
      <c r="C450">
        <v>24.8257751464843</v>
      </c>
      <c r="D450">
        <v>0.46656597683863299</v>
      </c>
      <c r="E450">
        <v>26.104310989379801</v>
      </c>
      <c r="F450">
        <v>27.892955780029201</v>
      </c>
      <c r="G450">
        <f t="shared" ca="1" si="12"/>
        <v>-5.7328134928980035E-3</v>
      </c>
      <c r="H450">
        <v>1.6027546633074701</v>
      </c>
      <c r="I450" s="4">
        <v>1.2685690829560501</v>
      </c>
      <c r="J450">
        <v>3.4043198496986803E-2</v>
      </c>
      <c r="K450">
        <v>7.2882589861407707E-2</v>
      </c>
      <c r="L450">
        <v>8.7728244796753396E-2</v>
      </c>
      <c r="M450">
        <v>3.4043198496986803E-2</v>
      </c>
      <c r="N450">
        <v>0.19346396402991201</v>
      </c>
    </row>
    <row r="451" spans="1:14" x14ac:dyDescent="0.2">
      <c r="A451">
        <v>18.112300000000001</v>
      </c>
      <c r="B451">
        <v>24.675043106079102</v>
      </c>
      <c r="C451">
        <v>24.868618011474599</v>
      </c>
      <c r="D451">
        <v>0.46475907291462798</v>
      </c>
      <c r="E451">
        <v>26.151178359985298</v>
      </c>
      <c r="F451">
        <v>27.943393707275298</v>
      </c>
      <c r="G451">
        <f t="shared" ref="G451:G477" ca="1" si="13">F451-($R$5*A451+$S$5)</f>
        <v>-2.4219224522497029E-3</v>
      </c>
      <c r="H451">
        <v>1.6025123922404501</v>
      </c>
      <c r="I451" s="4">
        <v>1.26927163939843</v>
      </c>
      <c r="J451">
        <v>3.8076547983369798E-2</v>
      </c>
      <c r="K451">
        <v>7.29124352769846E-2</v>
      </c>
      <c r="L451">
        <v>8.9360426785393396E-2</v>
      </c>
      <c r="M451">
        <v>3.8076547983369798E-2</v>
      </c>
      <c r="N451">
        <v>0.197502466135897</v>
      </c>
    </row>
    <row r="452" spans="1:14" x14ac:dyDescent="0.2">
      <c r="A452">
        <v>18.1493</v>
      </c>
      <c r="B452">
        <v>24.736972808837798</v>
      </c>
      <c r="C452">
        <v>24.906236648559499</v>
      </c>
      <c r="D452">
        <v>0.46257992065523001</v>
      </c>
      <c r="E452">
        <v>26.198289871215799</v>
      </c>
      <c r="F452">
        <v>27.991270065307599</v>
      </c>
      <c r="G452">
        <f t="shared" ca="1" si="13"/>
        <v>-1.5455735736260579E-3</v>
      </c>
      <c r="H452">
        <v>1.6024879631182001</v>
      </c>
      <c r="I452" s="4">
        <v>1.27006728804521</v>
      </c>
      <c r="J452">
        <v>3.9536465254384902E-2</v>
      </c>
      <c r="K452">
        <v>7.2873554724955603E-2</v>
      </c>
      <c r="L452">
        <v>8.9706527487292104E-2</v>
      </c>
      <c r="M452">
        <v>3.9536465254384902E-2</v>
      </c>
      <c r="N452">
        <v>0.19815381668875301</v>
      </c>
    </row>
    <row r="453" spans="1:14" x14ac:dyDescent="0.2">
      <c r="A453">
        <v>18.186399999999999</v>
      </c>
      <c r="B453">
        <v>24.796148300170898</v>
      </c>
      <c r="C453">
        <v>24.9649353027343</v>
      </c>
      <c r="D453">
        <v>0.46237902059143099</v>
      </c>
      <c r="E453">
        <v>26.245216369628899</v>
      </c>
      <c r="F453">
        <v>28.038578033447202</v>
      </c>
      <c r="G453">
        <f t="shared" ca="1" si="13"/>
        <v>-1.3646416394657024E-3</v>
      </c>
      <c r="H453">
        <v>1.6025141609658</v>
      </c>
      <c r="I453" s="4">
        <v>1.2708427150128301</v>
      </c>
      <c r="J453">
        <v>3.8644290753021102E-2</v>
      </c>
      <c r="K453">
        <v>7.2620060861927502E-2</v>
      </c>
      <c r="L453">
        <v>8.9771210300254006E-2</v>
      </c>
      <c r="M453">
        <v>3.8644290753021102E-2</v>
      </c>
      <c r="N453">
        <v>0.198317225343489</v>
      </c>
    </row>
    <row r="454" spans="1:14" x14ac:dyDescent="0.2">
      <c r="A454">
        <v>18.223500000000001</v>
      </c>
      <c r="B454">
        <v>24.849176406860298</v>
      </c>
      <c r="C454">
        <v>25.0109958648681</v>
      </c>
      <c r="D454">
        <v>0.46281692926709</v>
      </c>
      <c r="E454">
        <v>26.292606353759702</v>
      </c>
      <c r="F454">
        <v>28.085552215576101</v>
      </c>
      <c r="G454">
        <f t="shared" ca="1" si="13"/>
        <v>-1.51749571601556E-3</v>
      </c>
      <c r="H454">
        <v>1.60255052924079</v>
      </c>
      <c r="I454" s="4">
        <v>1.2715837147198601</v>
      </c>
      <c r="J454">
        <v>3.7192036745831401E-2</v>
      </c>
      <c r="K454">
        <v>7.2487978745356604E-2</v>
      </c>
      <c r="L454">
        <v>8.9508187825956195E-2</v>
      </c>
      <c r="M454">
        <v>3.7192036745831401E-2</v>
      </c>
      <c r="N454">
        <v>0.19847783552686199</v>
      </c>
    </row>
    <row r="455" spans="1:14" x14ac:dyDescent="0.2">
      <c r="A455">
        <v>18.2606</v>
      </c>
      <c r="B455">
        <v>24.896202087402301</v>
      </c>
      <c r="C455">
        <v>25.0549411773681</v>
      </c>
      <c r="D455">
        <v>0.46518557222248402</v>
      </c>
      <c r="E455">
        <v>26.3396682739257</v>
      </c>
      <c r="F455">
        <v>28.132337570190401</v>
      </c>
      <c r="G455">
        <f t="shared" ca="1" si="13"/>
        <v>-1.8591773071570117E-3</v>
      </c>
      <c r="H455">
        <v>1.6026316500161399</v>
      </c>
      <c r="I455" s="4">
        <v>1.2720228053026801</v>
      </c>
      <c r="J455">
        <v>3.6600801261564099E-2</v>
      </c>
      <c r="K455">
        <v>7.24130467447619E-2</v>
      </c>
      <c r="L455">
        <v>8.7276163821269695E-2</v>
      </c>
      <c r="M455">
        <v>3.6600801261564099E-2</v>
      </c>
      <c r="N455">
        <v>0.19918267914222501</v>
      </c>
    </row>
    <row r="456" spans="1:14" x14ac:dyDescent="0.2">
      <c r="A456">
        <v>18.297699999999999</v>
      </c>
      <c r="B456">
        <v>24.935802459716701</v>
      </c>
      <c r="C456">
        <v>25.096755981445298</v>
      </c>
      <c r="D456">
        <v>0.46659407074669101</v>
      </c>
      <c r="E456">
        <v>26.3867073059082</v>
      </c>
      <c r="F456">
        <v>28.178592681884702</v>
      </c>
      <c r="G456">
        <f t="shared" ca="1" si="13"/>
        <v>-2.7311018183020508E-3</v>
      </c>
      <c r="H456">
        <v>1.60264004714968</v>
      </c>
      <c r="I456" s="4">
        <v>1.2719825992920399</v>
      </c>
      <c r="J456">
        <v>3.5174113311500201E-2</v>
      </c>
      <c r="K456">
        <v>7.2230459569130601E-2</v>
      </c>
      <c r="L456">
        <v>8.4796307135282495E-2</v>
      </c>
      <c r="M456">
        <v>3.5174113311500201E-2</v>
      </c>
      <c r="N456">
        <v>0.19185718256329401</v>
      </c>
    </row>
    <row r="457" spans="1:14" x14ac:dyDescent="0.2">
      <c r="A457">
        <v>18.334800000000001</v>
      </c>
      <c r="B457">
        <v>24.966585159301701</v>
      </c>
      <c r="C457">
        <v>25.125947952270501</v>
      </c>
      <c r="D457">
        <v>0.46711391456658802</v>
      </c>
      <c r="E457">
        <v>26.4337444305419</v>
      </c>
      <c r="F457">
        <v>28.226915359496999</v>
      </c>
      <c r="G457">
        <f t="shared" ca="1" si="13"/>
        <v>-1.5354604114499182E-3</v>
      </c>
      <c r="H457">
        <v>1.60255556857883</v>
      </c>
      <c r="I457" s="4">
        <v>1.2714529873658</v>
      </c>
      <c r="J457">
        <v>3.4369924981398098E-2</v>
      </c>
      <c r="K457">
        <v>7.1947774961496805E-2</v>
      </c>
      <c r="L457">
        <v>8.0655094544331896E-2</v>
      </c>
      <c r="M457">
        <v>3.4369924981398098E-2</v>
      </c>
      <c r="N457">
        <v>0.195778383940757</v>
      </c>
    </row>
    <row r="458" spans="1:14" x14ac:dyDescent="0.2">
      <c r="A458">
        <v>18.3718</v>
      </c>
      <c r="B458">
        <v>24.994318008422798</v>
      </c>
      <c r="C458">
        <v>25.1551399230957</v>
      </c>
      <c r="D458">
        <v>0.47020012510915998</v>
      </c>
      <c r="E458">
        <v>26.480829238891602</v>
      </c>
      <c r="F458">
        <v>28.272138595581001</v>
      </c>
      <c r="G458">
        <f t="shared" ca="1" si="13"/>
        <v>-3.312233481125304E-3</v>
      </c>
      <c r="H458">
        <v>1.60272997424844</v>
      </c>
      <c r="I458" s="4">
        <v>1.2705100870530199</v>
      </c>
      <c r="J458">
        <v>3.2031276686993397E-2</v>
      </c>
      <c r="K458">
        <v>7.1733512757919199E-2</v>
      </c>
      <c r="L458">
        <v>7.8287333960441796E-2</v>
      </c>
      <c r="M458">
        <v>3.2031276686993397E-2</v>
      </c>
      <c r="N458">
        <v>0.19942897079656</v>
      </c>
    </row>
    <row r="459" spans="1:14" x14ac:dyDescent="0.2">
      <c r="A459">
        <v>18.408899999999999</v>
      </c>
      <c r="B459">
        <v>25.0166912078857</v>
      </c>
      <c r="C459">
        <v>25.191747665405199</v>
      </c>
      <c r="D459">
        <v>0.47446773457436098</v>
      </c>
      <c r="E459">
        <v>26.5279846191406</v>
      </c>
      <c r="F459">
        <v>28.3199443817138</v>
      </c>
      <c r="G459">
        <f t="shared" ca="1" si="13"/>
        <v>-2.6334835537724643E-3</v>
      </c>
      <c r="H459">
        <v>1.6028693463096499</v>
      </c>
      <c r="I459" s="4">
        <v>1.26951434744348</v>
      </c>
      <c r="J459">
        <v>2.7508359393991402E-2</v>
      </c>
      <c r="K459">
        <v>7.1620201981976994E-2</v>
      </c>
      <c r="L459">
        <v>7.7814690650337803E-2</v>
      </c>
      <c r="M459">
        <v>2.7508359393991402E-2</v>
      </c>
      <c r="N459">
        <v>0.197790483630956</v>
      </c>
    </row>
    <row r="460" spans="1:14" x14ac:dyDescent="0.2">
      <c r="A460">
        <v>18.446000000000002</v>
      </c>
      <c r="B460">
        <v>25.041017532348601</v>
      </c>
      <c r="C460">
        <v>25.235782623291001</v>
      </c>
      <c r="D460">
        <v>0.47826011444518701</v>
      </c>
      <c r="E460">
        <v>26.575035095214801</v>
      </c>
      <c r="F460">
        <v>28.367008209228501</v>
      </c>
      <c r="G460">
        <f t="shared" ca="1" si="13"/>
        <v>-2.6966922445161856E-3</v>
      </c>
      <c r="H460">
        <v>1.60294675662584</v>
      </c>
      <c r="I460" s="4">
        <v>1.2686245840616699</v>
      </c>
      <c r="J460">
        <v>2.25515245670945E-2</v>
      </c>
      <c r="K460">
        <v>7.1585680975849206E-2</v>
      </c>
      <c r="L460">
        <v>7.8090203697060698E-2</v>
      </c>
      <c r="M460">
        <v>2.25515245670945E-2</v>
      </c>
      <c r="N460">
        <v>0.19942897079656</v>
      </c>
    </row>
    <row r="461" spans="1:14" x14ac:dyDescent="0.2">
      <c r="A461">
        <v>18.4831</v>
      </c>
      <c r="B461">
        <v>25.041017532348601</v>
      </c>
      <c r="C461">
        <v>25.235782623291001</v>
      </c>
      <c r="D461">
        <v>0.47826011444518701</v>
      </c>
      <c r="E461">
        <v>26.575035095214801</v>
      </c>
      <c r="F461">
        <v>28.367008209228501</v>
      </c>
      <c r="G461">
        <f t="shared" ca="1" si="13"/>
        <v>-4.9823728449961635E-2</v>
      </c>
      <c r="H461">
        <v>1.60294675662584</v>
      </c>
      <c r="I461" s="4">
        <v>1.2686245840616699</v>
      </c>
      <c r="J461">
        <v>2.25515245670945E-2</v>
      </c>
      <c r="K461">
        <v>7.1585680975849206E-2</v>
      </c>
      <c r="L461">
        <v>7.8090203697060698E-2</v>
      </c>
      <c r="M461">
        <v>2.25515245670945E-2</v>
      </c>
      <c r="N461">
        <v>0.19942897079656</v>
      </c>
    </row>
    <row r="462" spans="1:14" x14ac:dyDescent="0.2">
      <c r="A462">
        <v>18.520199999999999</v>
      </c>
      <c r="B462">
        <v>25.105724334716701</v>
      </c>
      <c r="C462">
        <v>25.319585800170898</v>
      </c>
      <c r="D462">
        <v>0.48153703317241098</v>
      </c>
      <c r="E462">
        <v>26.669147491455</v>
      </c>
      <c r="F462">
        <v>28.4613742828369</v>
      </c>
      <c r="G462">
        <f t="shared" ca="1" si="13"/>
        <v>-2.5846910470050943E-3</v>
      </c>
      <c r="H462">
        <v>1.6024978816178601</v>
      </c>
      <c r="I462" s="4">
        <v>1.26834563598429</v>
      </c>
      <c r="J462">
        <v>1.9334355005722802E-2</v>
      </c>
      <c r="K462">
        <v>7.1766414793446295E-2</v>
      </c>
      <c r="L462">
        <v>8.0370087754000299E-2</v>
      </c>
      <c r="M462">
        <v>1.9334355005722802E-2</v>
      </c>
      <c r="N462">
        <v>0.19997713179718599</v>
      </c>
    </row>
    <row r="463" spans="1:14" x14ac:dyDescent="0.2">
      <c r="A463">
        <v>18.557300000000001</v>
      </c>
      <c r="B463">
        <v>25.147884368896399</v>
      </c>
      <c r="C463">
        <v>25.3787841796875</v>
      </c>
      <c r="D463">
        <v>0.47825253729196099</v>
      </c>
      <c r="E463">
        <v>26.716058731079102</v>
      </c>
      <c r="F463">
        <v>28.508525848388601</v>
      </c>
      <c r="G463">
        <f t="shared" ca="1" si="13"/>
        <v>-2.5601617007531274E-3</v>
      </c>
      <c r="H463">
        <v>1.6027136162370099</v>
      </c>
      <c r="I463" s="4">
        <v>1.2689344988111999</v>
      </c>
      <c r="J463">
        <v>2.30469023192902E-2</v>
      </c>
      <c r="K463">
        <v>7.2051331710612607E-2</v>
      </c>
      <c r="L463">
        <v>8.2162406863041701E-2</v>
      </c>
      <c r="M463">
        <v>2.30469023192902E-2</v>
      </c>
      <c r="N463">
        <v>0.194001436880156</v>
      </c>
    </row>
    <row r="464" spans="1:14" x14ac:dyDescent="0.2">
      <c r="A464">
        <v>18.5944</v>
      </c>
      <c r="B464">
        <v>25.199489593505799</v>
      </c>
      <c r="C464">
        <v>25.441144943237301</v>
      </c>
      <c r="D464">
        <v>0.47412078080699699</v>
      </c>
      <c r="E464">
        <v>26.763038635253899</v>
      </c>
      <c r="F464">
        <v>28.551918029785099</v>
      </c>
      <c r="G464">
        <f t="shared" ca="1" si="13"/>
        <v>-6.2950165096964383E-3</v>
      </c>
      <c r="H464">
        <v>1.60279993341231</v>
      </c>
      <c r="I464" s="4">
        <v>1.26936914369676</v>
      </c>
      <c r="J464">
        <v>2.7694355256588699E-2</v>
      </c>
      <c r="K464">
        <v>7.2590251447656504E-2</v>
      </c>
      <c r="L464">
        <v>8.3616951664824302E-2</v>
      </c>
      <c r="M464">
        <v>2.7694355256588699E-2</v>
      </c>
      <c r="N464">
        <v>0.197005615868308</v>
      </c>
    </row>
    <row r="465" spans="1:14" x14ac:dyDescent="0.2">
      <c r="A465">
        <v>18.631399999999999</v>
      </c>
      <c r="B465">
        <v>25.2581691741943</v>
      </c>
      <c r="C465">
        <v>25.502882003784102</v>
      </c>
      <c r="D465">
        <v>0.47241846706809598</v>
      </c>
      <c r="E465">
        <v>26.8102626800537</v>
      </c>
      <c r="F465">
        <v>28.602125167846602</v>
      </c>
      <c r="G465">
        <f t="shared" ca="1" si="13"/>
        <v>-3.0878876018718415E-3</v>
      </c>
      <c r="H465">
        <v>1.6025438402230201</v>
      </c>
      <c r="I465" s="4">
        <v>1.2697159498989901</v>
      </c>
      <c r="J465">
        <v>2.94844970933761E-2</v>
      </c>
      <c r="K465">
        <v>7.2911949522652605E-2</v>
      </c>
      <c r="L465">
        <v>8.4969110289838098E-2</v>
      </c>
      <c r="M465">
        <v>2.94844970933761E-2</v>
      </c>
      <c r="N465">
        <v>0.198517604643525</v>
      </c>
    </row>
    <row r="466" spans="1:14" x14ac:dyDescent="0.2">
      <c r="A466">
        <v>18.668500000000002</v>
      </c>
      <c r="B466">
        <v>25.328903198242099</v>
      </c>
      <c r="C466">
        <v>25.557216644287099</v>
      </c>
      <c r="D466">
        <v>0.47014673416736902</v>
      </c>
      <c r="E466">
        <v>26.8570041656494</v>
      </c>
      <c r="F466">
        <v>28.650190353393501</v>
      </c>
      <c r="G466">
        <f t="shared" ca="1" si="13"/>
        <v>-2.1497382604209747E-3</v>
      </c>
      <c r="H466">
        <v>1.6024956362220399</v>
      </c>
      <c r="I466" s="4">
        <v>1.2699572601414899</v>
      </c>
      <c r="J466">
        <v>3.1682517764871299E-2</v>
      </c>
      <c r="K466">
        <v>7.3234071276112297E-2</v>
      </c>
      <c r="L466">
        <v>8.6666196106556903E-2</v>
      </c>
      <c r="M466">
        <v>3.1682517764871299E-2</v>
      </c>
      <c r="N466">
        <v>0.19888181519102899</v>
      </c>
    </row>
    <row r="467" spans="1:14" x14ac:dyDescent="0.2">
      <c r="A467">
        <v>18.7056</v>
      </c>
      <c r="B467">
        <v>25.401012420654201</v>
      </c>
      <c r="C467">
        <v>25.597864151000898</v>
      </c>
      <c r="D467">
        <v>0.46775257805859999</v>
      </c>
      <c r="E467">
        <v>26.904146194458001</v>
      </c>
      <c r="F467">
        <v>28.697603225708001</v>
      </c>
      <c r="G467">
        <f t="shared" ca="1" si="13"/>
        <v>-1.8639021513635612E-3</v>
      </c>
      <c r="H467">
        <v>1.6024822394937099</v>
      </c>
      <c r="I467" s="4">
        <v>1.27026551998327</v>
      </c>
      <c r="J467">
        <v>3.3451157758170001E-2</v>
      </c>
      <c r="K467">
        <v>7.3315038760683404E-2</v>
      </c>
      <c r="L467">
        <v>8.6719647705296193E-2</v>
      </c>
      <c r="M467">
        <v>3.3451157758170001E-2</v>
      </c>
      <c r="N467">
        <v>0.19990334982656299</v>
      </c>
    </row>
    <row r="468" spans="1:14" x14ac:dyDescent="0.2">
      <c r="A468">
        <v>18.742699999999999</v>
      </c>
      <c r="B468">
        <v>25.470888137817301</v>
      </c>
      <c r="C468">
        <v>25.645875930786101</v>
      </c>
      <c r="D468">
        <v>0.46555061814711501</v>
      </c>
      <c r="E468">
        <v>26.951236724853501</v>
      </c>
      <c r="F468">
        <v>28.745204925537099</v>
      </c>
      <c r="G468">
        <f t="shared" ca="1" si="13"/>
        <v>-1.3892385277110009E-3</v>
      </c>
      <c r="H468">
        <v>1.6027613971626</v>
      </c>
      <c r="I468" s="4">
        <v>1.2708227483085299</v>
      </c>
      <c r="J468">
        <v>3.48887044923058E-2</v>
      </c>
      <c r="K468">
        <v>7.3373535937340195E-2</v>
      </c>
      <c r="L468">
        <v>8.7199114070076494E-2</v>
      </c>
      <c r="M468">
        <v>3.48887044923058E-2</v>
      </c>
      <c r="N468">
        <v>0.19997713179718599</v>
      </c>
    </row>
    <row r="469" spans="1:14" x14ac:dyDescent="0.2">
      <c r="A469">
        <v>18.8169</v>
      </c>
      <c r="B469">
        <v>25.594139099121001</v>
      </c>
      <c r="C469">
        <v>25.744348526000898</v>
      </c>
      <c r="D469">
        <v>0.46789390692152599</v>
      </c>
      <c r="E469">
        <v>27.045515060424801</v>
      </c>
      <c r="F469">
        <v>28.841945648193299</v>
      </c>
      <c r="G469">
        <f t="shared" ca="1" si="13"/>
        <v>1.0974117175983622E-3</v>
      </c>
      <c r="H469">
        <v>1.6024684120791399</v>
      </c>
      <c r="I469" s="4">
        <v>1.2729741253423501</v>
      </c>
      <c r="J469">
        <v>3.4289404913442602E-2</v>
      </c>
      <c r="K469">
        <v>7.3175202594420202E-2</v>
      </c>
      <c r="L469">
        <v>8.5874359267684303E-2</v>
      </c>
      <c r="M469">
        <v>3.4289404913442602E-2</v>
      </c>
      <c r="N469">
        <v>0.199977126583327</v>
      </c>
    </row>
    <row r="470" spans="1:14" x14ac:dyDescent="0.2">
      <c r="A470">
        <v>18.853899999999999</v>
      </c>
      <c r="B470">
        <v>25.647352218627901</v>
      </c>
      <c r="C470">
        <v>25.777215957641602</v>
      </c>
      <c r="D470">
        <v>0.467034866078338</v>
      </c>
      <c r="E470">
        <v>27.092554092407202</v>
      </c>
      <c r="F470">
        <v>28.890062332153299</v>
      </c>
      <c r="G470">
        <f t="shared" ca="1" si="13"/>
        <v>2.2140865239208551E-3</v>
      </c>
      <c r="H470">
        <v>1.6028718890976801</v>
      </c>
      <c r="I470" s="4">
        <v>1.2739310473252701</v>
      </c>
      <c r="J470">
        <v>3.35062517963624E-2</v>
      </c>
      <c r="K470">
        <v>7.30180059631758E-2</v>
      </c>
      <c r="L470">
        <v>8.6427374118596897E-2</v>
      </c>
      <c r="M470">
        <v>3.35062517963624E-2</v>
      </c>
      <c r="N470">
        <v>0.19724627993701199</v>
      </c>
    </row>
    <row r="471" spans="1:14" x14ac:dyDescent="0.2">
      <c r="A471">
        <v>18.890999999999998</v>
      </c>
      <c r="B471">
        <v>25.694780349731399</v>
      </c>
      <c r="C471">
        <v>25.828004837036101</v>
      </c>
      <c r="D471">
        <v>0.46683339984140398</v>
      </c>
      <c r="E471">
        <v>27.139818191528299</v>
      </c>
      <c r="F471">
        <v>28.9342231750488</v>
      </c>
      <c r="G471">
        <f t="shared" ca="1" si="13"/>
        <v>-7.5210678602033454E-4</v>
      </c>
      <c r="H471">
        <v>1.6028068904352</v>
      </c>
      <c r="I471" s="4">
        <v>1.2743995447010299</v>
      </c>
      <c r="J471">
        <v>3.48086120592059E-2</v>
      </c>
      <c r="K471">
        <v>7.28199461731589E-2</v>
      </c>
      <c r="L471">
        <v>8.3147473301681304E-2</v>
      </c>
      <c r="M471">
        <v>3.48086120592059E-2</v>
      </c>
      <c r="N471">
        <v>0.197790483630956</v>
      </c>
    </row>
    <row r="472" spans="1:14" x14ac:dyDescent="0.2">
      <c r="A472">
        <v>18.928100000000001</v>
      </c>
      <c r="B472">
        <v>25.734867095947202</v>
      </c>
      <c r="C472">
        <v>25.8729133605957</v>
      </c>
      <c r="D472">
        <v>0.46826616511473801</v>
      </c>
      <c r="E472">
        <v>27.187049865722599</v>
      </c>
      <c r="F472">
        <v>28.986064910888601</v>
      </c>
      <c r="G472">
        <f t="shared" ca="1" si="13"/>
        <v>3.9625928483317807E-3</v>
      </c>
      <c r="H472">
        <v>1.60258399415418</v>
      </c>
      <c r="I472" s="4">
        <v>1.2743492020927301</v>
      </c>
      <c r="J472">
        <v>3.2926077661997601E-2</v>
      </c>
      <c r="K472">
        <v>7.2648740744925597E-2</v>
      </c>
      <c r="L472">
        <v>7.7047538633354895E-2</v>
      </c>
      <c r="M472">
        <v>3.2926077661997601E-2</v>
      </c>
      <c r="N472">
        <v>0.19888181519102899</v>
      </c>
    </row>
    <row r="473" spans="1:14" x14ac:dyDescent="0.2">
      <c r="A473">
        <v>19.002300000000002</v>
      </c>
      <c r="B473">
        <v>25.797885894775298</v>
      </c>
      <c r="C473">
        <v>25.92626953125</v>
      </c>
      <c r="D473">
        <v>0.47624718198099297</v>
      </c>
      <c r="E473">
        <v>27.281431198120099</v>
      </c>
      <c r="F473">
        <v>29.079488754272401</v>
      </c>
      <c r="G473">
        <f t="shared" ca="1" si="13"/>
        <v>3.1323638212406024E-3</v>
      </c>
      <c r="H473">
        <v>1.60245459181159</v>
      </c>
      <c r="I473" s="4">
        <v>1.2726380223595699</v>
      </c>
      <c r="J473">
        <v>2.4324802138042199E-2</v>
      </c>
      <c r="K473">
        <v>7.2174777525207096E-2</v>
      </c>
      <c r="L473">
        <v>7.5848202412962001E-2</v>
      </c>
      <c r="M473">
        <v>2.4324802138042199E-2</v>
      </c>
      <c r="N473">
        <v>0.19774385063215899</v>
      </c>
    </row>
    <row r="474" spans="1:14" x14ac:dyDescent="0.2">
      <c r="A474">
        <v>19.039400000000001</v>
      </c>
      <c r="B474">
        <v>25.821916580200099</v>
      </c>
      <c r="C474">
        <v>25.967903137206999</v>
      </c>
      <c r="D474">
        <v>0.48132178346660098</v>
      </c>
      <c r="E474">
        <v>27.328554153442301</v>
      </c>
      <c r="F474">
        <v>29.1262817382812</v>
      </c>
      <c r="G474">
        <f t="shared" ca="1" si="13"/>
        <v>2.7983116245984263E-3</v>
      </c>
      <c r="H474">
        <v>1.6028839719099099</v>
      </c>
      <c r="I474" s="4">
        <v>1.2714932003807999</v>
      </c>
      <c r="J474">
        <v>2.0102684340618598E-2</v>
      </c>
      <c r="K474">
        <v>7.2093973712159198E-2</v>
      </c>
      <c r="L474">
        <v>7.5154961905268103E-2</v>
      </c>
      <c r="M474">
        <v>2.0102684340618598E-2</v>
      </c>
      <c r="N474">
        <v>0.198517604643525</v>
      </c>
    </row>
    <row r="475" spans="1:14" x14ac:dyDescent="0.2">
      <c r="A475">
        <v>19.072700000000001</v>
      </c>
      <c r="B475">
        <v>25.8439216613769</v>
      </c>
      <c r="C475">
        <v>26.011478424072202</v>
      </c>
      <c r="D475">
        <v>0.48576124750148902</v>
      </c>
      <c r="E475">
        <v>27.370765686035099</v>
      </c>
      <c r="F475">
        <v>29.1677436828613</v>
      </c>
      <c r="G475">
        <f t="shared" ca="1" si="13"/>
        <v>1.9602479663838324E-3</v>
      </c>
      <c r="H475">
        <v>1.60286509303654</v>
      </c>
      <c r="I475" s="4">
        <v>1.2702334269578299</v>
      </c>
      <c r="J475">
        <v>1.6377448529548699E-2</v>
      </c>
      <c r="K475">
        <v>7.2022122253335805E-2</v>
      </c>
      <c r="L475">
        <v>7.7484108462306606E-2</v>
      </c>
      <c r="M475">
        <v>1.6377448529548699E-2</v>
      </c>
      <c r="N475">
        <v>0.19979430613365601</v>
      </c>
    </row>
    <row r="476" spans="1:14" x14ac:dyDescent="0.2">
      <c r="A476">
        <v>19.146899999999999</v>
      </c>
      <c r="B476">
        <v>25.907901763916001</v>
      </c>
      <c r="C476">
        <v>26.106361389160099</v>
      </c>
      <c r="D476">
        <v>0.48419851784491502</v>
      </c>
      <c r="E476">
        <v>27.464952468871999</v>
      </c>
      <c r="F476">
        <v>29.260839462280199</v>
      </c>
      <c r="G476">
        <f t="shared" ca="1" si="13"/>
        <v>8.0195497439561336E-4</v>
      </c>
      <c r="H476">
        <v>1.6027183656585</v>
      </c>
      <c r="I476" s="4">
        <v>1.2700940962560501</v>
      </c>
      <c r="J476">
        <v>1.7178326828068299E-2</v>
      </c>
      <c r="K476">
        <v>7.1812589533906498E-2</v>
      </c>
      <c r="L476">
        <v>7.7845148687315499E-2</v>
      </c>
      <c r="M476">
        <v>1.7178326828068299E-2</v>
      </c>
      <c r="N476">
        <v>0.19079064596498599</v>
      </c>
    </row>
    <row r="477" spans="1:14" x14ac:dyDescent="0.2">
      <c r="A477">
        <v>19.184000000000001</v>
      </c>
      <c r="B477">
        <v>25.9509468078613</v>
      </c>
      <c r="C477">
        <v>26.1660346984863</v>
      </c>
      <c r="D477">
        <v>0.48136294403048202</v>
      </c>
      <c r="E477">
        <v>27.511957168579102</v>
      </c>
      <c r="F477">
        <v>29.307287216186499</v>
      </c>
      <c r="G477">
        <f t="shared" ca="1" si="13"/>
        <v>1.2267267524990189E-4</v>
      </c>
      <c r="H477">
        <v>1.60255838784343</v>
      </c>
      <c r="I477" s="4">
        <v>1.27024103916072</v>
      </c>
      <c r="J477">
        <v>2.04911203762792E-2</v>
      </c>
      <c r="K477">
        <v>7.1669721590659999E-2</v>
      </c>
      <c r="L477">
        <v>7.7039989619698795E-2</v>
      </c>
      <c r="M477">
        <v>2.04911203762792E-2</v>
      </c>
      <c r="N477">
        <v>0.198517604643525</v>
      </c>
    </row>
    <row r="478" spans="1:14" x14ac:dyDescent="0.2">
      <c r="I478" s="4"/>
      <c r="J478"/>
      <c r="K478"/>
      <c r="L478"/>
      <c r="M478"/>
      <c r="N478"/>
    </row>
    <row r="479" spans="1:14" x14ac:dyDescent="0.2">
      <c r="I479" s="4"/>
      <c r="J479"/>
      <c r="K479"/>
      <c r="L479"/>
      <c r="M479"/>
      <c r="N479"/>
    </row>
    <row r="480" spans="1:14" x14ac:dyDescent="0.2">
      <c r="I480" s="4"/>
      <c r="J480"/>
      <c r="K480"/>
      <c r="L480"/>
      <c r="M480"/>
      <c r="N480"/>
    </row>
    <row r="481" spans="9:14" x14ac:dyDescent="0.2">
      <c r="I481" s="4"/>
      <c r="J481"/>
      <c r="K481"/>
      <c r="L481"/>
      <c r="M481"/>
      <c r="N481"/>
    </row>
    <row r="482" spans="9:14" x14ac:dyDescent="0.2">
      <c r="I482" s="4"/>
      <c r="J482"/>
      <c r="K482"/>
      <c r="L482"/>
      <c r="M482"/>
      <c r="N482"/>
    </row>
    <row r="483" spans="9:14" x14ac:dyDescent="0.2">
      <c r="I483" s="4"/>
      <c r="J483"/>
      <c r="K483"/>
      <c r="L483"/>
      <c r="M483"/>
      <c r="N483"/>
    </row>
    <row r="484" spans="9:14" x14ac:dyDescent="0.2">
      <c r="I484" s="4"/>
      <c r="J484"/>
      <c r="K484"/>
      <c r="L484"/>
      <c r="M484"/>
      <c r="N484"/>
    </row>
    <row r="485" spans="9:14" x14ac:dyDescent="0.2">
      <c r="I485" s="4"/>
      <c r="J485"/>
      <c r="K485"/>
      <c r="L485"/>
      <c r="M485"/>
      <c r="N485"/>
    </row>
    <row r="486" spans="9:14" x14ac:dyDescent="0.2">
      <c r="I486" s="4"/>
      <c r="J486"/>
      <c r="K486"/>
      <c r="L486"/>
      <c r="M486"/>
      <c r="N486"/>
    </row>
    <row r="487" spans="9:14" x14ac:dyDescent="0.2">
      <c r="I487" s="4"/>
      <c r="J487"/>
      <c r="K487"/>
      <c r="L487"/>
      <c r="M487"/>
      <c r="N487"/>
    </row>
    <row r="488" spans="9:14" x14ac:dyDescent="0.2">
      <c r="I488" s="4"/>
      <c r="J488"/>
      <c r="K488"/>
      <c r="L488"/>
      <c r="M488"/>
      <c r="N488"/>
    </row>
    <row r="489" spans="9:14" x14ac:dyDescent="0.2">
      <c r="I489" s="4"/>
      <c r="J489"/>
      <c r="K489"/>
      <c r="L489"/>
      <c r="M489"/>
      <c r="N489"/>
    </row>
    <row r="490" spans="9:14" x14ac:dyDescent="0.2">
      <c r="I490" s="4"/>
      <c r="J490"/>
      <c r="K490"/>
      <c r="L490"/>
      <c r="M490"/>
      <c r="N490"/>
    </row>
    <row r="491" spans="9:14" x14ac:dyDescent="0.2">
      <c r="I491" s="4"/>
      <c r="J491"/>
      <c r="K491"/>
      <c r="L491"/>
      <c r="M491"/>
      <c r="N491"/>
    </row>
    <row r="492" spans="9:14" x14ac:dyDescent="0.2">
      <c r="I492" s="4"/>
      <c r="J492"/>
      <c r="K492"/>
      <c r="L492"/>
      <c r="M492"/>
      <c r="N492"/>
    </row>
    <row r="493" spans="9:14" x14ac:dyDescent="0.2">
      <c r="I493" s="4"/>
      <c r="J493"/>
      <c r="K493"/>
      <c r="L493"/>
      <c r="M493"/>
      <c r="N493"/>
    </row>
    <row r="494" spans="9:14" x14ac:dyDescent="0.2">
      <c r="I494" s="4"/>
      <c r="J494"/>
      <c r="K494"/>
      <c r="L494"/>
      <c r="M494"/>
      <c r="N494"/>
    </row>
    <row r="495" spans="9:14" x14ac:dyDescent="0.2">
      <c r="I495" s="4"/>
      <c r="J495"/>
      <c r="K495"/>
      <c r="L495"/>
      <c r="M495"/>
      <c r="N495"/>
    </row>
    <row r="496" spans="9:14" x14ac:dyDescent="0.2">
      <c r="I496" s="4"/>
      <c r="J496"/>
      <c r="K496"/>
      <c r="L496"/>
      <c r="M496"/>
      <c r="N496"/>
    </row>
    <row r="497" spans="9:14" x14ac:dyDescent="0.2">
      <c r="I497" s="4"/>
      <c r="J497"/>
      <c r="K497"/>
      <c r="L497"/>
      <c r="M497"/>
      <c r="N497"/>
    </row>
    <row r="498" spans="9:14" x14ac:dyDescent="0.2">
      <c r="I498" s="4"/>
      <c r="J498"/>
      <c r="K498"/>
      <c r="L498"/>
      <c r="M498"/>
      <c r="N498"/>
    </row>
    <row r="499" spans="9:14" x14ac:dyDescent="0.2">
      <c r="I499" s="4"/>
      <c r="J499"/>
      <c r="K499"/>
      <c r="L499"/>
      <c r="M499"/>
      <c r="N499"/>
    </row>
    <row r="500" spans="9:14" x14ac:dyDescent="0.2">
      <c r="I500" s="4"/>
      <c r="J500"/>
      <c r="K500"/>
      <c r="L500"/>
      <c r="M500"/>
      <c r="N500"/>
    </row>
    <row r="501" spans="9:14" x14ac:dyDescent="0.2">
      <c r="I501" s="4"/>
      <c r="J501"/>
      <c r="K501"/>
      <c r="L501"/>
      <c r="M501"/>
      <c r="N501"/>
    </row>
    <row r="502" spans="9:14" x14ac:dyDescent="0.2">
      <c r="I502" s="4"/>
      <c r="J502"/>
      <c r="K502"/>
      <c r="L502"/>
      <c r="M502"/>
      <c r="N502"/>
    </row>
    <row r="503" spans="9:14" x14ac:dyDescent="0.2">
      <c r="I503" s="4"/>
      <c r="J503"/>
      <c r="K503"/>
      <c r="L503"/>
      <c r="M503"/>
      <c r="N503"/>
    </row>
    <row r="504" spans="9:14" x14ac:dyDescent="0.2">
      <c r="I504" s="4"/>
      <c r="J504"/>
      <c r="K504"/>
      <c r="L504"/>
      <c r="M504"/>
      <c r="N504"/>
    </row>
    <row r="505" spans="9:14" x14ac:dyDescent="0.2">
      <c r="I505" s="4"/>
      <c r="J505"/>
      <c r="K505"/>
      <c r="L505"/>
      <c r="M505"/>
      <c r="N505"/>
    </row>
    <row r="506" spans="9:14" x14ac:dyDescent="0.2">
      <c r="I506" s="4"/>
      <c r="J506"/>
      <c r="K506"/>
      <c r="L506"/>
      <c r="M506"/>
      <c r="N506"/>
    </row>
    <row r="507" spans="9:14" x14ac:dyDescent="0.2">
      <c r="I507" s="4"/>
      <c r="J507"/>
      <c r="K507"/>
      <c r="L507"/>
      <c r="M507"/>
      <c r="N507"/>
    </row>
    <row r="508" spans="9:14" x14ac:dyDescent="0.2">
      <c r="I508" s="4"/>
      <c r="J508"/>
      <c r="K508"/>
      <c r="L508"/>
      <c r="M508"/>
      <c r="N508"/>
    </row>
    <row r="509" spans="9:14" x14ac:dyDescent="0.2">
      <c r="I509" s="4"/>
      <c r="J509"/>
      <c r="K509"/>
      <c r="L509"/>
      <c r="M509"/>
      <c r="N509"/>
    </row>
    <row r="510" spans="9:14" x14ac:dyDescent="0.2">
      <c r="I510" s="4"/>
      <c r="J510"/>
      <c r="K510"/>
      <c r="L510"/>
      <c r="M510"/>
      <c r="N510"/>
    </row>
    <row r="511" spans="9:14" x14ac:dyDescent="0.2">
      <c r="I511" s="4"/>
      <c r="J511"/>
      <c r="K511"/>
      <c r="L511"/>
      <c r="M511"/>
      <c r="N511"/>
    </row>
    <row r="512" spans="9:14" x14ac:dyDescent="0.2">
      <c r="I512" s="4"/>
      <c r="J512"/>
      <c r="K512"/>
      <c r="L512"/>
      <c r="M512"/>
      <c r="N512"/>
    </row>
  </sheetData>
  <mergeCells count="2">
    <mergeCell ref="Z1:AB1"/>
    <mergeCell ref="AC1:AE1"/>
  </mergeCells>
  <pageMargins left="0.7" right="0.7" top="0.75" bottom="0.75" header="0.3" footer="0.3"/>
  <pageSetup paperSize="9"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D3E62-AC4B-C644-BD93-A90ED252A3B5}">
  <dimension ref="A1:AB199"/>
  <sheetViews>
    <sheetView topLeftCell="I1" zoomScale="117" workbookViewId="0">
      <selection activeCell="P2" sqref="P2"/>
    </sheetView>
  </sheetViews>
  <sheetFormatPr baseColWidth="10" defaultRowHeight="16" x14ac:dyDescent="0.2"/>
  <cols>
    <col min="20" max="20" width="14.1640625" customWidth="1"/>
  </cols>
  <sheetData>
    <row r="1" spans="1:2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s="4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s="35"/>
      <c r="AA1" s="35"/>
      <c r="AB1" s="35"/>
    </row>
    <row r="2" spans="1:28" x14ac:dyDescent="0.2">
      <c r="A2">
        <v>9.1425199999999998E-2</v>
      </c>
      <c r="B2">
        <v>2.9567236900329501</v>
      </c>
      <c r="C2">
        <v>2.3683304786682098</v>
      </c>
      <c r="D2">
        <v>0.456657530187773</v>
      </c>
      <c r="E2">
        <v>3.38041019439697</v>
      </c>
      <c r="F2">
        <v>5.8160309791564897</v>
      </c>
      <c r="G2" t="s">
        <v>41</v>
      </c>
      <c r="H2">
        <v>1.6028328892994199</v>
      </c>
      <c r="I2">
        <v>1.23272219579433</v>
      </c>
      <c r="J2">
        <v>3.3740821982645601E-2</v>
      </c>
      <c r="K2">
        <v>6.0362247607667098E-2</v>
      </c>
      <c r="L2">
        <v>0.49939075436313701</v>
      </c>
      <c r="M2">
        <v>1.9392280476087199E-2</v>
      </c>
      <c r="N2">
        <v>0.23733669689178899</v>
      </c>
      <c r="O2">
        <v>3.4000000000000002E-2</v>
      </c>
      <c r="P2">
        <v>2.06</v>
      </c>
      <c r="Q2">
        <f ca="1">AVERAGE(INDIRECT("I"&amp;(P5)&amp;":I"&amp;(Q5)))</f>
        <v>1.3703340046349792</v>
      </c>
      <c r="R2">
        <f ca="1">Q2*P2</f>
        <v>2.8228880495480575</v>
      </c>
      <c r="S2" s="15">
        <f ca="1">AVERAGE(INDIRECT("J"&amp;(P5)&amp;":J"&amp;(Q5)))</f>
        <v>4.0263252421635816E-2</v>
      </c>
      <c r="T2">
        <f ca="1">AVERAGE(INDIRECT("K"&amp;(P5)&amp;":K"&amp;(Q5)))</f>
        <v>0.10631696505489646</v>
      </c>
      <c r="U2">
        <f ca="1">AVERAGE(INDIRECT("L"&amp;(P5)&amp;":L"&amp;(Q5)))</f>
        <v>0.31212668620323381</v>
      </c>
      <c r="V2">
        <v>13</v>
      </c>
      <c r="W2">
        <v>30</v>
      </c>
      <c r="X2">
        <f>W2/2^V2</f>
        <v>3.662109375E-3</v>
      </c>
      <c r="Y2">
        <f ca="1">T2/X2</f>
        <v>29.031619257657059</v>
      </c>
    </row>
    <row r="3" spans="1:28" x14ac:dyDescent="0.2">
      <c r="A3">
        <v>0.18812599999999999</v>
      </c>
      <c r="B3">
        <v>2.9567236900329501</v>
      </c>
      <c r="C3">
        <v>2.26144123077392</v>
      </c>
      <c r="D3">
        <v>0.43998728740028697</v>
      </c>
      <c r="E3">
        <v>3.4995338916778498</v>
      </c>
      <c r="F3">
        <v>5.8160309791564897</v>
      </c>
      <c r="G3" t="s">
        <v>41</v>
      </c>
      <c r="H3">
        <v>1.6030533986548801</v>
      </c>
      <c r="I3">
        <v>1.2342510386452099</v>
      </c>
      <c r="J3">
        <v>3.3740821982645601E-2</v>
      </c>
      <c r="K3">
        <v>6.0362247607667098E-2</v>
      </c>
      <c r="L3">
        <v>0.49939075436313701</v>
      </c>
      <c r="M3">
        <v>1.9392280476087199E-2</v>
      </c>
      <c r="N3">
        <v>0.23733669689178899</v>
      </c>
      <c r="O3" s="4">
        <f ca="1">0.88*R2/72.8</f>
        <v>3.4122822576954544E-2</v>
      </c>
      <c r="Q3" s="4">
        <f ca="1">STDEV(INDIRECT("I"&amp;(P5)&amp;":I"&amp;(Q5)))</f>
        <v>2.1964907521465765E-3</v>
      </c>
      <c r="R3">
        <f ca="1">Q3*P2</f>
        <v>4.5247709494219473E-3</v>
      </c>
      <c r="S3">
        <f ca="1">STDEV(INDIRECT("J"&amp;(P5)&amp;":J"&amp;(Q5)))</f>
        <v>1.0179266853303909E-2</v>
      </c>
      <c r="T3">
        <f ca="1">STDEV(INDIRECT("K"&amp;(P5)&amp;":K"&amp;(Q5)))</f>
        <v>3.1737339302106257E-3</v>
      </c>
      <c r="U3">
        <f ca="1">STDEV(INDIRECT("L"&amp;(P5)&amp;":L"&amp;(Q5)))</f>
        <v>0.12020926191074637</v>
      </c>
    </row>
    <row r="4" spans="1:28" x14ac:dyDescent="0.2">
      <c r="A4">
        <v>0.284827</v>
      </c>
      <c r="B4">
        <v>2.9567236900329501</v>
      </c>
      <c r="C4">
        <v>2.1792147159576398</v>
      </c>
      <c r="D4">
        <v>0.406905941004641</v>
      </c>
      <c r="E4">
        <v>3.6189904212951598</v>
      </c>
      <c r="F4">
        <v>5.8160309791564897</v>
      </c>
      <c r="G4" t="s">
        <v>41</v>
      </c>
      <c r="H4">
        <v>1.6031780706116101</v>
      </c>
      <c r="I4">
        <v>1.2332244582157501</v>
      </c>
      <c r="J4">
        <v>3.3740821982645601E-2</v>
      </c>
      <c r="K4">
        <v>6.0362247607667098E-2</v>
      </c>
      <c r="L4">
        <v>0.49939075436313701</v>
      </c>
      <c r="M4">
        <v>1.9392280476087199E-2</v>
      </c>
      <c r="N4">
        <v>0.23733669689178899</v>
      </c>
      <c r="O4" s="4"/>
      <c r="P4" t="s">
        <v>31</v>
      </c>
      <c r="Q4" t="s">
        <v>32</v>
      </c>
      <c r="R4" t="s">
        <v>33</v>
      </c>
      <c r="S4" t="s">
        <v>34</v>
      </c>
    </row>
    <row r="5" spans="1:28" x14ac:dyDescent="0.2">
      <c r="A5">
        <v>9.1425199999999998E-2</v>
      </c>
      <c r="B5">
        <v>2.9567236900329501</v>
      </c>
      <c r="C5">
        <v>2.3683304786682098</v>
      </c>
      <c r="D5">
        <v>0.456657530187773</v>
      </c>
      <c r="E5">
        <v>3.38041019439697</v>
      </c>
      <c r="F5">
        <v>5.8160309791564897</v>
      </c>
      <c r="G5" t="s">
        <v>41</v>
      </c>
      <c r="H5">
        <v>1.6028328892994199</v>
      </c>
      <c r="I5">
        <v>1.23272219579433</v>
      </c>
      <c r="J5">
        <v>3.3740821982645601E-2</v>
      </c>
      <c r="K5">
        <v>6.0362247607667098E-2</v>
      </c>
      <c r="L5">
        <v>0.49939075436313701</v>
      </c>
      <c r="M5">
        <v>1.9392280476087102E-2</v>
      </c>
      <c r="N5">
        <v>0.23733669689178899</v>
      </c>
      <c r="O5" s="4"/>
      <c r="P5" s="7">
        <v>146</v>
      </c>
      <c r="Q5" s="8">
        <v>531</v>
      </c>
      <c r="R5">
        <f ca="1">SLOPE(INDIRECT("F"&amp;(P5)&amp;":F"&amp;(Q5)),INDIRECT("A"&amp;(P5)&amp;":A"&amp;(Q5)))</f>
        <v>1.2808295485444077</v>
      </c>
      <c r="S5">
        <f ca="1">INTERCEPT(INDIRECT("F"&amp;(P5)&amp;":F"&amp;(Q5)),INDIRECT("A"&amp;(P5)&amp;":A"&amp;(Q5)))</f>
        <v>6.2154613821024434</v>
      </c>
    </row>
    <row r="6" spans="1:28" x14ac:dyDescent="0.2">
      <c r="A6">
        <v>0.18812599999999999</v>
      </c>
      <c r="B6">
        <v>2.9567236900329501</v>
      </c>
      <c r="C6">
        <v>2.26144123077392</v>
      </c>
      <c r="D6">
        <v>0.43998728740028697</v>
      </c>
      <c r="E6">
        <v>3.4995338916778498</v>
      </c>
      <c r="F6">
        <v>5.8160309791564897</v>
      </c>
      <c r="G6" t="s">
        <v>41</v>
      </c>
      <c r="H6">
        <v>1.6030533986548801</v>
      </c>
      <c r="I6">
        <v>1.2342510386452099</v>
      </c>
      <c r="J6">
        <v>3.3740821982645601E-2</v>
      </c>
      <c r="K6">
        <v>6.0362247607667098E-2</v>
      </c>
      <c r="L6">
        <v>0.49939075436313701</v>
      </c>
      <c r="M6">
        <v>1.9392280476087199E-2</v>
      </c>
      <c r="N6">
        <v>0.23733669689178899</v>
      </c>
      <c r="O6" s="4"/>
      <c r="P6" s="30" t="s">
        <v>111</v>
      </c>
    </row>
    <row r="7" spans="1:28" x14ac:dyDescent="0.2">
      <c r="A7">
        <v>0.284827</v>
      </c>
      <c r="B7">
        <v>2.9567236900329501</v>
      </c>
      <c r="C7">
        <v>2.1792147159576398</v>
      </c>
      <c r="D7">
        <v>0.406905941004641</v>
      </c>
      <c r="E7">
        <v>3.6189904212951598</v>
      </c>
      <c r="F7">
        <v>5.8160309791564897</v>
      </c>
      <c r="G7" t="s">
        <v>41</v>
      </c>
      <c r="H7">
        <v>1.6031780706116101</v>
      </c>
      <c r="I7">
        <v>1.2332244582157501</v>
      </c>
      <c r="J7">
        <v>3.3740821982645601E-2</v>
      </c>
      <c r="K7">
        <v>6.0362247607667098E-2</v>
      </c>
      <c r="L7">
        <v>0.49939075436313701</v>
      </c>
      <c r="M7">
        <v>1.9392280476087199E-2</v>
      </c>
      <c r="N7">
        <v>0.23733669689178899</v>
      </c>
    </row>
    <row r="8" spans="1:28" x14ac:dyDescent="0.2">
      <c r="A8">
        <v>9.1425199999999998E-2</v>
      </c>
      <c r="B8">
        <v>2.0388829708099299</v>
      </c>
      <c r="C8">
        <v>2.3683304786682098</v>
      </c>
      <c r="D8">
        <v>0.456657530187773</v>
      </c>
      <c r="E8">
        <v>3.38041019439697</v>
      </c>
      <c r="F8">
        <v>4.8603653907775799</v>
      </c>
      <c r="G8" t="s">
        <v>41</v>
      </c>
      <c r="H8">
        <v>1.6028328892994199</v>
      </c>
      <c r="I8">
        <v>1.23272219579433</v>
      </c>
      <c r="J8">
        <v>4.3342469812227002E-2</v>
      </c>
      <c r="K8">
        <v>5.0125643224802403E-2</v>
      </c>
      <c r="L8">
        <v>5.50624394536533E-2</v>
      </c>
      <c r="M8">
        <v>4.8720323243765497E-2</v>
      </c>
      <c r="N8">
        <v>5.0348679079042502E-2</v>
      </c>
    </row>
    <row r="9" spans="1:28" x14ac:dyDescent="0.2">
      <c r="A9">
        <v>0.18812599999999999</v>
      </c>
      <c r="B9">
        <v>2.2247250080108598</v>
      </c>
      <c r="C9">
        <v>2.26144123077392</v>
      </c>
      <c r="D9">
        <v>0.43998728740028697</v>
      </c>
      <c r="E9">
        <v>3.4995338916778498</v>
      </c>
      <c r="F9">
        <v>5.0456514358520499</v>
      </c>
      <c r="G9" t="s">
        <v>41</v>
      </c>
      <c r="H9">
        <v>1.6030533986548801</v>
      </c>
      <c r="I9">
        <v>1.2342510386452099</v>
      </c>
      <c r="J9">
        <v>4.18873563723604E-2</v>
      </c>
      <c r="K9">
        <v>4.9989677064368902E-2</v>
      </c>
      <c r="L9">
        <v>5.5000427115613003E-2</v>
      </c>
      <c r="M9">
        <v>4.6369622610489998E-2</v>
      </c>
      <c r="N9">
        <v>5.0741945341964398E-2</v>
      </c>
    </row>
    <row r="10" spans="1:28" x14ac:dyDescent="0.2">
      <c r="A10">
        <v>0.284827</v>
      </c>
      <c r="B10">
        <v>2.40203809738159</v>
      </c>
      <c r="C10">
        <v>2.1792147159576398</v>
      </c>
      <c r="D10">
        <v>0.406905941004641</v>
      </c>
      <c r="E10">
        <v>3.6189904212951598</v>
      </c>
      <c r="F10">
        <v>5.2157416343688903</v>
      </c>
      <c r="G10" t="s">
        <v>41</v>
      </c>
      <c r="H10">
        <v>1.6031780706116101</v>
      </c>
      <c r="I10">
        <v>1.2332244582157501</v>
      </c>
      <c r="J10">
        <v>3.7008562566780798E-2</v>
      </c>
      <c r="K10">
        <v>4.94004910713449E-2</v>
      </c>
      <c r="L10">
        <v>5.4498436851391101E-2</v>
      </c>
      <c r="M10">
        <v>1.7781755272188501E-2</v>
      </c>
      <c r="N10">
        <v>5.3608244882720799E-2</v>
      </c>
    </row>
    <row r="11" spans="1:28" x14ac:dyDescent="0.2">
      <c r="A11">
        <v>0.38152700000000001</v>
      </c>
      <c r="B11">
        <v>2.5650177001953098</v>
      </c>
      <c r="C11">
        <v>2.4344906806945801</v>
      </c>
      <c r="D11">
        <v>0.45184129056738798</v>
      </c>
      <c r="E11">
        <v>3.7385349273681601</v>
      </c>
      <c r="F11">
        <v>5.3753590583801198</v>
      </c>
      <c r="G11" t="s">
        <v>41</v>
      </c>
      <c r="H11">
        <v>1.60289214495165</v>
      </c>
      <c r="I11">
        <v>1.2335865192281701</v>
      </c>
      <c r="J11">
        <v>1.9956158937537102E-2</v>
      </c>
      <c r="K11">
        <v>5.1494671847376397E-2</v>
      </c>
      <c r="L11">
        <v>0.494762172083894</v>
      </c>
      <c r="M11">
        <v>2.1222178955088801E-2</v>
      </c>
      <c r="N11">
        <v>0.24312951845799999</v>
      </c>
      <c r="U11" s="30" t="s">
        <v>110</v>
      </c>
      <c r="V11" s="30" t="s">
        <v>108</v>
      </c>
      <c r="W11" s="30" t="s">
        <v>109</v>
      </c>
    </row>
    <row r="12" spans="1:28" x14ac:dyDescent="0.2">
      <c r="A12">
        <v>0.47822799999999999</v>
      </c>
      <c r="B12">
        <v>2.7045133113861</v>
      </c>
      <c r="C12">
        <v>2.1248486042022701</v>
      </c>
      <c r="D12">
        <v>0.35927833852875102</v>
      </c>
      <c r="E12">
        <v>3.8581635951995801</v>
      </c>
      <c r="F12">
        <v>5.5259289741516104</v>
      </c>
      <c r="G12" t="s">
        <v>41</v>
      </c>
      <c r="H12">
        <v>1.6023693812858699</v>
      </c>
      <c r="I12">
        <v>1.2383602653369901</v>
      </c>
      <c r="J12">
        <v>1.1661066127859899E-2</v>
      </c>
      <c r="K12">
        <v>5.8025726415174499E-2</v>
      </c>
      <c r="L12">
        <v>0.494762172083894</v>
      </c>
      <c r="M12">
        <v>8.6549379050900807E-3</v>
      </c>
      <c r="N12">
        <v>0.27185524701718899</v>
      </c>
      <c r="U12">
        <f>STDEV(I146:I200)</f>
        <v>2.1964907521465765E-3</v>
      </c>
      <c r="V12">
        <f>STDEV(J146:J200)</f>
        <v>1.0179266853303909E-2</v>
      </c>
      <c r="W12">
        <f>STDEV(K146:K200)</f>
        <v>3.1737339302106257E-3</v>
      </c>
    </row>
    <row r="13" spans="1:28" x14ac:dyDescent="0.2">
      <c r="A13">
        <v>0.57492900000000002</v>
      </c>
      <c r="B13">
        <v>2.8286907672882</v>
      </c>
      <c r="C13">
        <v>2.0991218090057302</v>
      </c>
      <c r="D13">
        <v>0.32075830647067399</v>
      </c>
      <c r="E13">
        <v>3.9786252975463801</v>
      </c>
      <c r="F13">
        <v>5.6722631454467702</v>
      </c>
      <c r="G13" t="s">
        <v>41</v>
      </c>
      <c r="H13">
        <v>1.60149244793958</v>
      </c>
      <c r="I13">
        <v>1.2456621307191</v>
      </c>
      <c r="J13">
        <v>1.97640712791134E-2</v>
      </c>
      <c r="K13">
        <v>6.1701661743693501E-2</v>
      </c>
      <c r="L13">
        <v>0.494762172083894</v>
      </c>
      <c r="M13">
        <v>1.9278568399676399E-2</v>
      </c>
      <c r="N13">
        <v>0.26227930514666098</v>
      </c>
    </row>
    <row r="14" spans="1:28" x14ac:dyDescent="0.2">
      <c r="A14">
        <v>0.67162999999999995</v>
      </c>
      <c r="B14">
        <v>2.9567236900329501</v>
      </c>
      <c r="C14">
        <v>2.0939478874206499</v>
      </c>
      <c r="D14">
        <v>0.31221295622054901</v>
      </c>
      <c r="E14">
        <v>4.0992021560668901</v>
      </c>
      <c r="F14">
        <v>5.8160309791564897</v>
      </c>
      <c r="G14" t="s">
        <v>41</v>
      </c>
      <c r="H14">
        <v>1.6015873283280999</v>
      </c>
      <c r="I14">
        <v>1.25086629744978</v>
      </c>
      <c r="J14">
        <v>3.3740821982645601E-2</v>
      </c>
      <c r="K14">
        <v>6.0362247607667098E-2</v>
      </c>
      <c r="L14">
        <v>0.49939075436313701</v>
      </c>
      <c r="M14">
        <v>1.9392280476086099E-2</v>
      </c>
      <c r="N14">
        <v>0.23733669689178899</v>
      </c>
    </row>
    <row r="15" spans="1:28" x14ac:dyDescent="0.2">
      <c r="A15">
        <v>0.76832999999999996</v>
      </c>
      <c r="B15">
        <v>3.0885038375854399</v>
      </c>
      <c r="C15">
        <v>2.4117870330810498</v>
      </c>
      <c r="D15">
        <v>0.45811264362763898</v>
      </c>
      <c r="E15">
        <v>4.2202210426330504</v>
      </c>
      <c r="F15">
        <v>5.9554848670959402</v>
      </c>
      <c r="G15" t="s">
        <v>41</v>
      </c>
      <c r="H15">
        <v>1.60176352234158</v>
      </c>
      <c r="I15">
        <v>1.2542440116225799</v>
      </c>
      <c r="J15">
        <v>3.7691152212075599E-2</v>
      </c>
      <c r="K15">
        <v>5.8285924247155799E-2</v>
      </c>
      <c r="L15">
        <v>0.494762172083894</v>
      </c>
      <c r="M15">
        <v>2.2392096337008099E-2</v>
      </c>
      <c r="N15">
        <v>0.21992584912316299</v>
      </c>
    </row>
    <row r="16" spans="1:28" x14ac:dyDescent="0.2">
      <c r="A16">
        <v>0.86503099999999999</v>
      </c>
      <c r="B16">
        <v>3.2183277606964098</v>
      </c>
      <c r="C16">
        <v>2.3088719844818102</v>
      </c>
      <c r="D16">
        <v>0.439392247210182</v>
      </c>
      <c r="E16">
        <v>4.34149122238159</v>
      </c>
      <c r="F16">
        <v>6.0928707122802699</v>
      </c>
      <c r="G16" t="s">
        <v>41</v>
      </c>
      <c r="H16">
        <v>1.6019213555278</v>
      </c>
      <c r="I16">
        <v>1.25584158207693</v>
      </c>
      <c r="J16">
        <v>3.2548698357952398E-2</v>
      </c>
      <c r="K16">
        <v>5.6926497659388599E-2</v>
      </c>
      <c r="L16">
        <v>0.494762172083894</v>
      </c>
      <c r="M16">
        <v>2.88880734547621E-2</v>
      </c>
      <c r="N16">
        <v>0.24162105373245299</v>
      </c>
    </row>
    <row r="17" spans="1:14" x14ac:dyDescent="0.2">
      <c r="A17">
        <v>0.96173200000000003</v>
      </c>
      <c r="B17">
        <v>3.35045862197875</v>
      </c>
      <c r="C17">
        <v>2.2166762351989702</v>
      </c>
      <c r="D17">
        <v>0.33333846489805102</v>
      </c>
      <c r="E17">
        <v>4.4628825187683097</v>
      </c>
      <c r="F17">
        <v>6.2299728393554599</v>
      </c>
      <c r="G17" t="s">
        <v>41</v>
      </c>
      <c r="H17">
        <v>1.6022047494310201</v>
      </c>
      <c r="I17">
        <v>1.25728434593872</v>
      </c>
      <c r="J17">
        <v>2.6788939030506002E-2</v>
      </c>
      <c r="K17">
        <v>5.5844886029249002E-2</v>
      </c>
      <c r="L17">
        <v>0.494762172083894</v>
      </c>
      <c r="M17">
        <v>2.7252065889198901E-2</v>
      </c>
      <c r="N17">
        <v>0.42959668442688398</v>
      </c>
    </row>
    <row r="18" spans="1:14" x14ac:dyDescent="0.2">
      <c r="A18">
        <v>1.05843</v>
      </c>
      <c r="B18">
        <v>3.47501015663146</v>
      </c>
      <c r="C18">
        <v>2.2949419021606401</v>
      </c>
      <c r="D18">
        <v>0.43545389709440901</v>
      </c>
      <c r="E18">
        <v>4.5844597816467196</v>
      </c>
      <c r="F18">
        <v>6.3656926155090297</v>
      </c>
      <c r="G18" t="s">
        <v>41</v>
      </c>
      <c r="H18">
        <v>1.6023950524920101</v>
      </c>
      <c r="I18">
        <v>1.25964327120154</v>
      </c>
      <c r="J18">
        <v>3.0924526137704699E-2</v>
      </c>
      <c r="K18">
        <v>5.4857982136002598E-2</v>
      </c>
      <c r="L18">
        <v>0.494762172083894</v>
      </c>
      <c r="M18">
        <v>3.02397145517307E-2</v>
      </c>
      <c r="N18">
        <v>0.296394093469386</v>
      </c>
    </row>
    <row r="19" spans="1:14" x14ac:dyDescent="0.2">
      <c r="A19">
        <v>1.15513</v>
      </c>
      <c r="B19">
        <v>3.6000511646270699</v>
      </c>
      <c r="C19">
        <v>2.2159836292266801</v>
      </c>
      <c r="D19">
        <v>0.32224351776761201</v>
      </c>
      <c r="E19">
        <v>4.7062525749206499</v>
      </c>
      <c r="F19">
        <v>6.5006456375121999</v>
      </c>
      <c r="G19" t="s">
        <v>41</v>
      </c>
      <c r="H19">
        <v>1.6026236431065</v>
      </c>
      <c r="I19">
        <v>1.2618454990144501</v>
      </c>
      <c r="J19">
        <v>3.8491397464480402E-2</v>
      </c>
      <c r="K19">
        <v>5.3061513325842198E-2</v>
      </c>
      <c r="L19">
        <v>0.494762172083894</v>
      </c>
      <c r="M19">
        <v>3.6903734385876102E-2</v>
      </c>
      <c r="N19">
        <v>0.33018228486266799</v>
      </c>
    </row>
    <row r="20" spans="1:14" x14ac:dyDescent="0.2">
      <c r="A20">
        <v>1.2470000000000001</v>
      </c>
      <c r="B20">
        <v>3.7258927822113002</v>
      </c>
      <c r="C20">
        <v>2.2155418395996</v>
      </c>
      <c r="D20">
        <v>0.32075830647067399</v>
      </c>
      <c r="E20">
        <v>4.8220882415771396</v>
      </c>
      <c r="F20">
        <v>6.6283721923828098</v>
      </c>
      <c r="G20" t="s">
        <v>41</v>
      </c>
      <c r="H20">
        <v>1.6028122698751699</v>
      </c>
      <c r="I20">
        <v>1.2633446280287399</v>
      </c>
      <c r="J20">
        <v>3.7188102263736401E-2</v>
      </c>
      <c r="K20">
        <v>5.18199188495461E-2</v>
      </c>
      <c r="L20">
        <v>0.494762172083894</v>
      </c>
      <c r="M20">
        <v>4.1907157940299297E-2</v>
      </c>
      <c r="N20">
        <v>0.36166512926203098</v>
      </c>
    </row>
    <row r="21" spans="1:14" x14ac:dyDescent="0.2">
      <c r="A21">
        <v>1.3436999999999999</v>
      </c>
      <c r="B21">
        <v>3.8437595367431601</v>
      </c>
      <c r="C21">
        <v>2.2150967121124201</v>
      </c>
      <c r="D21">
        <v>0.31852271242588098</v>
      </c>
      <c r="E21">
        <v>4.9439964294433496</v>
      </c>
      <c r="F21">
        <v>6.7630553245544398</v>
      </c>
      <c r="G21" t="s">
        <v>41</v>
      </c>
      <c r="H21">
        <v>1.6028642808578499</v>
      </c>
      <c r="I21">
        <v>1.2637419865987101</v>
      </c>
      <c r="J21">
        <v>3.2107975150642801E-2</v>
      </c>
      <c r="K21">
        <v>5.1130718860448399E-2</v>
      </c>
      <c r="L21">
        <v>0.494762172083894</v>
      </c>
      <c r="M21">
        <v>4.0326220031180297E-2</v>
      </c>
      <c r="N21">
        <v>0.40055413631160502</v>
      </c>
    </row>
    <row r="22" spans="1:14" x14ac:dyDescent="0.2">
      <c r="A22">
        <v>1.4403999999999999</v>
      </c>
      <c r="B22">
        <v>3.93815922737121</v>
      </c>
      <c r="C22">
        <v>2.4186627864837602</v>
      </c>
      <c r="D22">
        <v>0.46299143743321902</v>
      </c>
      <c r="E22">
        <v>5.0663976669311497</v>
      </c>
      <c r="F22">
        <v>6.8970623016357404</v>
      </c>
      <c r="G22" t="s">
        <v>41</v>
      </c>
      <c r="H22">
        <v>1.60308431481563</v>
      </c>
      <c r="I22">
        <v>1.2635602307912299</v>
      </c>
      <c r="J22">
        <v>2.94560093240421E-2</v>
      </c>
      <c r="K22">
        <v>5.0929760987883099E-2</v>
      </c>
      <c r="L22">
        <v>0.494762172083894</v>
      </c>
      <c r="M22">
        <v>2.35753052299515E-2</v>
      </c>
      <c r="N22">
        <v>0.42122005944117402</v>
      </c>
    </row>
    <row r="23" spans="1:14" x14ac:dyDescent="0.2">
      <c r="A23">
        <v>1.5370999999999999</v>
      </c>
      <c r="B23">
        <v>3.9935202598571702</v>
      </c>
      <c r="C23">
        <v>2.3396127223968501</v>
      </c>
      <c r="D23">
        <v>0.35187134338487402</v>
      </c>
      <c r="E23">
        <v>5.1885852813720703</v>
      </c>
      <c r="F23">
        <v>7.0305290222167898</v>
      </c>
      <c r="G23" t="s">
        <v>41</v>
      </c>
      <c r="H23">
        <v>1.6032501950018201</v>
      </c>
      <c r="I23">
        <v>1.2635442619955</v>
      </c>
      <c r="J23">
        <v>3.4894488773668998E-2</v>
      </c>
      <c r="K23">
        <v>5.0970732682245203E-2</v>
      </c>
      <c r="L23">
        <v>0.494762172083894</v>
      </c>
      <c r="M23">
        <v>3.8193648970391701E-2</v>
      </c>
      <c r="N23">
        <v>0.58584679814500895</v>
      </c>
    </row>
    <row r="24" spans="1:14" x14ac:dyDescent="0.2">
      <c r="A24">
        <v>1.6337999999999999</v>
      </c>
      <c r="B24">
        <v>3.9377646446228001</v>
      </c>
      <c r="C24">
        <v>2.3379752635955802</v>
      </c>
      <c r="D24">
        <v>0.31434813791926097</v>
      </c>
      <c r="E24">
        <v>5.3107428550720197</v>
      </c>
      <c r="F24">
        <v>7.16349124908447</v>
      </c>
      <c r="G24" t="s">
        <v>41</v>
      </c>
      <c r="H24">
        <v>1.60327029796413</v>
      </c>
      <c r="I24">
        <v>1.2618269333537799</v>
      </c>
      <c r="J24">
        <v>3.4342196934831697E-2</v>
      </c>
      <c r="K24">
        <v>5.1371188437428897E-2</v>
      </c>
      <c r="L24">
        <v>7.7267469736254202E-2</v>
      </c>
      <c r="M24">
        <v>3.9007565236131199E-2</v>
      </c>
      <c r="N24">
        <v>7.43274359446153E-2</v>
      </c>
    </row>
    <row r="25" spans="1:14" x14ac:dyDescent="0.2">
      <c r="A25">
        <v>1.7304999999999999</v>
      </c>
      <c r="B25">
        <v>3.9859228134155198</v>
      </c>
      <c r="C25">
        <v>2.3451557159423801</v>
      </c>
      <c r="D25">
        <v>0.39514536862822702</v>
      </c>
      <c r="E25">
        <v>5.4322834014892498</v>
      </c>
      <c r="F25">
        <v>7.2974300384521396</v>
      </c>
      <c r="G25" t="s">
        <v>41</v>
      </c>
      <c r="H25">
        <v>1.6030605942543801</v>
      </c>
      <c r="I25">
        <v>1.25597932911842</v>
      </c>
      <c r="J25">
        <v>2.9913866997873201E-2</v>
      </c>
      <c r="K25">
        <v>5.1974779319763603E-2</v>
      </c>
      <c r="L25">
        <v>7.1927942156170099E-2</v>
      </c>
      <c r="M25">
        <v>3.84691674537758E-2</v>
      </c>
      <c r="N25">
        <v>6.8129750293434405E-2</v>
      </c>
    </row>
    <row r="26" spans="1:14" x14ac:dyDescent="0.2">
      <c r="A26">
        <v>1.82237</v>
      </c>
      <c r="B26">
        <v>4.0085186958312899</v>
      </c>
      <c r="C26">
        <v>2.3378050327300999</v>
      </c>
      <c r="D26">
        <v>0.33941197620649799</v>
      </c>
      <c r="E26">
        <v>5.5477232933044398</v>
      </c>
      <c r="F26">
        <v>7.4235467910766602</v>
      </c>
      <c r="G26" t="s">
        <v>41</v>
      </c>
      <c r="H26">
        <v>1.60327422915718</v>
      </c>
      <c r="I26">
        <v>1.25576501543134</v>
      </c>
      <c r="J26">
        <v>2.6004323704042799E-2</v>
      </c>
      <c r="K26">
        <v>5.31493483150818E-2</v>
      </c>
      <c r="L26">
        <v>7.4262850536613398E-2</v>
      </c>
      <c r="M26">
        <v>3.1505310784720401E-2</v>
      </c>
      <c r="N26">
        <v>7.1020416856399496E-2</v>
      </c>
    </row>
    <row r="27" spans="1:14" x14ac:dyDescent="0.2">
      <c r="A27">
        <v>1.9190700000000001</v>
      </c>
      <c r="B27">
        <v>4.0916881561279297</v>
      </c>
      <c r="C27">
        <v>2.3509600162506099</v>
      </c>
      <c r="D27">
        <v>0.41484924726064198</v>
      </c>
      <c r="E27">
        <v>5.6692686080932599</v>
      </c>
      <c r="F27">
        <v>7.5570173263549796</v>
      </c>
      <c r="G27" t="s">
        <v>41</v>
      </c>
      <c r="H27">
        <v>1.6033189938078101</v>
      </c>
      <c r="I27">
        <v>1.25958086518033</v>
      </c>
      <c r="J27">
        <v>2.4534047651744401E-2</v>
      </c>
      <c r="K27">
        <v>5.4676194218887697E-2</v>
      </c>
      <c r="L27">
        <v>7.66287402000011E-2</v>
      </c>
      <c r="M27">
        <v>3.6171257395800099E-2</v>
      </c>
      <c r="N27">
        <v>7.2872815534187202E-2</v>
      </c>
    </row>
    <row r="28" spans="1:14" x14ac:dyDescent="0.2">
      <c r="A28">
        <v>2.0157699999999998</v>
      </c>
      <c r="B28">
        <v>4.2077755928039497</v>
      </c>
      <c r="C28">
        <v>2.3379960060119598</v>
      </c>
      <c r="D28">
        <v>0.342110725303374</v>
      </c>
      <c r="E28">
        <v>5.7912821769714302</v>
      </c>
      <c r="F28">
        <v>7.6895289421081499</v>
      </c>
      <c r="G28" t="s">
        <v>41</v>
      </c>
      <c r="H28">
        <v>1.6033760911971899</v>
      </c>
      <c r="I28">
        <v>1.2650520819006399</v>
      </c>
      <c r="J28">
        <v>3.3192939216953703E-2</v>
      </c>
      <c r="K28">
        <v>5.6470947372621802E-2</v>
      </c>
      <c r="L28">
        <v>7.7945896556157898E-2</v>
      </c>
      <c r="M28">
        <v>3.7926533121100503E-2</v>
      </c>
      <c r="N28">
        <v>7.5475674477140597E-2</v>
      </c>
    </row>
    <row r="29" spans="1:14" x14ac:dyDescent="0.2">
      <c r="A29">
        <v>2.1124700000000001</v>
      </c>
      <c r="B29">
        <v>4.3431906700134197</v>
      </c>
      <c r="C29">
        <v>2.4730250835418701</v>
      </c>
      <c r="D29">
        <v>0.48004384106246201</v>
      </c>
      <c r="E29">
        <v>5.9139752388000399</v>
      </c>
      <c r="F29">
        <v>7.8222565650939897</v>
      </c>
      <c r="G29" t="s">
        <v>41</v>
      </c>
      <c r="H29">
        <v>1.60331647299859</v>
      </c>
      <c r="I29">
        <v>1.2705361996395399</v>
      </c>
      <c r="J29">
        <v>3.2563293266985503E-2</v>
      </c>
      <c r="K29">
        <v>5.7664546858315201E-2</v>
      </c>
      <c r="L29">
        <v>7.93700401810844E-2</v>
      </c>
      <c r="M29">
        <v>4.0694150650664597E-2</v>
      </c>
      <c r="N29">
        <v>7.7153423485790601E-2</v>
      </c>
    </row>
    <row r="30" spans="1:14" x14ac:dyDescent="0.2">
      <c r="A30">
        <v>2.2091699999999999</v>
      </c>
      <c r="B30">
        <v>4.4650692939758301</v>
      </c>
      <c r="C30">
        <v>2.4471800327300999</v>
      </c>
      <c r="D30">
        <v>0.45557061366136198</v>
      </c>
      <c r="E30">
        <v>6.0370931625366202</v>
      </c>
      <c r="F30">
        <v>7.9542975425720197</v>
      </c>
      <c r="G30" t="s">
        <v>41</v>
      </c>
      <c r="H30">
        <v>1.6031710047732299</v>
      </c>
      <c r="I30">
        <v>1.27574984931541</v>
      </c>
      <c r="J30">
        <v>2.49678709652458E-2</v>
      </c>
      <c r="K30">
        <v>6.9748180914385699E-2</v>
      </c>
      <c r="L30">
        <v>0.169141227958576</v>
      </c>
      <c r="M30">
        <v>3.4684653847946501E-2</v>
      </c>
      <c r="N30">
        <v>0.15778301502459799</v>
      </c>
    </row>
    <row r="31" spans="1:14" x14ac:dyDescent="0.2">
      <c r="A31">
        <v>2.3058700000000001</v>
      </c>
      <c r="B31">
        <v>4.5714435577392498</v>
      </c>
      <c r="C31">
        <v>2.4534137248992902</v>
      </c>
      <c r="D31">
        <v>0.34815129254970001</v>
      </c>
      <c r="E31">
        <v>6.1607456207275302</v>
      </c>
      <c r="F31">
        <v>8.0878782272338796</v>
      </c>
      <c r="G31" t="s">
        <v>41</v>
      </c>
      <c r="H31">
        <v>1.6033191790766701</v>
      </c>
      <c r="I31">
        <v>1.2808703704439801</v>
      </c>
      <c r="J31">
        <v>2.3413926908867001E-2</v>
      </c>
      <c r="K31">
        <v>6.1570887923640398E-2</v>
      </c>
      <c r="L31">
        <v>8.3089397897014805E-2</v>
      </c>
      <c r="M31">
        <v>3.1493964484763902E-2</v>
      </c>
      <c r="N31">
        <v>7.9869811933105495E-2</v>
      </c>
    </row>
    <row r="32" spans="1:14" x14ac:dyDescent="0.2">
      <c r="A32">
        <v>2.3977400000000002</v>
      </c>
      <c r="B32">
        <v>4.6583170890808097</v>
      </c>
      <c r="C32">
        <v>2.4447388648986799</v>
      </c>
      <c r="D32">
        <v>0.39045006707610003</v>
      </c>
      <c r="E32">
        <v>6.2784399986267001</v>
      </c>
      <c r="F32">
        <v>8.2130250930786097</v>
      </c>
      <c r="G32" t="s">
        <v>41</v>
      </c>
      <c r="H32">
        <v>1.6031030014518299</v>
      </c>
      <c r="I32">
        <v>1.28568655705446</v>
      </c>
      <c r="J32">
        <v>2.6792520862376799E-2</v>
      </c>
      <c r="K32">
        <v>6.3269849622036994E-2</v>
      </c>
      <c r="L32">
        <v>8.4095341582625105E-2</v>
      </c>
      <c r="M32">
        <v>3.5963901682845099E-2</v>
      </c>
      <c r="N32">
        <v>8.1092772111505604E-2</v>
      </c>
    </row>
    <row r="33" spans="1:14" x14ac:dyDescent="0.2">
      <c r="A33">
        <v>2.49444</v>
      </c>
      <c r="B33">
        <v>4.7156238555908203</v>
      </c>
      <c r="C33">
        <v>2.4457488059997501</v>
      </c>
      <c r="D33">
        <v>0.44816346547131702</v>
      </c>
      <c r="E33">
        <v>6.4030532836914</v>
      </c>
      <c r="F33">
        <v>8.3442106246948207</v>
      </c>
      <c r="G33" t="s">
        <v>41</v>
      </c>
      <c r="H33">
        <v>1.6033654125263499</v>
      </c>
      <c r="I33">
        <v>1.2906409143007</v>
      </c>
      <c r="J33">
        <v>3.2366579500250701E-2</v>
      </c>
      <c r="K33">
        <v>6.4755571212191596E-2</v>
      </c>
      <c r="L33">
        <v>8.4981715280872006E-2</v>
      </c>
      <c r="M33">
        <v>3.9544758683897202E-2</v>
      </c>
      <c r="N33">
        <v>8.2541062670035206E-2</v>
      </c>
    </row>
    <row r="34" spans="1:14" x14ac:dyDescent="0.2">
      <c r="A34">
        <v>2.5911400000000002</v>
      </c>
      <c r="B34">
        <v>4.9282431602478001</v>
      </c>
      <c r="C34">
        <v>2.4624240398406898</v>
      </c>
      <c r="D34">
        <v>0.31221295622054901</v>
      </c>
      <c r="E34">
        <v>6.5278754234313903</v>
      </c>
      <c r="F34">
        <v>8.4773311614990199</v>
      </c>
      <c r="G34" t="s">
        <v>41</v>
      </c>
      <c r="H34">
        <v>1.60322005329258</v>
      </c>
      <c r="I34">
        <v>1.2946095558153301</v>
      </c>
      <c r="J34">
        <v>3.2867209922588E-2</v>
      </c>
      <c r="K34">
        <v>6.6119538209849199E-2</v>
      </c>
      <c r="L34">
        <v>8.62853510116314E-2</v>
      </c>
      <c r="M34">
        <v>4.01392155182256E-2</v>
      </c>
      <c r="N34">
        <v>8.4120796327474906E-2</v>
      </c>
    </row>
    <row r="35" spans="1:14" x14ac:dyDescent="0.2">
      <c r="A35">
        <v>2.68784</v>
      </c>
      <c r="B35">
        <v>5.0657711029052699</v>
      </c>
      <c r="C35">
        <v>2.4549932479858398</v>
      </c>
      <c r="D35">
        <v>0.33786967813499802</v>
      </c>
      <c r="E35">
        <v>6.6534495353698704</v>
      </c>
      <c r="F35">
        <v>8.6093521118163991</v>
      </c>
      <c r="G35" t="s">
        <v>41</v>
      </c>
      <c r="H35">
        <v>1.60302447155855</v>
      </c>
      <c r="I35">
        <v>1.3006096823394899</v>
      </c>
      <c r="J35">
        <v>3.0664810479238299E-2</v>
      </c>
      <c r="K35">
        <v>6.7177806814877394E-2</v>
      </c>
      <c r="L35">
        <v>9.1579888908336293E-2</v>
      </c>
      <c r="M35">
        <v>3.6830043743296202E-2</v>
      </c>
      <c r="N35">
        <v>8.5676573411950299E-2</v>
      </c>
    </row>
    <row r="36" spans="1:14" x14ac:dyDescent="0.2">
      <c r="A36">
        <v>2.7845399999999998</v>
      </c>
      <c r="B36">
        <v>5.1532793045043901</v>
      </c>
      <c r="C36">
        <v>2.5429174900054901</v>
      </c>
      <c r="D36">
        <v>0.48833893387214</v>
      </c>
      <c r="E36">
        <v>6.7792563438415501</v>
      </c>
      <c r="F36">
        <v>8.74139404296875</v>
      </c>
      <c r="G36" t="s">
        <v>41</v>
      </c>
      <c r="H36">
        <v>1.60300774631736</v>
      </c>
      <c r="I36">
        <v>1.30247331003871</v>
      </c>
      <c r="J36">
        <v>2.7090925388252699E-2</v>
      </c>
      <c r="K36">
        <v>6.8099044730891498E-2</v>
      </c>
      <c r="L36">
        <v>8.9812439536343394E-2</v>
      </c>
      <c r="M36">
        <v>3.2526088873611497E-2</v>
      </c>
      <c r="N36">
        <v>8.7057471029610103E-2</v>
      </c>
    </row>
    <row r="37" spans="1:14" x14ac:dyDescent="0.2">
      <c r="A37">
        <v>2.88124</v>
      </c>
      <c r="B37">
        <v>5.1939883232116699</v>
      </c>
      <c r="C37">
        <v>2.5223228931427002</v>
      </c>
      <c r="D37">
        <v>0.44816346547131702</v>
      </c>
      <c r="E37">
        <v>6.9052171707153303</v>
      </c>
      <c r="F37">
        <v>8.8733358383178693</v>
      </c>
      <c r="G37" t="s">
        <v>41</v>
      </c>
      <c r="H37">
        <v>1.60310710199366</v>
      </c>
      <c r="I37">
        <v>1.3032942048115399</v>
      </c>
      <c r="J37">
        <v>2.33209335818573E-2</v>
      </c>
      <c r="K37">
        <v>6.9244439373817496E-2</v>
      </c>
      <c r="L37">
        <v>9.24549033573802E-2</v>
      </c>
      <c r="M37">
        <v>2.8349035548219201E-2</v>
      </c>
      <c r="N37">
        <v>8.7990037209358399E-2</v>
      </c>
    </row>
    <row r="38" spans="1:14" x14ac:dyDescent="0.2">
      <c r="A38">
        <v>2.9779399999999998</v>
      </c>
      <c r="B38">
        <v>5.3298864364623997</v>
      </c>
      <c r="C38">
        <v>2.56013655662536</v>
      </c>
      <c r="D38">
        <v>0.346416376410842</v>
      </c>
      <c r="E38">
        <v>7.03157615661621</v>
      </c>
      <c r="F38">
        <v>9.0049352645874006</v>
      </c>
      <c r="G38" t="s">
        <v>41</v>
      </c>
      <c r="H38">
        <v>1.6034097294946099</v>
      </c>
      <c r="I38">
        <v>1.3069408075790501</v>
      </c>
      <c r="J38">
        <v>1.9676749173126298E-2</v>
      </c>
      <c r="K38">
        <v>7.0890361455169096E-2</v>
      </c>
      <c r="L38">
        <v>9.2221061851088804E-2</v>
      </c>
      <c r="M38">
        <v>2.6645925740266498E-2</v>
      </c>
      <c r="N38">
        <v>8.867326861647E-2</v>
      </c>
    </row>
    <row r="39" spans="1:14" x14ac:dyDescent="0.2">
      <c r="A39">
        <v>3.0666000000000002</v>
      </c>
      <c r="B39">
        <v>5.5607352256774902</v>
      </c>
      <c r="C39">
        <v>2.5299072265625</v>
      </c>
      <c r="D39">
        <v>0.40190574255599498</v>
      </c>
      <c r="E39">
        <v>7.1476688385009703</v>
      </c>
      <c r="F39">
        <v>9.1258935928344709</v>
      </c>
      <c r="G39" t="s">
        <v>41</v>
      </c>
      <c r="H39">
        <v>1.60317807257222</v>
      </c>
      <c r="I39">
        <v>1.30717370942166</v>
      </c>
      <c r="J39">
        <v>2.55997186532472E-2</v>
      </c>
      <c r="K39">
        <v>7.2705333941568501E-2</v>
      </c>
      <c r="L39">
        <v>9.2394512100578197E-2</v>
      </c>
      <c r="M39">
        <v>3.1644204670553198E-2</v>
      </c>
      <c r="N39">
        <v>8.9351781066422595E-2</v>
      </c>
    </row>
    <row r="40" spans="1:14" x14ac:dyDescent="0.2">
      <c r="A40">
        <v>3.1555399999999998</v>
      </c>
      <c r="B40">
        <v>5.8298873901367099</v>
      </c>
      <c r="C40">
        <v>2.55761671066284</v>
      </c>
      <c r="D40">
        <v>0.34699476530951601</v>
      </c>
      <c r="E40">
        <v>7.2638001441955504</v>
      </c>
      <c r="F40">
        <v>9.2470884323120099</v>
      </c>
      <c r="G40" t="s">
        <v>41</v>
      </c>
      <c r="H40">
        <v>1.6032758220871099</v>
      </c>
      <c r="I40">
        <v>1.3050126853638899</v>
      </c>
      <c r="J40">
        <v>2.74972547730226E-2</v>
      </c>
      <c r="K40">
        <v>7.3176046911189493E-2</v>
      </c>
      <c r="L40">
        <v>9.4371724757450898E-2</v>
      </c>
      <c r="M40">
        <v>3.4864137252286397E-2</v>
      </c>
      <c r="N40">
        <v>8.9910589733578697E-2</v>
      </c>
    </row>
    <row r="41" spans="1:14" x14ac:dyDescent="0.2">
      <c r="A41">
        <v>3.25224</v>
      </c>
      <c r="B41">
        <v>6.0140895843505797</v>
      </c>
      <c r="C41">
        <v>2.58153104782104</v>
      </c>
      <c r="D41">
        <v>0.30984136647780203</v>
      </c>
      <c r="E41">
        <v>7.3899278640746999</v>
      </c>
      <c r="F41">
        <v>9.3790311813354492</v>
      </c>
      <c r="G41" t="s">
        <v>41</v>
      </c>
      <c r="H41">
        <v>1.60327937777567</v>
      </c>
      <c r="I41">
        <v>1.3052983198499299</v>
      </c>
      <c r="J41">
        <v>2.0682088261762301E-2</v>
      </c>
      <c r="K41">
        <v>7.42178069684164E-2</v>
      </c>
      <c r="L41">
        <v>0.494762172083894</v>
      </c>
      <c r="M41">
        <v>4.9809333506234899E-2</v>
      </c>
      <c r="N41">
        <v>0.41267531854749301</v>
      </c>
    </row>
    <row r="42" spans="1:14" x14ac:dyDescent="0.2">
      <c r="A42">
        <v>3.3489399999999998</v>
      </c>
      <c r="B42">
        <v>6.1602516174316397</v>
      </c>
      <c r="C42">
        <v>2.55761671066284</v>
      </c>
      <c r="D42">
        <v>0.34909297549408103</v>
      </c>
      <c r="E42">
        <v>7.5164189338684002</v>
      </c>
      <c r="F42">
        <v>9.5109224319458008</v>
      </c>
      <c r="G42" t="s">
        <v>41</v>
      </c>
      <c r="H42">
        <v>1.6029226266257901</v>
      </c>
      <c r="I42">
        <v>1.3076299001904099</v>
      </c>
      <c r="J42">
        <v>2.43054622224468E-2</v>
      </c>
      <c r="K42">
        <v>7.6309962671525206E-2</v>
      </c>
      <c r="L42">
        <v>0.494762172083894</v>
      </c>
      <c r="M42">
        <v>2.5180676892857801E-2</v>
      </c>
      <c r="N42">
        <v>0.36879365682648402</v>
      </c>
    </row>
    <row r="43" spans="1:14" x14ac:dyDescent="0.2">
      <c r="A43">
        <v>3.44564</v>
      </c>
      <c r="B43">
        <v>6.2709760665893501</v>
      </c>
      <c r="C43">
        <v>2.6414513587951598</v>
      </c>
      <c r="D43">
        <v>0.480235928720886</v>
      </c>
      <c r="E43">
        <v>7.6430068016052202</v>
      </c>
      <c r="F43">
        <v>9.6428499221801705</v>
      </c>
      <c r="G43" t="s">
        <v>41</v>
      </c>
      <c r="H43">
        <v>1.6029259799389199</v>
      </c>
      <c r="I43">
        <v>1.3112225803839399</v>
      </c>
      <c r="J43">
        <v>3.8864642866132101E-2</v>
      </c>
      <c r="K43">
        <v>7.7771962945748493E-2</v>
      </c>
      <c r="L43">
        <v>0.494762172083894</v>
      </c>
      <c r="M43">
        <v>4.2552421142813601E-2</v>
      </c>
      <c r="N43">
        <v>0.34240589197121102</v>
      </c>
    </row>
    <row r="44" spans="1:14" x14ac:dyDescent="0.2">
      <c r="A44">
        <v>3.5375000000000001</v>
      </c>
      <c r="B44">
        <v>6.3423180580139098</v>
      </c>
      <c r="C44">
        <v>2.6171834468841499</v>
      </c>
      <c r="D44">
        <v>0.44075629584398301</v>
      </c>
      <c r="E44">
        <v>7.7635970115661603</v>
      </c>
      <c r="F44">
        <v>9.7692394256591797</v>
      </c>
      <c r="G44" t="s">
        <v>41</v>
      </c>
      <c r="H44">
        <v>1.60304397748009</v>
      </c>
      <c r="I44">
        <v>1.31580712028374</v>
      </c>
      <c r="J44">
        <v>4.3042437069150501E-2</v>
      </c>
      <c r="K44">
        <v>7.8246147423086193E-2</v>
      </c>
      <c r="L44">
        <v>0.494762172083894</v>
      </c>
      <c r="M44">
        <v>4.3771630124900401E-2</v>
      </c>
      <c r="N44">
        <v>0.57622523436609996</v>
      </c>
    </row>
    <row r="45" spans="1:14" x14ac:dyDescent="0.2">
      <c r="A45">
        <v>3.6342099999999999</v>
      </c>
      <c r="B45">
        <v>6.4573612213134703</v>
      </c>
      <c r="C45">
        <v>2.6485602855682302</v>
      </c>
      <c r="D45">
        <v>0.346899533795967</v>
      </c>
      <c r="E45">
        <v>7.8907361030578604</v>
      </c>
      <c r="F45">
        <v>9.90002346038818</v>
      </c>
      <c r="G45" t="s">
        <v>41</v>
      </c>
      <c r="H45">
        <v>1.6032379208772101</v>
      </c>
      <c r="I45">
        <v>1.3158428065882299</v>
      </c>
      <c r="J45">
        <v>3.28177473118728E-2</v>
      </c>
      <c r="K45">
        <v>7.8693184447780701E-2</v>
      </c>
      <c r="L45">
        <v>0.494762172083894</v>
      </c>
      <c r="M45">
        <v>3.3174573297767698E-2</v>
      </c>
      <c r="N45">
        <v>0.29979699643782398</v>
      </c>
    </row>
    <row r="46" spans="1:14" x14ac:dyDescent="0.2">
      <c r="A46">
        <v>3.7309100000000002</v>
      </c>
      <c r="B46">
        <v>6.5906267166137598</v>
      </c>
      <c r="C46">
        <v>2.6145491600036599</v>
      </c>
      <c r="D46">
        <v>0.39259675622650497</v>
      </c>
      <c r="E46">
        <v>8.0179967880249006</v>
      </c>
      <c r="F46">
        <v>10.031876564025801</v>
      </c>
      <c r="G46" t="s">
        <v>41</v>
      </c>
      <c r="H46">
        <v>1.60311232096084</v>
      </c>
      <c r="I46">
        <v>1.3151489376227801</v>
      </c>
      <c r="J46">
        <v>2.8040446733131101E-2</v>
      </c>
      <c r="K46">
        <v>7.93014571781466E-2</v>
      </c>
      <c r="L46">
        <v>0.494762172083894</v>
      </c>
      <c r="M46">
        <v>3.0317903230031099E-2</v>
      </c>
      <c r="N46">
        <v>0.35104624689489</v>
      </c>
    </row>
    <row r="47" spans="1:14" x14ac:dyDescent="0.2">
      <c r="A47">
        <v>3.82761</v>
      </c>
      <c r="B47">
        <v>6.6867213249206499</v>
      </c>
      <c r="C47">
        <v>6.6697354316711399</v>
      </c>
      <c r="D47">
        <v>0.44527455180074899</v>
      </c>
      <c r="E47">
        <v>8.1452484130859304</v>
      </c>
      <c r="F47">
        <v>10.163682937621999</v>
      </c>
      <c r="G47" t="s">
        <v>41</v>
      </c>
      <c r="H47">
        <v>1.6031181080505901</v>
      </c>
      <c r="I47">
        <v>1.3171720285299999</v>
      </c>
      <c r="J47">
        <v>4.9159708886660498E-2</v>
      </c>
      <c r="K47">
        <v>8.0741560364356604E-2</v>
      </c>
      <c r="L47">
        <v>0.494762172083894</v>
      </c>
      <c r="M47">
        <v>5.2322338754431402E-2</v>
      </c>
      <c r="N47">
        <v>0.55189237356318799</v>
      </c>
    </row>
    <row r="48" spans="1:14" x14ac:dyDescent="0.2">
      <c r="A48">
        <v>3.9243100000000002</v>
      </c>
      <c r="B48">
        <v>6.7247037887573198</v>
      </c>
      <c r="C48">
        <v>6.74271440505981</v>
      </c>
      <c r="D48">
        <v>0.40370600298348402</v>
      </c>
      <c r="E48">
        <v>8.2727060317993093</v>
      </c>
      <c r="F48">
        <v>10.2957458496093</v>
      </c>
      <c r="G48" t="s">
        <v>41</v>
      </c>
      <c r="H48">
        <v>1.6031195792358099</v>
      </c>
      <c r="I48">
        <v>1.31980337334731</v>
      </c>
      <c r="J48">
        <v>5.4402215763374298E-2</v>
      </c>
      <c r="K48">
        <v>8.1418489932569504E-2</v>
      </c>
      <c r="L48">
        <v>0.10111308113544901</v>
      </c>
      <c r="M48">
        <v>5.6586971077709797E-2</v>
      </c>
      <c r="N48">
        <v>9.7169123054420894E-2</v>
      </c>
    </row>
    <row r="49" spans="1:14" x14ac:dyDescent="0.2">
      <c r="A49">
        <v>4.0210100000000004</v>
      </c>
      <c r="B49">
        <v>6.78132724761962</v>
      </c>
      <c r="C49">
        <v>6.6297831535339302</v>
      </c>
      <c r="D49">
        <v>0.31852271242588098</v>
      </c>
      <c r="E49">
        <v>8.4004764556884695</v>
      </c>
      <c r="F49">
        <v>10.427237510681101</v>
      </c>
      <c r="G49" t="s">
        <v>41</v>
      </c>
      <c r="H49">
        <v>1.60320539430411</v>
      </c>
      <c r="I49">
        <v>1.3226606099368301</v>
      </c>
      <c r="J49">
        <v>5.5875918037833101E-2</v>
      </c>
      <c r="K49">
        <v>8.2049142760693694E-2</v>
      </c>
      <c r="L49">
        <v>0.10249510184155999</v>
      </c>
      <c r="M49">
        <v>5.8865946575766499E-2</v>
      </c>
      <c r="N49">
        <v>9.9141983192310407E-2</v>
      </c>
    </row>
    <row r="50" spans="1:14" x14ac:dyDescent="0.2">
      <c r="A50">
        <v>4.1128999999999998</v>
      </c>
      <c r="B50">
        <v>6.9708466529846103</v>
      </c>
      <c r="C50">
        <v>6.9764227867126403</v>
      </c>
      <c r="D50">
        <v>0.41902774576469798</v>
      </c>
      <c r="E50">
        <v>8.5219659805297798</v>
      </c>
      <c r="F50">
        <v>10.5516757965087</v>
      </c>
      <c r="G50" t="s">
        <v>41</v>
      </c>
      <c r="H50">
        <v>1.6033746281953001</v>
      </c>
      <c r="I50">
        <v>1.3230883991026301</v>
      </c>
      <c r="J50">
        <v>4.4359850578667898E-2</v>
      </c>
      <c r="K50">
        <v>8.2523444019913197E-2</v>
      </c>
      <c r="L50">
        <v>0.103612738573496</v>
      </c>
      <c r="M50">
        <v>4.8244968346302701E-2</v>
      </c>
      <c r="N50">
        <v>9.9845042568235398E-2</v>
      </c>
    </row>
    <row r="51" spans="1:14" x14ac:dyDescent="0.2">
      <c r="A51">
        <v>4.2095599999999997</v>
      </c>
      <c r="B51">
        <v>7.1710133552551198</v>
      </c>
      <c r="C51">
        <v>6.7504682540893501</v>
      </c>
      <c r="D51">
        <v>0.41205473332529002</v>
      </c>
      <c r="E51">
        <v>8.6499071121215803</v>
      </c>
      <c r="F51">
        <v>10.6844272613525</v>
      </c>
      <c r="G51" t="s">
        <v>41</v>
      </c>
      <c r="H51">
        <v>1.60332291440153</v>
      </c>
      <c r="I51">
        <v>1.3254952289163799</v>
      </c>
      <c r="J51">
        <v>3.1406516227698703E-2</v>
      </c>
      <c r="K51">
        <v>8.2880929897684003E-2</v>
      </c>
      <c r="L51">
        <v>0.104652940143179</v>
      </c>
      <c r="M51">
        <v>3.7383495548677703E-2</v>
      </c>
      <c r="N51">
        <v>0.10159621451209799</v>
      </c>
    </row>
    <row r="52" spans="1:14" x14ac:dyDescent="0.2">
      <c r="A52">
        <v>4.30626</v>
      </c>
      <c r="B52">
        <v>7.2782073020934996</v>
      </c>
      <c r="C52">
        <v>6.6246280670165998</v>
      </c>
      <c r="D52">
        <v>0.32000834475581902</v>
      </c>
      <c r="E52">
        <v>8.7783126831054599</v>
      </c>
      <c r="F52">
        <v>10.8163614273071</v>
      </c>
      <c r="G52" t="s">
        <v>41</v>
      </c>
      <c r="H52">
        <v>1.6031460683999501</v>
      </c>
      <c r="I52">
        <v>1.3279066399897601</v>
      </c>
      <c r="J52">
        <v>2.4414421076609301E-2</v>
      </c>
      <c r="K52">
        <v>8.3936845314069197E-2</v>
      </c>
      <c r="L52">
        <v>0.1057097704731</v>
      </c>
      <c r="M52">
        <v>3.6114471916842597E-2</v>
      </c>
      <c r="N52">
        <v>0.10250378733358299</v>
      </c>
    </row>
    <row r="53" spans="1:14" x14ac:dyDescent="0.2">
      <c r="A53">
        <v>4.3794399999999998</v>
      </c>
      <c r="B53">
        <v>7.3378567695617596</v>
      </c>
      <c r="C53">
        <v>6.6231479644775302</v>
      </c>
      <c r="D53">
        <v>0.38541813919267398</v>
      </c>
      <c r="E53">
        <v>8.8751688003540004</v>
      </c>
      <c r="F53">
        <v>10.9165086746215</v>
      </c>
      <c r="G53" t="s">
        <v>41</v>
      </c>
      <c r="H53">
        <v>1.60295338684314</v>
      </c>
      <c r="I53">
        <v>1.32735428950183</v>
      </c>
      <c r="J53">
        <v>3.0591479136296802E-2</v>
      </c>
      <c r="K53">
        <v>8.5088005885552001E-2</v>
      </c>
      <c r="L53">
        <v>0.106144090336092</v>
      </c>
      <c r="M53">
        <v>4.5316961633066401E-2</v>
      </c>
      <c r="N53">
        <v>0.10254535837901101</v>
      </c>
    </row>
    <row r="54" spans="1:14" x14ac:dyDescent="0.2">
      <c r="A54">
        <v>4.4516200000000001</v>
      </c>
      <c r="B54">
        <v>7.3825483322143501</v>
      </c>
      <c r="C54">
        <v>6.8603663444518999</v>
      </c>
      <c r="D54">
        <v>0.42968660455219698</v>
      </c>
      <c r="E54">
        <v>8.9711608886718697</v>
      </c>
      <c r="F54">
        <v>11.016014099121</v>
      </c>
      <c r="G54" t="s">
        <v>41</v>
      </c>
      <c r="H54">
        <v>1.60321419847126</v>
      </c>
      <c r="I54">
        <v>1.32794775996646</v>
      </c>
      <c r="J54">
        <v>4.2143490391899199E-2</v>
      </c>
      <c r="K54">
        <v>8.6456596229464194E-2</v>
      </c>
      <c r="L54">
        <v>0.110918457209355</v>
      </c>
      <c r="M54">
        <v>5.1147985021333602E-2</v>
      </c>
      <c r="N54">
        <v>0.104027105459465</v>
      </c>
    </row>
    <row r="55" spans="1:14" x14ac:dyDescent="0.2">
      <c r="A55">
        <v>4.5113099999999999</v>
      </c>
      <c r="B55">
        <v>7.5146713256835902</v>
      </c>
      <c r="C55">
        <v>6.71358299255371</v>
      </c>
      <c r="D55">
        <v>0.32648674912851799</v>
      </c>
      <c r="E55">
        <v>9.0504770278930593</v>
      </c>
      <c r="F55">
        <v>11.0969076156616</v>
      </c>
      <c r="G55" t="s">
        <v>41</v>
      </c>
      <c r="H55">
        <v>1.6032520075062799</v>
      </c>
      <c r="I55">
        <v>1.32936689697011</v>
      </c>
      <c r="J55">
        <v>4.6922117539640498E-2</v>
      </c>
      <c r="K55">
        <v>8.6942013857982697E-2</v>
      </c>
      <c r="L55">
        <v>0.11881257364763401</v>
      </c>
      <c r="M55">
        <v>5.5065528471334099E-2</v>
      </c>
      <c r="N55">
        <v>0.108290482034339</v>
      </c>
    </row>
    <row r="56" spans="1:14" x14ac:dyDescent="0.2">
      <c r="A56">
        <v>4.5988100000000003</v>
      </c>
      <c r="B56">
        <v>7.6503129005432102</v>
      </c>
      <c r="C56">
        <v>6.8261518478393501</v>
      </c>
      <c r="D56">
        <v>0.406822954929693</v>
      </c>
      <c r="E56">
        <v>9.1669406890869105</v>
      </c>
      <c r="F56">
        <v>11.214541435241699</v>
      </c>
      <c r="G56" t="s">
        <v>41</v>
      </c>
      <c r="H56">
        <v>1.6031834527237701</v>
      </c>
      <c r="I56">
        <v>1.33198903215617</v>
      </c>
      <c r="J56">
        <v>4.8334602450430898E-2</v>
      </c>
      <c r="K56">
        <v>8.7331518369617597E-2</v>
      </c>
      <c r="L56">
        <v>0.117227866344303</v>
      </c>
      <c r="M56">
        <v>5.7694224480778503E-2</v>
      </c>
      <c r="N56">
        <v>0.11190137084476</v>
      </c>
    </row>
    <row r="57" spans="1:14" x14ac:dyDescent="0.2">
      <c r="A57">
        <v>4.6851200000000004</v>
      </c>
      <c r="B57">
        <v>7.6503129005432102</v>
      </c>
      <c r="C57">
        <v>6.9497299194335902</v>
      </c>
      <c r="D57">
        <v>0.41964219764433702</v>
      </c>
      <c r="E57">
        <v>9.1669406890869105</v>
      </c>
      <c r="F57">
        <v>11.214541435241699</v>
      </c>
      <c r="G57" t="s">
        <v>41</v>
      </c>
      <c r="H57">
        <v>1.6031834527237701</v>
      </c>
      <c r="I57">
        <v>1.33198903215617</v>
      </c>
      <c r="J57">
        <v>4.8334602450430898E-2</v>
      </c>
      <c r="K57">
        <v>8.7331518369617597E-2</v>
      </c>
      <c r="L57">
        <v>0.117227866344303</v>
      </c>
      <c r="M57">
        <v>5.7694224480778503E-2</v>
      </c>
      <c r="N57">
        <v>0.11190137084476</v>
      </c>
    </row>
    <row r="58" spans="1:14" x14ac:dyDescent="0.2">
      <c r="A58">
        <v>4.7812400000000004</v>
      </c>
      <c r="B58">
        <v>7.8354907035827601</v>
      </c>
      <c r="C58">
        <v>6.7246613502502397</v>
      </c>
      <c r="D58">
        <v>0.349957870693825</v>
      </c>
      <c r="E58">
        <v>9.4102745056152308</v>
      </c>
      <c r="F58">
        <v>11.462737083435</v>
      </c>
      <c r="G58" t="s">
        <v>41</v>
      </c>
      <c r="H58">
        <v>1.6030592706854001</v>
      </c>
      <c r="I58">
        <v>1.33354051838142</v>
      </c>
      <c r="J58">
        <v>4.05258615348741E-2</v>
      </c>
      <c r="K58">
        <v>8.7965957075267803E-2</v>
      </c>
      <c r="L58">
        <v>0.10796555716737</v>
      </c>
      <c r="M58">
        <v>5.5817227043018197E-2</v>
      </c>
      <c r="N58">
        <v>0.10433025757615801</v>
      </c>
    </row>
    <row r="59" spans="1:14" x14ac:dyDescent="0.2">
      <c r="A59">
        <v>4.8766299999999996</v>
      </c>
      <c r="B59">
        <v>7.8674869537353498</v>
      </c>
      <c r="C59">
        <v>6.7125658988952601</v>
      </c>
      <c r="D59">
        <v>0.30364356878224702</v>
      </c>
      <c r="E59">
        <v>9.5374546051025302</v>
      </c>
      <c r="F59">
        <v>11.593416213989199</v>
      </c>
      <c r="G59" t="s">
        <v>41</v>
      </c>
      <c r="H59">
        <v>1.6029913818217301</v>
      </c>
      <c r="I59">
        <v>1.3319649698445799</v>
      </c>
      <c r="J59">
        <v>3.1906428302048401E-2</v>
      </c>
      <c r="K59">
        <v>8.8755671625653898E-2</v>
      </c>
      <c r="L59">
        <v>0.108156581524377</v>
      </c>
      <c r="M59">
        <v>4.9514216099712703E-2</v>
      </c>
      <c r="N59">
        <v>0.10442690851443499</v>
      </c>
    </row>
    <row r="60" spans="1:14" x14ac:dyDescent="0.2">
      <c r="A60">
        <v>4.9668400000000004</v>
      </c>
      <c r="B60">
        <v>7.93953084945678</v>
      </c>
      <c r="C60">
        <v>6.7118716239929199</v>
      </c>
      <c r="D60">
        <v>0.31221295622054901</v>
      </c>
      <c r="E60">
        <v>9.6573686599731392</v>
      </c>
      <c r="F60">
        <v>11.7170009613037</v>
      </c>
      <c r="G60" t="s">
        <v>41</v>
      </c>
      <c r="H60">
        <v>1.6032756914987101</v>
      </c>
      <c r="I60">
        <v>1.33356772330697</v>
      </c>
      <c r="J60">
        <v>2.35009541466089E-2</v>
      </c>
      <c r="K60">
        <v>8.8663470650287304E-2</v>
      </c>
      <c r="L60">
        <v>0.143162797583166</v>
      </c>
      <c r="M60">
        <v>3.4754162101682903E-2</v>
      </c>
      <c r="N60">
        <v>0.104773977221682</v>
      </c>
    </row>
    <row r="61" spans="1:14" x14ac:dyDescent="0.2">
      <c r="A61">
        <v>5.0629</v>
      </c>
      <c r="B61">
        <v>8.1209306716918892</v>
      </c>
      <c r="C61">
        <v>7.0216498374938903</v>
      </c>
      <c r="D61">
        <v>0.44412408196216602</v>
      </c>
      <c r="E61">
        <v>9.7856063842773402</v>
      </c>
      <c r="F61">
        <v>11.847886085510201</v>
      </c>
      <c r="G61" t="s">
        <v>41</v>
      </c>
      <c r="H61">
        <v>1.60326173056843</v>
      </c>
      <c r="I61">
        <v>1.3356537629635401</v>
      </c>
      <c r="J61">
        <v>2.5448612294508299E-2</v>
      </c>
      <c r="K61">
        <v>9.02338410079669E-2</v>
      </c>
      <c r="L61">
        <v>0.124871145113284</v>
      </c>
      <c r="M61">
        <v>4.5094117667712902E-2</v>
      </c>
      <c r="N61">
        <v>0.10859759259716401</v>
      </c>
    </row>
    <row r="62" spans="1:14" x14ac:dyDescent="0.2">
      <c r="A62">
        <v>5.1545800000000002</v>
      </c>
      <c r="B62">
        <v>8.3033685684204102</v>
      </c>
      <c r="C62">
        <v>6.8822088241577104</v>
      </c>
      <c r="D62">
        <v>0.30550707379229503</v>
      </c>
      <c r="E62">
        <v>9.9079837799072195</v>
      </c>
      <c r="F62">
        <v>11.971955299377401</v>
      </c>
      <c r="G62" t="s">
        <v>41</v>
      </c>
      <c r="H62">
        <v>1.6032448287026999</v>
      </c>
      <c r="I62">
        <v>1.3364495823097</v>
      </c>
      <c r="J62">
        <v>4.6445307324853698E-2</v>
      </c>
      <c r="K62">
        <v>9.2233322497904197E-2</v>
      </c>
      <c r="L62">
        <v>0.12313622558633899</v>
      </c>
      <c r="M62">
        <v>7.1434739480206205E-2</v>
      </c>
      <c r="N62">
        <v>0.110294278262139</v>
      </c>
    </row>
    <row r="63" spans="1:14" x14ac:dyDescent="0.2">
      <c r="A63">
        <v>5.2464599999999999</v>
      </c>
      <c r="B63">
        <v>8.4420013427734304</v>
      </c>
      <c r="C63">
        <v>6.9365386962890598</v>
      </c>
      <c r="D63">
        <v>0.37962170960257102</v>
      </c>
      <c r="E63">
        <v>10.0309438705444</v>
      </c>
      <c r="F63">
        <v>12.096776962280201</v>
      </c>
      <c r="G63" t="s">
        <v>41</v>
      </c>
      <c r="H63">
        <v>1.60321761062498</v>
      </c>
      <c r="I63">
        <v>1.33819197572975</v>
      </c>
      <c r="J63">
        <v>6.1452833469759202E-2</v>
      </c>
      <c r="K63">
        <v>9.2864522061513605E-2</v>
      </c>
      <c r="L63">
        <v>0.13306337012508301</v>
      </c>
      <c r="M63">
        <v>6.9097539839152899E-2</v>
      </c>
      <c r="N63">
        <v>0.11362514645126801</v>
      </c>
    </row>
    <row r="64" spans="1:14" x14ac:dyDescent="0.2">
      <c r="A64">
        <v>5.3340699999999996</v>
      </c>
      <c r="B64">
        <v>8.5550966262817294</v>
      </c>
      <c r="C64">
        <v>7.2034540176391602</v>
      </c>
      <c r="D64">
        <v>0.41870156677909098</v>
      </c>
      <c r="E64">
        <v>10.1482534408569</v>
      </c>
      <c r="F64">
        <v>12.216941833496</v>
      </c>
      <c r="G64" t="s">
        <v>41</v>
      </c>
      <c r="H64">
        <v>1.60328467349236</v>
      </c>
      <c r="I64">
        <v>1.34273512829218</v>
      </c>
      <c r="J64">
        <v>5.9073680832418402E-2</v>
      </c>
      <c r="K64">
        <v>9.2501026934437194E-2</v>
      </c>
      <c r="L64">
        <v>0.117424845433917</v>
      </c>
      <c r="M64">
        <v>7.0747131949836894E-2</v>
      </c>
      <c r="N64">
        <v>0.108298978114388</v>
      </c>
    </row>
    <row r="65" spans="1:14" x14ac:dyDescent="0.2">
      <c r="A65">
        <v>5.4208100000000004</v>
      </c>
      <c r="B65">
        <v>8.6648368835449201</v>
      </c>
      <c r="C65">
        <v>6.8822088241577104</v>
      </c>
      <c r="D65">
        <v>0.32529823474299802</v>
      </c>
      <c r="E65">
        <v>10.2649211883544</v>
      </c>
      <c r="F65">
        <v>12.3351173400878</v>
      </c>
      <c r="G65" t="s">
        <v>41</v>
      </c>
      <c r="H65">
        <v>1.60330226371508</v>
      </c>
      <c r="I65">
        <v>1.3456096425775499</v>
      </c>
      <c r="J65">
        <v>6.0465722947921297E-2</v>
      </c>
      <c r="K65">
        <v>9.2229963063618803E-2</v>
      </c>
      <c r="L65">
        <v>0.108680514394213</v>
      </c>
      <c r="M65">
        <v>7.2257933693320703E-2</v>
      </c>
      <c r="N65">
        <v>0.105354536492202</v>
      </c>
    </row>
    <row r="66" spans="1:14" x14ac:dyDescent="0.2">
      <c r="A66">
        <v>5.5148799999999998</v>
      </c>
      <c r="B66">
        <v>8.7517919540405202</v>
      </c>
      <c r="C66">
        <v>6.8667516708373997</v>
      </c>
      <c r="D66">
        <v>0.31220348358163702</v>
      </c>
      <c r="E66">
        <v>10.391273498535099</v>
      </c>
      <c r="F66">
        <v>12.4636974334716</v>
      </c>
      <c r="G66" t="s">
        <v>41</v>
      </c>
      <c r="H66">
        <v>1.6034516374618699</v>
      </c>
      <c r="I66">
        <v>1.3445373773043801</v>
      </c>
      <c r="J66">
        <v>5.4289664985756103E-2</v>
      </c>
      <c r="K66">
        <v>9.19216325650066E-2</v>
      </c>
      <c r="L66">
        <v>0.108706291325634</v>
      </c>
      <c r="M66">
        <v>6.7933223533075696E-2</v>
      </c>
      <c r="N66">
        <v>0.10574480266005</v>
      </c>
    </row>
    <row r="67" spans="1:14" x14ac:dyDescent="0.2">
      <c r="A67">
        <v>5.5902799999999999</v>
      </c>
      <c r="B67">
        <v>8.7907323837280202</v>
      </c>
      <c r="C67">
        <v>6.8748698234558097</v>
      </c>
      <c r="D67">
        <v>0.31035248735909299</v>
      </c>
      <c r="E67">
        <v>10.4926662445068</v>
      </c>
      <c r="F67">
        <v>12.566276550292899</v>
      </c>
      <c r="G67" t="s">
        <v>41</v>
      </c>
      <c r="H67">
        <v>1.60333737327532</v>
      </c>
      <c r="I67">
        <v>1.3425219595089699</v>
      </c>
      <c r="J67">
        <v>4.51299133136919E-2</v>
      </c>
      <c r="K67">
        <v>9.1934957925901201E-2</v>
      </c>
      <c r="L67">
        <v>0.110093556111983</v>
      </c>
      <c r="M67">
        <v>6.3136017739928302E-2</v>
      </c>
      <c r="N67">
        <v>0.105579838952562</v>
      </c>
    </row>
    <row r="68" spans="1:14" x14ac:dyDescent="0.2">
      <c r="A68">
        <v>5.6712199999999999</v>
      </c>
      <c r="B68">
        <v>8.7617979049682599</v>
      </c>
      <c r="C68">
        <v>7.1283178329467702</v>
      </c>
      <c r="D68">
        <v>0.45564014942133202</v>
      </c>
      <c r="E68">
        <v>10.6012868881225</v>
      </c>
      <c r="F68">
        <v>12.6769676208496</v>
      </c>
      <c r="G68" t="s">
        <v>41</v>
      </c>
      <c r="H68">
        <v>1.6033461216514799</v>
      </c>
      <c r="I68">
        <v>1.34107916422055</v>
      </c>
      <c r="J68">
        <v>3.5030608412982202E-2</v>
      </c>
      <c r="K68">
        <v>9.2049355305931696E-2</v>
      </c>
      <c r="L68">
        <v>0.109678366153751</v>
      </c>
      <c r="M68">
        <v>4.96698367162886E-2</v>
      </c>
      <c r="N68">
        <v>0.10601511577091501</v>
      </c>
    </row>
    <row r="69" spans="1:14" x14ac:dyDescent="0.2">
      <c r="A69">
        <v>5.7679099999999996</v>
      </c>
      <c r="B69">
        <v>8.8571109771728498</v>
      </c>
      <c r="C69">
        <v>7.0211863517761204</v>
      </c>
      <c r="D69">
        <v>0.30339906544846701</v>
      </c>
      <c r="E69">
        <v>10.7311286926269</v>
      </c>
      <c r="F69">
        <v>12.8085079193115</v>
      </c>
      <c r="G69" t="s">
        <v>41</v>
      </c>
      <c r="H69">
        <v>1.6033481554676501</v>
      </c>
      <c r="I69">
        <v>1.34647560158797</v>
      </c>
      <c r="J69">
        <v>2.8054301858212099E-2</v>
      </c>
      <c r="K69">
        <v>9.2389382457087596E-2</v>
      </c>
      <c r="L69">
        <v>0.11001678712846701</v>
      </c>
      <c r="M69">
        <v>3.6815325589016998E-2</v>
      </c>
      <c r="N69">
        <v>0.106681060572963</v>
      </c>
    </row>
    <row r="70" spans="1:14" x14ac:dyDescent="0.2">
      <c r="A70">
        <v>5.8311999999999999</v>
      </c>
      <c r="B70">
        <v>9.0572938919067294</v>
      </c>
      <c r="C70">
        <v>7.0107884407043404</v>
      </c>
      <c r="D70">
        <v>0.30764023621167702</v>
      </c>
      <c r="E70">
        <v>10.816533088684</v>
      </c>
      <c r="F70">
        <v>12.8939571380615</v>
      </c>
      <c r="G70" t="s">
        <v>41</v>
      </c>
      <c r="H70">
        <v>1.6031715566421001</v>
      </c>
      <c r="I70">
        <v>1.34622234891363</v>
      </c>
      <c r="J70">
        <v>2.4987394242511399E-2</v>
      </c>
      <c r="K70">
        <v>9.2598093758867406E-2</v>
      </c>
      <c r="L70">
        <v>0.26345290431298501</v>
      </c>
      <c r="M70">
        <v>4.0841494349413802E-2</v>
      </c>
      <c r="N70">
        <v>0.112304410797886</v>
      </c>
    </row>
    <row r="71" spans="1:14" x14ac:dyDescent="0.2">
      <c r="A71">
        <v>5.9103300000000001</v>
      </c>
      <c r="B71">
        <v>9.2932157516479492</v>
      </c>
      <c r="C71">
        <v>7.0548620223998997</v>
      </c>
      <c r="D71">
        <v>0.37330756220059003</v>
      </c>
      <c r="E71">
        <v>10.922812461853001</v>
      </c>
      <c r="F71">
        <v>13.0014238357543</v>
      </c>
      <c r="G71" t="s">
        <v>41</v>
      </c>
      <c r="H71">
        <v>1.6032803340831601</v>
      </c>
      <c r="I71">
        <v>1.34480100572217</v>
      </c>
      <c r="J71">
        <v>2.14659127633362E-2</v>
      </c>
      <c r="K71">
        <v>9.3957622073203503E-2</v>
      </c>
      <c r="L71">
        <v>0.29176520040840098</v>
      </c>
      <c r="M71">
        <v>4.0940677632681201E-2</v>
      </c>
      <c r="N71">
        <v>0.14671010521007399</v>
      </c>
    </row>
    <row r="72" spans="1:14" x14ac:dyDescent="0.2">
      <c r="A72">
        <v>6.0070300000000003</v>
      </c>
      <c r="B72">
        <v>9.4722862243652308</v>
      </c>
      <c r="C72">
        <v>7.0107884407043404</v>
      </c>
      <c r="D72">
        <v>0.31154940192589903</v>
      </c>
      <c r="E72">
        <v>11.0529108047485</v>
      </c>
      <c r="F72">
        <v>13.1336145401</v>
      </c>
      <c r="G72" t="s">
        <v>41</v>
      </c>
      <c r="H72">
        <v>1.60316436879482</v>
      </c>
      <c r="I72">
        <v>1.3455936005900699</v>
      </c>
      <c r="J72">
        <v>4.8192312418190601E-2</v>
      </c>
      <c r="K72">
        <v>9.5878152616672097E-2</v>
      </c>
      <c r="L72">
        <v>0.130949302326652</v>
      </c>
      <c r="M72">
        <v>6.1973203995861002E-2</v>
      </c>
      <c r="N72">
        <v>0.118603674682058</v>
      </c>
    </row>
    <row r="73" spans="1:14" x14ac:dyDescent="0.2">
      <c r="A73">
        <v>6.1037299999999997</v>
      </c>
      <c r="B73">
        <v>9.6185331344604492</v>
      </c>
      <c r="C73">
        <v>7.0181336402893004</v>
      </c>
      <c r="D73">
        <v>0.307685046575217</v>
      </c>
      <c r="E73">
        <v>11.182867050170801</v>
      </c>
      <c r="F73">
        <v>13.266393661499</v>
      </c>
      <c r="G73" t="s">
        <v>41</v>
      </c>
      <c r="H73">
        <v>1.6029286914965699</v>
      </c>
      <c r="I73">
        <v>1.3462936731694899</v>
      </c>
      <c r="J73">
        <v>5.9101607443518799E-2</v>
      </c>
      <c r="K73">
        <v>9.6686943628854397E-2</v>
      </c>
      <c r="L73">
        <v>0.138969807111571</v>
      </c>
      <c r="M73">
        <v>7.5598305767761803E-2</v>
      </c>
      <c r="N73">
        <v>0.123855389061898</v>
      </c>
    </row>
    <row r="74" spans="1:14" x14ac:dyDescent="0.2">
      <c r="A74">
        <v>6.2004299999999999</v>
      </c>
      <c r="B74">
        <v>9.7403841018676705</v>
      </c>
      <c r="C74">
        <v>7.03017234802246</v>
      </c>
      <c r="D74">
        <v>0.31852271242588098</v>
      </c>
      <c r="E74">
        <v>11.3132200241088</v>
      </c>
      <c r="F74">
        <v>13.3988704681396</v>
      </c>
      <c r="G74" t="s">
        <v>41</v>
      </c>
      <c r="H74">
        <v>1.60293464466819</v>
      </c>
      <c r="I74">
        <v>1.3516770421633499</v>
      </c>
      <c r="J74">
        <v>6.0169393862188503E-2</v>
      </c>
      <c r="K74">
        <v>9.6389231691259805E-2</v>
      </c>
      <c r="L74">
        <v>0.13215106384002201</v>
      </c>
      <c r="M74">
        <v>7.7099111842118997E-2</v>
      </c>
      <c r="N74">
        <v>0.124078139447582</v>
      </c>
    </row>
    <row r="75" spans="1:14" x14ac:dyDescent="0.2">
      <c r="A75">
        <v>6.2971300000000001</v>
      </c>
      <c r="B75">
        <v>9.8450603485107404</v>
      </c>
      <c r="C75">
        <v>7.2235183715820304</v>
      </c>
      <c r="D75">
        <v>0.46859348377230098</v>
      </c>
      <c r="E75">
        <v>11.4440097808837</v>
      </c>
      <c r="F75">
        <v>13.5313158035278</v>
      </c>
      <c r="G75" t="s">
        <v>41</v>
      </c>
      <c r="H75">
        <v>1.6028857323247101</v>
      </c>
      <c r="I75">
        <v>1.35365491459371</v>
      </c>
      <c r="J75">
        <v>5.9853081758633402E-2</v>
      </c>
      <c r="K75">
        <v>9.5951532611381493E-2</v>
      </c>
      <c r="L75">
        <v>0.12717283860957701</v>
      </c>
      <c r="M75">
        <v>6.9801838314041506E-2</v>
      </c>
      <c r="N75">
        <v>0.107888837875959</v>
      </c>
    </row>
    <row r="76" spans="1:14" x14ac:dyDescent="0.2">
      <c r="A76">
        <v>6.3938300000000003</v>
      </c>
      <c r="B76">
        <v>9.9201192855834908</v>
      </c>
      <c r="C76">
        <v>7.1647553443908603</v>
      </c>
      <c r="D76">
        <v>0.32869962382074702</v>
      </c>
      <c r="E76">
        <v>11.574880599975501</v>
      </c>
      <c r="F76">
        <v>13.6629419326782</v>
      </c>
      <c r="G76" t="s">
        <v>41</v>
      </c>
      <c r="H76">
        <v>1.6031467501636301</v>
      </c>
      <c r="I76">
        <v>1.3505624729700301</v>
      </c>
      <c r="J76">
        <v>5.9346466719891099E-2</v>
      </c>
      <c r="K76">
        <v>9.5593066365829801E-2</v>
      </c>
      <c r="L76">
        <v>0.123438816909341</v>
      </c>
      <c r="M76">
        <v>7.3726481571274496E-2</v>
      </c>
      <c r="N76">
        <v>0.10724899834457401</v>
      </c>
    </row>
    <row r="77" spans="1:14" x14ac:dyDescent="0.2">
      <c r="A77">
        <v>6.4905299999999997</v>
      </c>
      <c r="B77">
        <v>9.9384183883666992</v>
      </c>
      <c r="C77">
        <v>7.1504859924316397</v>
      </c>
      <c r="D77">
        <v>0.31337093859896298</v>
      </c>
      <c r="E77">
        <v>11.7053070068359</v>
      </c>
      <c r="F77">
        <v>13.7947940826416</v>
      </c>
      <c r="G77" t="s">
        <v>41</v>
      </c>
      <c r="H77">
        <v>1.60318204982003</v>
      </c>
      <c r="I77">
        <v>1.34710716766852</v>
      </c>
      <c r="J77">
        <v>4.0751987661185297E-2</v>
      </c>
      <c r="K77">
        <v>9.5253332437089E-2</v>
      </c>
      <c r="L77">
        <v>0.12967740203912401</v>
      </c>
      <c r="M77">
        <v>6.7227628035407702E-2</v>
      </c>
      <c r="N77">
        <v>0.10745357825219</v>
      </c>
    </row>
    <row r="78" spans="1:14" x14ac:dyDescent="0.2">
      <c r="A78">
        <v>6.5872299999999999</v>
      </c>
      <c r="B78">
        <v>9.95741462707519</v>
      </c>
      <c r="C78">
        <v>7.1835155487060502</v>
      </c>
      <c r="D78">
        <v>0.39259675622650497</v>
      </c>
      <c r="E78">
        <v>11.8354988098144</v>
      </c>
      <c r="F78">
        <v>13.926789283752401</v>
      </c>
      <c r="G78" t="s">
        <v>41</v>
      </c>
      <c r="H78">
        <v>1.6028643256216799</v>
      </c>
      <c r="I78">
        <v>1.3492194097402499</v>
      </c>
      <c r="J78">
        <v>3.2868794108716702E-2</v>
      </c>
      <c r="K78">
        <v>9.5393787598485102E-2</v>
      </c>
      <c r="L78">
        <v>0.160150961914521</v>
      </c>
      <c r="M78">
        <v>5.3050572350133898E-2</v>
      </c>
      <c r="N78">
        <v>0.10792421335748401</v>
      </c>
    </row>
    <row r="79" spans="1:14" x14ac:dyDescent="0.2">
      <c r="A79">
        <v>6.7742300000000002</v>
      </c>
      <c r="B79">
        <v>10.4046325683593</v>
      </c>
      <c r="C79">
        <v>7.1427192687988201</v>
      </c>
      <c r="D79">
        <v>0.312185144934777</v>
      </c>
      <c r="E79">
        <v>11.9633989334106</v>
      </c>
      <c r="F79">
        <v>14.180543899536101</v>
      </c>
      <c r="G79" t="s">
        <v>41</v>
      </c>
      <c r="H79">
        <v>1.60308589324508</v>
      </c>
      <c r="I79">
        <v>1.3523816421838999</v>
      </c>
      <c r="J79">
        <v>2.5998450772739299E-2</v>
      </c>
      <c r="K79">
        <v>9.7436924495883398E-2</v>
      </c>
      <c r="L79">
        <v>0.23776145715500599</v>
      </c>
      <c r="M79">
        <v>6.3918454119639007E-2</v>
      </c>
      <c r="N79">
        <v>0.11474083372667999</v>
      </c>
    </row>
    <row r="80" spans="1:14" x14ac:dyDescent="0.2">
      <c r="A80">
        <v>6.8660899999999998</v>
      </c>
      <c r="B80">
        <v>10.587882995605399</v>
      </c>
      <c r="C80">
        <v>7.1599960327148402</v>
      </c>
      <c r="D80">
        <v>0.32075830647067399</v>
      </c>
      <c r="E80">
        <v>12.0884141921997</v>
      </c>
      <c r="F80">
        <v>14.305181503295801</v>
      </c>
      <c r="G80" t="s">
        <v>41</v>
      </c>
      <c r="H80">
        <v>1.6031605338114401</v>
      </c>
      <c r="I80">
        <v>1.3509023191632801</v>
      </c>
      <c r="J80">
        <v>3.8388002229709901E-2</v>
      </c>
      <c r="K80">
        <v>9.8775715903301003E-2</v>
      </c>
      <c r="L80">
        <v>0.139904505117082</v>
      </c>
      <c r="M80">
        <v>8.0939971260580501E-2</v>
      </c>
      <c r="N80">
        <v>0.118961323866925</v>
      </c>
    </row>
    <row r="81" spans="1:14" x14ac:dyDescent="0.2">
      <c r="A81">
        <v>6.96279</v>
      </c>
      <c r="B81">
        <v>10.7431926727294</v>
      </c>
      <c r="C81">
        <v>7.1555833816528303</v>
      </c>
      <c r="D81">
        <v>0.31221295622054901</v>
      </c>
      <c r="E81">
        <v>12.2123517990112</v>
      </c>
      <c r="F81">
        <v>14.436448097229</v>
      </c>
      <c r="G81" t="s">
        <v>41</v>
      </c>
      <c r="H81">
        <v>1.6030970837602201</v>
      </c>
      <c r="I81">
        <v>1.3509164371153499</v>
      </c>
      <c r="J81">
        <v>5.3810296216241997E-2</v>
      </c>
      <c r="K81">
        <v>9.9311752974859099E-2</v>
      </c>
      <c r="L81">
        <v>0.14570190767733501</v>
      </c>
      <c r="M81">
        <v>8.1697407634456695E-2</v>
      </c>
      <c r="N81">
        <v>0.121696355703554</v>
      </c>
    </row>
    <row r="82" spans="1:14" x14ac:dyDescent="0.2">
      <c r="A82">
        <v>7.0594900000000003</v>
      </c>
      <c r="B82">
        <v>10.866541862487701</v>
      </c>
      <c r="C82">
        <v>7.3291821479797301</v>
      </c>
      <c r="D82">
        <v>0.47558557892338998</v>
      </c>
      <c r="E82">
        <v>12.3429460525512</v>
      </c>
      <c r="F82">
        <v>14.5672264099121</v>
      </c>
      <c r="G82" t="s">
        <v>41</v>
      </c>
      <c r="H82">
        <v>1.6031921120777799</v>
      </c>
      <c r="I82">
        <v>1.3510104779185399</v>
      </c>
      <c r="J82">
        <v>6.7562739893694101E-2</v>
      </c>
      <c r="K82">
        <v>9.9054449747237594E-2</v>
      </c>
      <c r="L82">
        <v>0.139855808449587</v>
      </c>
      <c r="M82">
        <v>8.0147748731220603E-2</v>
      </c>
      <c r="N82">
        <v>0.118311333922666</v>
      </c>
    </row>
    <row r="83" spans="1:14" x14ac:dyDescent="0.2">
      <c r="A83">
        <v>7.1561899999999996</v>
      </c>
      <c r="B83">
        <v>10.964575767516999</v>
      </c>
      <c r="C83">
        <v>7.2883005142211896</v>
      </c>
      <c r="D83">
        <v>0.35927833852875102</v>
      </c>
      <c r="E83">
        <v>12.473793029785099</v>
      </c>
      <c r="F83">
        <v>14.6982221603393</v>
      </c>
      <c r="G83" t="s">
        <v>41</v>
      </c>
      <c r="H83">
        <v>1.60306849807456</v>
      </c>
      <c r="I83">
        <v>1.35607948660259</v>
      </c>
      <c r="J83">
        <v>6.2585329144179899E-2</v>
      </c>
      <c r="K83">
        <v>9.8898501663128593E-2</v>
      </c>
      <c r="L83">
        <v>0.131757111611806</v>
      </c>
      <c r="M83">
        <v>7.9783598446404105E-2</v>
      </c>
      <c r="N83">
        <v>0.112253384176908</v>
      </c>
    </row>
    <row r="84" spans="1:14" x14ac:dyDescent="0.2">
      <c r="A84">
        <v>7.2528899999999998</v>
      </c>
      <c r="B84">
        <v>11.0086193084716</v>
      </c>
      <c r="C84">
        <v>7.2810993194579998</v>
      </c>
      <c r="D84">
        <v>0.36296412346345502</v>
      </c>
      <c r="E84">
        <v>12.605001449584901</v>
      </c>
      <c r="F84">
        <v>14.829531669616699</v>
      </c>
      <c r="G84" t="s">
        <v>41</v>
      </c>
      <c r="H84">
        <v>1.60308837770946</v>
      </c>
      <c r="I84">
        <v>1.35767999021899</v>
      </c>
      <c r="J84">
        <v>5.86093334538169E-2</v>
      </c>
      <c r="K84">
        <v>9.8364943000240998E-2</v>
      </c>
      <c r="L84">
        <v>0.118330079410383</v>
      </c>
      <c r="M84">
        <v>8.0306218869150695E-2</v>
      </c>
      <c r="N84">
        <v>0.112454734107719</v>
      </c>
    </row>
    <row r="85" spans="1:14" x14ac:dyDescent="0.2">
      <c r="A85">
        <v>7.3495900000000001</v>
      </c>
      <c r="B85">
        <v>11.0299425125122</v>
      </c>
      <c r="C85">
        <v>7.2705492973327601</v>
      </c>
      <c r="D85">
        <v>0.346865042636674</v>
      </c>
      <c r="E85">
        <v>12.7361440658569</v>
      </c>
      <c r="F85">
        <v>14.9610528945922</v>
      </c>
      <c r="G85" t="s">
        <v>41</v>
      </c>
      <c r="H85">
        <v>1.6031110695714199</v>
      </c>
      <c r="I85">
        <v>1.3554151242630399</v>
      </c>
      <c r="J85">
        <v>4.68613170009314E-2</v>
      </c>
      <c r="K85">
        <v>9.8039650113851795E-2</v>
      </c>
      <c r="L85">
        <v>0.12607763535275299</v>
      </c>
      <c r="M85">
        <v>7.0337312356707204E-2</v>
      </c>
      <c r="N85">
        <v>0.11255336350879799</v>
      </c>
    </row>
    <row r="86" spans="1:14" x14ac:dyDescent="0.2">
      <c r="A86">
        <v>7.4462900000000003</v>
      </c>
      <c r="B86">
        <v>11.1504211425781</v>
      </c>
      <c r="C86">
        <v>7.2620663642883301</v>
      </c>
      <c r="D86">
        <v>0.31956573603138</v>
      </c>
      <c r="E86">
        <v>12.867048263549799</v>
      </c>
      <c r="F86">
        <v>15.0921258926391</v>
      </c>
      <c r="G86" t="s">
        <v>41</v>
      </c>
      <c r="H86">
        <v>1.6031452691369701</v>
      </c>
      <c r="I86">
        <v>1.3530013193328501</v>
      </c>
      <c r="J86">
        <v>3.5912145439758403E-2</v>
      </c>
      <c r="K86">
        <v>9.8226505192204994E-2</v>
      </c>
      <c r="L86">
        <v>0.142108222654558</v>
      </c>
      <c r="M86">
        <v>6.4431990623753696E-2</v>
      </c>
      <c r="N86">
        <v>0.112041786804326</v>
      </c>
    </row>
    <row r="87" spans="1:14" x14ac:dyDescent="0.2">
      <c r="A87">
        <v>7.5429899999999996</v>
      </c>
      <c r="B87">
        <v>11.3860712051391</v>
      </c>
      <c r="C87">
        <v>7.2631325721740696</v>
      </c>
      <c r="D87">
        <v>0.307900757851088</v>
      </c>
      <c r="E87">
        <v>12.997931480407701</v>
      </c>
      <c r="F87">
        <v>15.223981857299799</v>
      </c>
      <c r="G87" t="s">
        <v>41</v>
      </c>
      <c r="H87">
        <v>1.6032017423939</v>
      </c>
      <c r="I87">
        <v>1.35594986504069</v>
      </c>
      <c r="J87">
        <v>3.3347007725681999E-2</v>
      </c>
      <c r="K87">
        <v>9.9335591776395393E-2</v>
      </c>
      <c r="L87">
        <v>0.119665420417583</v>
      </c>
      <c r="M87">
        <v>6.0132094145038797E-2</v>
      </c>
      <c r="N87">
        <v>0.111511376507129</v>
      </c>
    </row>
    <row r="88" spans="1:14" x14ac:dyDescent="0.2">
      <c r="A88">
        <v>7.6348599999999998</v>
      </c>
      <c r="B88">
        <v>11.5880870819091</v>
      </c>
      <c r="C88">
        <v>7.26658010482788</v>
      </c>
      <c r="D88">
        <v>0.31221295622054901</v>
      </c>
      <c r="E88">
        <v>13.129059791564901</v>
      </c>
      <c r="F88">
        <v>15.3497266769409</v>
      </c>
      <c r="G88" t="s">
        <v>41</v>
      </c>
      <c r="H88">
        <v>1.6032053605491201</v>
      </c>
      <c r="I88">
        <v>1.3551419689731601</v>
      </c>
      <c r="J88">
        <v>3.4670650198862799E-2</v>
      </c>
      <c r="K88">
        <v>9.9984140898934995E-2</v>
      </c>
      <c r="L88">
        <v>0.12949543975507599</v>
      </c>
      <c r="M88">
        <v>7.2214021544876203E-2</v>
      </c>
      <c r="N88">
        <v>0.116543145178878</v>
      </c>
    </row>
    <row r="89" spans="1:14" x14ac:dyDescent="0.2">
      <c r="A89">
        <v>7.73156</v>
      </c>
      <c r="B89">
        <v>11.7678155899047</v>
      </c>
      <c r="C89">
        <v>7.4174294471740696</v>
      </c>
      <c r="D89">
        <v>0.46940852086370299</v>
      </c>
      <c r="E89">
        <v>13.253429412841699</v>
      </c>
      <c r="F89">
        <v>15.4817085266113</v>
      </c>
      <c r="G89" t="s">
        <v>41</v>
      </c>
      <c r="H89">
        <v>1.6030166847452401</v>
      </c>
      <c r="I89">
        <v>1.35402945116155</v>
      </c>
      <c r="J89">
        <v>5.2922546273082897E-2</v>
      </c>
      <c r="K89">
        <v>0.101172925036351</v>
      </c>
      <c r="L89">
        <v>0.138696193350513</v>
      </c>
      <c r="M89">
        <v>8.4486272776472998E-2</v>
      </c>
      <c r="N89">
        <v>0.124513967521033</v>
      </c>
    </row>
    <row r="90" spans="1:14" x14ac:dyDescent="0.2">
      <c r="A90">
        <v>7.8234199999999996</v>
      </c>
      <c r="B90">
        <v>11.909110069274901</v>
      </c>
      <c r="C90">
        <v>7.6084136962890598</v>
      </c>
      <c r="D90">
        <v>0.41092263366250198</v>
      </c>
      <c r="E90">
        <v>13.3842716217041</v>
      </c>
      <c r="F90">
        <v>15.6066217422485</v>
      </c>
      <c r="G90" t="s">
        <v>41</v>
      </c>
      <c r="H90">
        <v>1.6031588326814901</v>
      </c>
      <c r="I90">
        <v>1.35482080782353</v>
      </c>
      <c r="J90">
        <v>5.83107693432936E-2</v>
      </c>
      <c r="K90">
        <v>0.101258297245192</v>
      </c>
      <c r="L90">
        <v>0.150904455065588</v>
      </c>
      <c r="M90">
        <v>8.4520489676712204E-2</v>
      </c>
      <c r="N90">
        <v>0.123530230283423</v>
      </c>
    </row>
    <row r="91" spans="1:14" x14ac:dyDescent="0.2">
      <c r="A91">
        <v>7.9201199999999998</v>
      </c>
      <c r="B91">
        <v>12.0318450927734</v>
      </c>
      <c r="C91">
        <v>7.3420672416687003</v>
      </c>
      <c r="D91">
        <v>0.314719209937112</v>
      </c>
      <c r="E91">
        <v>13.508768081665</v>
      </c>
      <c r="F91">
        <v>15.7377939224243</v>
      </c>
      <c r="G91" t="s">
        <v>41</v>
      </c>
      <c r="H91">
        <v>1.60322611949909</v>
      </c>
      <c r="I91">
        <v>1.3571556066874999</v>
      </c>
      <c r="J91">
        <v>5.5689342512221497E-2</v>
      </c>
      <c r="K91">
        <v>0.101002022155192</v>
      </c>
      <c r="L91">
        <v>0.14708195462658299</v>
      </c>
      <c r="M91">
        <v>8.1888119807067894E-2</v>
      </c>
      <c r="N91">
        <v>0.116761344772321</v>
      </c>
    </row>
    <row r="92" spans="1:14" x14ac:dyDescent="0.2">
      <c r="A92">
        <v>8.0168199999999992</v>
      </c>
      <c r="B92">
        <v>12.1372375488281</v>
      </c>
      <c r="C92">
        <v>7.3729500770568803</v>
      </c>
      <c r="D92">
        <v>0.407407569150043</v>
      </c>
      <c r="E92">
        <v>13.640179634094199</v>
      </c>
      <c r="F92">
        <v>15.8690690994262</v>
      </c>
      <c r="G92" t="s">
        <v>41</v>
      </c>
      <c r="H92">
        <v>1.6033593896506799</v>
      </c>
      <c r="I92">
        <v>1.3609037342361801</v>
      </c>
      <c r="J92">
        <v>4.5851789947838298E-2</v>
      </c>
      <c r="K92">
        <v>0.100682407349678</v>
      </c>
      <c r="L92">
        <v>0.149500173639395</v>
      </c>
      <c r="M92">
        <v>8.2002555146354003E-2</v>
      </c>
      <c r="N92">
        <v>0.111346656032505</v>
      </c>
    </row>
    <row r="93" spans="1:14" x14ac:dyDescent="0.2">
      <c r="A93">
        <v>8.1135199999999994</v>
      </c>
      <c r="B93">
        <v>12.198387145996</v>
      </c>
      <c r="C93">
        <v>7.3402061462402299</v>
      </c>
      <c r="D93">
        <v>0.31483659172290601</v>
      </c>
      <c r="E93">
        <v>13.7716875076293</v>
      </c>
      <c r="F93">
        <v>16.000411987304599</v>
      </c>
      <c r="G93" t="s">
        <v>41</v>
      </c>
      <c r="H93">
        <v>1.60341703455559</v>
      </c>
      <c r="I93">
        <v>1.3603863227917701</v>
      </c>
      <c r="J93">
        <v>3.4808511998024802E-2</v>
      </c>
      <c r="K93">
        <v>0.10023738393551899</v>
      </c>
      <c r="L93">
        <v>0.18396857245470499</v>
      </c>
      <c r="M93">
        <v>8.3459499568299705E-2</v>
      </c>
      <c r="N93">
        <v>0.133697419250629</v>
      </c>
    </row>
    <row r="94" spans="1:14" x14ac:dyDescent="0.2">
      <c r="A94">
        <v>8.2102199999999996</v>
      </c>
      <c r="B94">
        <v>12.2014408111572</v>
      </c>
      <c r="C94">
        <v>7.3463630676269496</v>
      </c>
      <c r="D94">
        <v>0.32931592702295198</v>
      </c>
      <c r="E94">
        <v>13.903100013732899</v>
      </c>
      <c r="F94">
        <v>16.132532119750898</v>
      </c>
      <c r="G94" t="s">
        <v>41</v>
      </c>
      <c r="H94">
        <v>1.60343501070853</v>
      </c>
      <c r="I94">
        <v>1.35766499720842</v>
      </c>
      <c r="J94">
        <v>3.69059246347914E-2</v>
      </c>
      <c r="K94">
        <v>9.9942331999875705E-2</v>
      </c>
      <c r="L94">
        <v>0.13952579099408199</v>
      </c>
      <c r="M94">
        <v>7.0930585085434095E-2</v>
      </c>
      <c r="N94">
        <v>0.110614343325573</v>
      </c>
    </row>
    <row r="95" spans="1:14" x14ac:dyDescent="0.2">
      <c r="A95">
        <v>8.3069199999999999</v>
      </c>
      <c r="B95">
        <v>12.3565330505371</v>
      </c>
      <c r="C95">
        <v>7.3467354774475098</v>
      </c>
      <c r="D95">
        <v>0.32075830647067399</v>
      </c>
      <c r="E95">
        <v>14.034358978271401</v>
      </c>
      <c r="F95">
        <v>16.2644748687744</v>
      </c>
      <c r="G95" t="s">
        <v>41</v>
      </c>
      <c r="H95">
        <v>1.60324636814331</v>
      </c>
      <c r="I95">
        <v>1.3561029019409401</v>
      </c>
      <c r="J95">
        <v>3.6856279788167801E-2</v>
      </c>
      <c r="K95">
        <v>0.10042572781301699</v>
      </c>
      <c r="L95">
        <v>0.13675526351040601</v>
      </c>
      <c r="M95">
        <v>6.4974963179970702E-2</v>
      </c>
      <c r="N95">
        <v>0.111005796650667</v>
      </c>
    </row>
    <row r="96" spans="1:14" x14ac:dyDescent="0.2">
      <c r="A96">
        <v>8.4036200000000001</v>
      </c>
      <c r="B96">
        <v>12.595308303833001</v>
      </c>
      <c r="C96">
        <v>7.5238003730773899</v>
      </c>
      <c r="D96">
        <v>0.45785650960809998</v>
      </c>
      <c r="E96">
        <v>14.1655149459838</v>
      </c>
      <c r="F96">
        <v>16.396062850952099</v>
      </c>
      <c r="G96" t="s">
        <v>41</v>
      </c>
      <c r="H96">
        <v>1.6032963054431</v>
      </c>
      <c r="I96">
        <v>1.35829686950128</v>
      </c>
      <c r="J96">
        <v>3.3683460978908598E-2</v>
      </c>
      <c r="K96">
        <v>0.10099722300057599</v>
      </c>
      <c r="L96">
        <v>0.24032843403511001</v>
      </c>
      <c r="M96">
        <v>7.5485068792346399E-2</v>
      </c>
      <c r="N96">
        <v>0.112786186346457</v>
      </c>
    </row>
    <row r="97" spans="1:14" x14ac:dyDescent="0.2">
      <c r="A97">
        <v>8.4996600000000004</v>
      </c>
      <c r="B97">
        <v>12.7831258773803</v>
      </c>
      <c r="C97">
        <v>7.4637498855590803</v>
      </c>
      <c r="D97">
        <v>0.38890653179509899</v>
      </c>
      <c r="E97">
        <v>14.296806335449199</v>
      </c>
      <c r="F97">
        <v>16.527141571044901</v>
      </c>
      <c r="G97" t="s">
        <v>41</v>
      </c>
      <c r="H97">
        <v>1.60333828158233</v>
      </c>
      <c r="I97">
        <v>1.35765380206435</v>
      </c>
      <c r="J97">
        <v>4.7519509347413398E-2</v>
      </c>
      <c r="K97">
        <v>0.101770305155097</v>
      </c>
      <c r="L97">
        <v>0.169922414694682</v>
      </c>
      <c r="M97">
        <v>8.6125715191573304E-2</v>
      </c>
      <c r="N97">
        <v>0.119329352458412</v>
      </c>
    </row>
    <row r="98" spans="1:14" x14ac:dyDescent="0.2">
      <c r="A98">
        <v>8.5963499999999993</v>
      </c>
      <c r="B98">
        <v>12.936816215515099</v>
      </c>
      <c r="C98">
        <v>7.4166932106018004</v>
      </c>
      <c r="D98">
        <v>0.33333846489805102</v>
      </c>
      <c r="E98">
        <v>14.427248001098601</v>
      </c>
      <c r="F98">
        <v>16.658828735351499</v>
      </c>
      <c r="G98" t="s">
        <v>41</v>
      </c>
      <c r="H98">
        <v>1.60327782446515</v>
      </c>
      <c r="I98">
        <v>1.35799412534901</v>
      </c>
      <c r="J98">
        <v>6.4981968916449598E-2</v>
      </c>
      <c r="K98">
        <v>0.10182655278594401</v>
      </c>
      <c r="L98">
        <v>0.14080577723176799</v>
      </c>
      <c r="M98">
        <v>8.5438282226283899E-2</v>
      </c>
      <c r="N98">
        <v>0.123413821797518</v>
      </c>
    </row>
    <row r="99" spans="1:14" x14ac:dyDescent="0.2">
      <c r="A99">
        <v>8.6930499999999995</v>
      </c>
      <c r="B99">
        <v>13.058147430419901</v>
      </c>
      <c r="C99">
        <v>7.57946681976318</v>
      </c>
      <c r="D99">
        <v>0.407408397536621</v>
      </c>
      <c r="E99">
        <v>14.558513641357401</v>
      </c>
      <c r="F99">
        <v>16.790296554565401</v>
      </c>
      <c r="G99" t="s">
        <v>41</v>
      </c>
      <c r="H99">
        <v>1.6033359088427901</v>
      </c>
      <c r="I99">
        <v>1.3588446439712201</v>
      </c>
      <c r="J99">
        <v>6.5840663282114298E-2</v>
      </c>
      <c r="K99">
        <v>0.10533502772287801</v>
      </c>
      <c r="L99">
        <v>0.49958129830730902</v>
      </c>
      <c r="M99">
        <v>8.3153627986404105E-2</v>
      </c>
      <c r="N99">
        <v>0.37541739055224099</v>
      </c>
    </row>
    <row r="100" spans="1:14" x14ac:dyDescent="0.2">
      <c r="A100">
        <v>8.7897499999999997</v>
      </c>
      <c r="B100">
        <v>13.125648498535099</v>
      </c>
      <c r="C100">
        <v>7.4260787963867099</v>
      </c>
      <c r="D100">
        <v>0.33705737628809201</v>
      </c>
      <c r="E100">
        <v>14.690049171447701</v>
      </c>
      <c r="F100">
        <v>16.923261642456001</v>
      </c>
      <c r="G100" t="s">
        <v>41</v>
      </c>
      <c r="H100">
        <v>1.60335364136531</v>
      </c>
      <c r="I100">
        <v>1.36164314345836</v>
      </c>
      <c r="J100">
        <v>6.4196902136248804E-2</v>
      </c>
      <c r="K100">
        <v>0.100907825137642</v>
      </c>
      <c r="L100">
        <v>0.130187946225097</v>
      </c>
      <c r="M100">
        <v>8.3079543369798198E-2</v>
      </c>
      <c r="N100">
        <v>0.109935256967807</v>
      </c>
    </row>
    <row r="101" spans="1:14" x14ac:dyDescent="0.2">
      <c r="A101">
        <v>8.8816100000000002</v>
      </c>
      <c r="B101">
        <v>13.20432472229</v>
      </c>
      <c r="C101">
        <v>7.4162650108337402</v>
      </c>
      <c r="D101">
        <v>0.32075830647067399</v>
      </c>
      <c r="E101">
        <v>14.8217363357543</v>
      </c>
      <c r="F101">
        <v>17.049869537353501</v>
      </c>
      <c r="G101" t="s">
        <v>41</v>
      </c>
      <c r="H101">
        <v>1.6033488876512501</v>
      </c>
      <c r="I101">
        <v>1.3623453671059</v>
      </c>
      <c r="J101">
        <v>5.0299413297404297E-2</v>
      </c>
      <c r="K101">
        <v>0.100261443855013</v>
      </c>
      <c r="L101">
        <v>0.13119444278942999</v>
      </c>
      <c r="M101">
        <v>7.6919779895580104E-2</v>
      </c>
      <c r="N101">
        <v>0.110291051182415</v>
      </c>
    </row>
    <row r="102" spans="1:14" x14ac:dyDescent="0.2">
      <c r="A102">
        <v>8.9783100000000005</v>
      </c>
      <c r="B102">
        <v>13.300961494445801</v>
      </c>
      <c r="C102">
        <v>7.4164557456970197</v>
      </c>
      <c r="D102">
        <v>0.31221295622054901</v>
      </c>
      <c r="E102">
        <v>14.946749687194799</v>
      </c>
      <c r="F102">
        <v>17.1829738616943</v>
      </c>
      <c r="G102" t="s">
        <v>41</v>
      </c>
      <c r="H102">
        <v>1.60328491742486</v>
      </c>
      <c r="I102">
        <v>1.36044159570503</v>
      </c>
      <c r="J102">
        <v>2.8650631613456299E-2</v>
      </c>
      <c r="K102">
        <v>0.10047552651496799</v>
      </c>
      <c r="L102">
        <v>0.28314264225569002</v>
      </c>
      <c r="M102">
        <v>6.8806151489906306E-2</v>
      </c>
      <c r="N102">
        <v>0.16938359645221901</v>
      </c>
    </row>
    <row r="103" spans="1:14" x14ac:dyDescent="0.2">
      <c r="A103">
        <v>9.0744299999999996</v>
      </c>
      <c r="B103">
        <v>13.4105415344238</v>
      </c>
      <c r="C103">
        <v>7.6003146171569798</v>
      </c>
      <c r="D103">
        <v>0.45307788246035902</v>
      </c>
      <c r="E103">
        <v>15.078146934509199</v>
      </c>
      <c r="F103">
        <v>17.315019607543899</v>
      </c>
      <c r="G103" t="s">
        <v>41</v>
      </c>
      <c r="H103">
        <v>1.6033631479309101</v>
      </c>
      <c r="I103">
        <v>1.35966021205146</v>
      </c>
      <c r="J103">
        <v>3.1798929062145799E-2</v>
      </c>
      <c r="K103">
        <v>0.100511858008742</v>
      </c>
      <c r="L103">
        <v>0.25928154230638201</v>
      </c>
      <c r="M103">
        <v>6.5856909623696794E-2</v>
      </c>
      <c r="N103">
        <v>0.14326488467246701</v>
      </c>
    </row>
    <row r="104" spans="1:14" x14ac:dyDescent="0.2">
      <c r="A104">
        <v>9.1711299999999998</v>
      </c>
      <c r="B104">
        <v>13.609361648559499</v>
      </c>
      <c r="C104">
        <v>7.7544236183166504</v>
      </c>
      <c r="D104">
        <v>0.402019321107906</v>
      </c>
      <c r="E104">
        <v>15.208837509155201</v>
      </c>
      <c r="F104">
        <v>17.447399139404201</v>
      </c>
      <c r="G104" t="s">
        <v>41</v>
      </c>
      <c r="H104">
        <v>1.60334828564404</v>
      </c>
      <c r="I104">
        <v>1.36003725648007</v>
      </c>
      <c r="J104">
        <v>4.5799707767653998E-2</v>
      </c>
      <c r="K104">
        <v>0.101600258601655</v>
      </c>
      <c r="L104">
        <v>0.12884503664816499</v>
      </c>
      <c r="M104">
        <v>7.1500403319212105E-2</v>
      </c>
      <c r="N104">
        <v>0.113217028093891</v>
      </c>
    </row>
    <row r="105" spans="1:14" x14ac:dyDescent="0.2">
      <c r="A105">
        <v>9.4563900000000007</v>
      </c>
      <c r="B105">
        <v>14.112226486206</v>
      </c>
      <c r="C105">
        <v>7.47130870819091</v>
      </c>
      <c r="D105">
        <v>0.31852271242588098</v>
      </c>
      <c r="E105">
        <v>15.340292930603001</v>
      </c>
      <c r="F105">
        <v>17.839839935302699</v>
      </c>
      <c r="G105" t="s">
        <v>41</v>
      </c>
      <c r="H105">
        <v>1.60329569701088</v>
      </c>
      <c r="I105">
        <v>1.3591752126116201</v>
      </c>
      <c r="J105">
        <v>5.75361270607588E-2</v>
      </c>
      <c r="K105">
        <v>0.102466318499943</v>
      </c>
      <c r="L105">
        <v>0.132827807838967</v>
      </c>
      <c r="M105">
        <v>8.9315407922642406E-2</v>
      </c>
      <c r="N105">
        <v>0.116728458914544</v>
      </c>
    </row>
    <row r="106" spans="1:14" x14ac:dyDescent="0.2">
      <c r="A106">
        <v>9.5530899999999992</v>
      </c>
      <c r="B106">
        <v>14.2316532135009</v>
      </c>
      <c r="C106">
        <v>7.5271282196044904</v>
      </c>
      <c r="D106">
        <v>0.39259286639887297</v>
      </c>
      <c r="E106">
        <v>15.4716348648071</v>
      </c>
      <c r="F106">
        <v>17.973760604858398</v>
      </c>
      <c r="G106" t="s">
        <v>41</v>
      </c>
      <c r="H106">
        <v>1.60321421906091</v>
      </c>
      <c r="I106">
        <v>1.3594810151039001</v>
      </c>
      <c r="J106">
        <v>6.34773778074499E-2</v>
      </c>
      <c r="K106">
        <v>0.102147611830837</v>
      </c>
      <c r="L106">
        <v>0.123059325210784</v>
      </c>
      <c r="M106">
        <v>8.6888261703895506E-2</v>
      </c>
      <c r="N106">
        <v>0.114292646662914</v>
      </c>
    </row>
    <row r="107" spans="1:14" x14ac:dyDescent="0.2">
      <c r="A107">
        <v>9.6497899999999994</v>
      </c>
      <c r="B107">
        <v>14.2869300842285</v>
      </c>
      <c r="C107">
        <v>7.4940471649169904</v>
      </c>
      <c r="D107">
        <v>0.32965043651714199</v>
      </c>
      <c r="E107">
        <v>15.4716348648071</v>
      </c>
      <c r="F107">
        <v>18.104507446288999</v>
      </c>
      <c r="G107" t="s">
        <v>41</v>
      </c>
      <c r="H107">
        <v>1.60321421906091</v>
      </c>
      <c r="I107">
        <v>1.3594810151039001</v>
      </c>
      <c r="J107">
        <v>5.7040466063713602E-2</v>
      </c>
      <c r="K107">
        <v>0.101935048663492</v>
      </c>
      <c r="L107">
        <v>0.122252195723024</v>
      </c>
      <c r="M107">
        <v>8.3240363747659502E-2</v>
      </c>
      <c r="N107">
        <v>0.114902462160944</v>
      </c>
    </row>
    <row r="108" spans="1:14" x14ac:dyDescent="0.2">
      <c r="A108">
        <v>9.7464899999999997</v>
      </c>
      <c r="B108">
        <v>14.340192794799799</v>
      </c>
      <c r="C108">
        <v>7.4777841567993102</v>
      </c>
      <c r="D108">
        <v>0.33333846489805002</v>
      </c>
      <c r="E108">
        <v>15.728451728820801</v>
      </c>
      <c r="F108">
        <v>18.238042831420898</v>
      </c>
      <c r="G108" t="s">
        <v>41</v>
      </c>
      <c r="H108">
        <v>1.6032847687887299</v>
      </c>
      <c r="I108">
        <v>1.36433682140671</v>
      </c>
      <c r="J108">
        <v>4.6135192510410199E-2</v>
      </c>
      <c r="K108">
        <v>0.102204724264034</v>
      </c>
      <c r="L108">
        <v>0.28606725583937598</v>
      </c>
      <c r="M108">
        <v>7.7701419737557204E-2</v>
      </c>
      <c r="N108">
        <v>0.16658764325412401</v>
      </c>
    </row>
    <row r="109" spans="1:14" x14ac:dyDescent="0.2">
      <c r="A109">
        <v>9.8431999999999995</v>
      </c>
      <c r="B109">
        <v>14.4784030914306</v>
      </c>
      <c r="C109">
        <v>7.4865751266479403</v>
      </c>
      <c r="D109">
        <v>0.32931592702295198</v>
      </c>
      <c r="E109">
        <v>15.8605089187622</v>
      </c>
      <c r="F109">
        <v>18.371679306030199</v>
      </c>
      <c r="G109" t="s">
        <v>41</v>
      </c>
      <c r="H109">
        <v>1.60334915175751</v>
      </c>
      <c r="I109">
        <v>1.36556397727988</v>
      </c>
      <c r="J109">
        <v>2.93845224748688E-2</v>
      </c>
      <c r="K109">
        <v>0.103422323013457</v>
      </c>
      <c r="L109">
        <v>0.29413022052473697</v>
      </c>
      <c r="M109">
        <v>7.9009852483692397E-2</v>
      </c>
      <c r="N109">
        <v>0.18108423036818599</v>
      </c>
    </row>
    <row r="110" spans="1:14" x14ac:dyDescent="0.2">
      <c r="A110">
        <v>9.9398999999999997</v>
      </c>
      <c r="B110">
        <v>14.633232116699199</v>
      </c>
      <c r="C110">
        <v>7.7070798873901296</v>
      </c>
      <c r="D110">
        <v>0.45166539754956903</v>
      </c>
      <c r="E110">
        <v>15.9924201965332</v>
      </c>
      <c r="F110">
        <v>18.503862380981399</v>
      </c>
      <c r="G110" t="s">
        <v>41</v>
      </c>
      <c r="H110">
        <v>1.60328895601121</v>
      </c>
      <c r="I110">
        <v>1.3630858147511999</v>
      </c>
      <c r="J110">
        <v>2.37773950663655E-2</v>
      </c>
      <c r="K110">
        <v>0.105822644663606</v>
      </c>
      <c r="L110">
        <v>0.42142699353436902</v>
      </c>
      <c r="M110">
        <v>8.96568008300304E-2</v>
      </c>
      <c r="N110">
        <v>0.219949486143801</v>
      </c>
    </row>
    <row r="111" spans="1:14" x14ac:dyDescent="0.2">
      <c r="A111">
        <v>10.036300000000001</v>
      </c>
      <c r="B111">
        <v>14.7902364730834</v>
      </c>
      <c r="C111">
        <v>7.8576111793518004</v>
      </c>
      <c r="D111">
        <v>0.39537650399234903</v>
      </c>
      <c r="E111">
        <v>16.124078750610298</v>
      </c>
      <c r="F111">
        <v>18.635801315307599</v>
      </c>
      <c r="G111" t="s">
        <v>41</v>
      </c>
      <c r="H111">
        <v>1.6032670604177399</v>
      </c>
      <c r="I111">
        <v>1.3610955477248099</v>
      </c>
      <c r="J111">
        <v>3.9371521590959802E-2</v>
      </c>
      <c r="K111">
        <v>0.1041747861388</v>
      </c>
      <c r="L111">
        <v>0.24701510571836399</v>
      </c>
      <c r="M111">
        <v>9.0114946362983894E-2</v>
      </c>
      <c r="N111">
        <v>0.14606743486854601</v>
      </c>
    </row>
    <row r="112" spans="1:14" x14ac:dyDescent="0.2">
      <c r="A112">
        <v>10.1282</v>
      </c>
      <c r="B112">
        <v>14.9702968597412</v>
      </c>
      <c r="C112">
        <v>7.5799541473388601</v>
      </c>
      <c r="D112">
        <v>0.31470250856572302</v>
      </c>
      <c r="E112">
        <v>16.255386352538999</v>
      </c>
      <c r="F112">
        <v>18.760473251342699</v>
      </c>
      <c r="G112" t="s">
        <v>41</v>
      </c>
      <c r="H112">
        <v>1.60323355797259</v>
      </c>
      <c r="I112">
        <v>1.36066139376513</v>
      </c>
      <c r="J112">
        <v>5.1630162319574402E-2</v>
      </c>
      <c r="K112">
        <v>0.104417450365236</v>
      </c>
      <c r="L112">
        <v>0.15793574130269999</v>
      </c>
      <c r="M112">
        <v>9.0025700953130602E-2</v>
      </c>
      <c r="N112">
        <v>0.120133652171028</v>
      </c>
    </row>
    <row r="113" spans="1:14" x14ac:dyDescent="0.2">
      <c r="A113">
        <v>10.2249</v>
      </c>
      <c r="B113">
        <v>15.1258029937744</v>
      </c>
      <c r="C113">
        <v>7.6409764289855904</v>
      </c>
      <c r="D113">
        <v>0.38970579903973201</v>
      </c>
      <c r="E113">
        <v>16.387062072753899</v>
      </c>
      <c r="F113">
        <v>18.890424728393501</v>
      </c>
      <c r="G113" t="s">
        <v>41</v>
      </c>
      <c r="H113">
        <v>1.6030943583317401</v>
      </c>
      <c r="I113">
        <v>1.3617820210868199</v>
      </c>
      <c r="J113">
        <v>7.20334023032803E-2</v>
      </c>
      <c r="K113">
        <v>0.103698823681384</v>
      </c>
      <c r="L113">
        <v>0.16708536434153701</v>
      </c>
      <c r="M113">
        <v>8.8647577339102404E-2</v>
      </c>
      <c r="N113">
        <v>0.12762656368790001</v>
      </c>
    </row>
    <row r="114" spans="1:14" x14ac:dyDescent="0.2">
      <c r="A114">
        <v>10.3216</v>
      </c>
      <c r="B114">
        <v>15.2629899978637</v>
      </c>
      <c r="C114">
        <v>7.6004714965820304</v>
      </c>
      <c r="D114">
        <v>0.32224351776761201</v>
      </c>
      <c r="E114">
        <v>16.5183391571044</v>
      </c>
      <c r="F114">
        <v>19.021511077880799</v>
      </c>
      <c r="G114" t="s">
        <v>41</v>
      </c>
      <c r="H114">
        <v>1.60302739541373</v>
      </c>
      <c r="I114">
        <v>1.36131430132828</v>
      </c>
      <c r="J114">
        <v>7.4002917978118504E-2</v>
      </c>
      <c r="K114">
        <v>0.102573402869374</v>
      </c>
      <c r="L114">
        <v>0.162277449026038</v>
      </c>
      <c r="M114">
        <v>8.9947100833302193E-2</v>
      </c>
      <c r="N114">
        <v>0.12600383265371001</v>
      </c>
    </row>
    <row r="115" spans="1:14" x14ac:dyDescent="0.2">
      <c r="A115">
        <v>10.4183</v>
      </c>
      <c r="B115">
        <v>15.3831462860107</v>
      </c>
      <c r="C115">
        <v>7.5895628929138104</v>
      </c>
      <c r="D115">
        <v>0.31947660004933498</v>
      </c>
      <c r="E115">
        <v>16.643348693847599</v>
      </c>
      <c r="F115">
        <v>19.153547286987301</v>
      </c>
      <c r="G115" t="s">
        <v>41</v>
      </c>
      <c r="H115">
        <v>1.60302072130308</v>
      </c>
      <c r="I115">
        <v>1.3638539410486801</v>
      </c>
      <c r="J115">
        <v>7.5967515353596304E-2</v>
      </c>
      <c r="K115">
        <v>0.101737935130636</v>
      </c>
      <c r="L115">
        <v>0.169638174421649</v>
      </c>
      <c r="M115">
        <v>8.8428321471740901E-2</v>
      </c>
      <c r="N115">
        <v>0.11843967046882101</v>
      </c>
    </row>
    <row r="116" spans="1:14" x14ac:dyDescent="0.2">
      <c r="A116">
        <v>10.514900000000001</v>
      </c>
      <c r="B116">
        <v>15.3929033279418</v>
      </c>
      <c r="C116">
        <v>7.6040072441101003</v>
      </c>
      <c r="D116">
        <v>0.31751227054562298</v>
      </c>
      <c r="E116">
        <v>16.7753372192382</v>
      </c>
      <c r="F116">
        <v>19.2855110168457</v>
      </c>
      <c r="G116" t="s">
        <v>41</v>
      </c>
      <c r="H116">
        <v>1.60306466948625</v>
      </c>
      <c r="I116">
        <v>1.3657420715573001</v>
      </c>
      <c r="J116">
        <v>5.88765273400043E-2</v>
      </c>
      <c r="K116">
        <v>0.10350823871171801</v>
      </c>
      <c r="L116">
        <v>0.35760165033546398</v>
      </c>
      <c r="M116">
        <v>7.9197492973112002E-2</v>
      </c>
      <c r="N116">
        <v>0.196027249081794</v>
      </c>
    </row>
    <row r="117" spans="1:14" x14ac:dyDescent="0.2">
      <c r="A117">
        <v>10.611599999999999</v>
      </c>
      <c r="B117">
        <v>15.484925270080501</v>
      </c>
      <c r="C117">
        <v>7.7070798873901296</v>
      </c>
      <c r="D117">
        <v>0.45166539754956903</v>
      </c>
      <c r="E117">
        <v>16.907554626464801</v>
      </c>
      <c r="F117">
        <v>19.417711257934499</v>
      </c>
      <c r="G117" t="s">
        <v>41</v>
      </c>
      <c r="H117">
        <v>1.6033070767905799</v>
      </c>
      <c r="I117">
        <v>1.3644517351074601</v>
      </c>
      <c r="J117">
        <v>3.9319829553916302E-2</v>
      </c>
      <c r="K117">
        <v>0.104387798883169</v>
      </c>
      <c r="L117">
        <v>0.35076951815616297</v>
      </c>
      <c r="M117">
        <v>7.2917493048599402E-2</v>
      </c>
      <c r="N117">
        <v>0.19745256788873</v>
      </c>
    </row>
    <row r="118" spans="1:14" x14ac:dyDescent="0.2">
      <c r="A118">
        <v>10.708299999999999</v>
      </c>
      <c r="B118">
        <v>15.653352737426699</v>
      </c>
      <c r="C118">
        <v>7.8576111793518004</v>
      </c>
      <c r="D118">
        <v>0.39537650399234903</v>
      </c>
      <c r="E118">
        <v>17.039424896240199</v>
      </c>
      <c r="F118">
        <v>19.5506057739257</v>
      </c>
      <c r="G118" t="s">
        <v>41</v>
      </c>
      <c r="H118">
        <v>1.6033803784010401</v>
      </c>
      <c r="I118">
        <v>1.3646668347022901</v>
      </c>
      <c r="J118">
        <v>3.1905041454143003E-2</v>
      </c>
      <c r="K118">
        <v>0.104726146489679</v>
      </c>
      <c r="L118">
        <v>0.33748624815059702</v>
      </c>
      <c r="M118">
        <v>7.2728504626721202E-2</v>
      </c>
      <c r="N118">
        <v>0.20145060080499499</v>
      </c>
    </row>
    <row r="119" spans="1:14" x14ac:dyDescent="0.2">
      <c r="A119">
        <v>10.804500000000001</v>
      </c>
      <c r="B119">
        <v>15.887223243713301</v>
      </c>
      <c r="C119">
        <v>7.5799541473388601</v>
      </c>
      <c r="D119">
        <v>0.31470250856572302</v>
      </c>
      <c r="E119">
        <v>17.171136856079102</v>
      </c>
      <c r="F119">
        <v>19.681936264038001</v>
      </c>
      <c r="G119" t="s">
        <v>41</v>
      </c>
      <c r="H119">
        <v>1.6033782787078401</v>
      </c>
      <c r="I119">
        <v>1.36268719161533</v>
      </c>
      <c r="J119">
        <v>3.2282239492334802E-2</v>
      </c>
      <c r="K119">
        <v>0.103463921227623</v>
      </c>
      <c r="L119">
        <v>0.32518410760620597</v>
      </c>
      <c r="M119">
        <v>8.2015691272485106E-2</v>
      </c>
      <c r="N119">
        <v>0.15907383738401401</v>
      </c>
    </row>
    <row r="120" spans="1:14" x14ac:dyDescent="0.2">
      <c r="A120">
        <v>10.9011</v>
      </c>
      <c r="B120">
        <v>16.068384170532202</v>
      </c>
      <c r="C120">
        <v>7.6409764289855904</v>
      </c>
      <c r="D120">
        <v>0.38970579903973201</v>
      </c>
      <c r="E120">
        <v>17.302867889404201</v>
      </c>
      <c r="F120">
        <v>19.813388824462798</v>
      </c>
      <c r="G120" t="s">
        <v>41</v>
      </c>
      <c r="H120">
        <v>1.60329348443524</v>
      </c>
      <c r="I120">
        <v>1.36118568040557</v>
      </c>
      <c r="J120">
        <v>2.7975862017452099E-2</v>
      </c>
      <c r="K120">
        <v>0.10543044459282901</v>
      </c>
      <c r="L120">
        <v>0.49910968429354002</v>
      </c>
      <c r="M120">
        <v>8.7682373377406198E-2</v>
      </c>
      <c r="N120">
        <v>0.36175760689321101</v>
      </c>
    </row>
    <row r="121" spans="1:14" x14ac:dyDescent="0.2">
      <c r="A121">
        <v>10.9978</v>
      </c>
      <c r="B121">
        <v>16.2196331024169</v>
      </c>
      <c r="C121">
        <v>7.6004714965820304</v>
      </c>
      <c r="D121">
        <v>0.32224351776761201</v>
      </c>
      <c r="E121">
        <v>17.434181213378899</v>
      </c>
      <c r="F121">
        <v>19.944868087768501</v>
      </c>
      <c r="G121" t="s">
        <v>41</v>
      </c>
      <c r="H121">
        <v>1.6030253692105201</v>
      </c>
      <c r="I121">
        <v>1.3609804922037501</v>
      </c>
      <c r="J121">
        <v>4.8675981155298899E-2</v>
      </c>
      <c r="K121">
        <v>0.105542794583739</v>
      </c>
      <c r="L121">
        <v>0.494762172083894</v>
      </c>
      <c r="M121">
        <v>8.4779867760433794E-2</v>
      </c>
      <c r="N121">
        <v>0.37824894448801299</v>
      </c>
    </row>
    <row r="122" spans="1:14" x14ac:dyDescent="0.2">
      <c r="A122">
        <v>11.0945</v>
      </c>
      <c r="B122">
        <v>16.351230621337798</v>
      </c>
      <c r="C122">
        <v>7.5895628929138104</v>
      </c>
      <c r="D122">
        <v>0.31947660004933498</v>
      </c>
      <c r="E122">
        <v>17.565128326416001</v>
      </c>
      <c r="F122">
        <v>20.076194763183501</v>
      </c>
      <c r="G122" t="s">
        <v>41</v>
      </c>
      <c r="H122">
        <v>1.60328966624922</v>
      </c>
      <c r="I122">
        <v>1.35899700518466</v>
      </c>
      <c r="J122">
        <v>7.17560903996316E-2</v>
      </c>
      <c r="K122">
        <v>0.10418206649838101</v>
      </c>
      <c r="L122">
        <v>0.16464423943398801</v>
      </c>
      <c r="M122">
        <v>8.6765574659761299E-2</v>
      </c>
      <c r="N122">
        <v>0.141446273777976</v>
      </c>
    </row>
    <row r="123" spans="1:14" x14ac:dyDescent="0.2">
      <c r="A123">
        <v>11.186400000000001</v>
      </c>
      <c r="B123">
        <v>16.469676971435501</v>
      </c>
      <c r="C123">
        <v>7.6040072441101003</v>
      </c>
      <c r="D123">
        <v>0.31751227054562298</v>
      </c>
      <c r="E123">
        <v>17.696477890014599</v>
      </c>
      <c r="F123">
        <v>20.201553344726499</v>
      </c>
      <c r="G123" t="s">
        <v>41</v>
      </c>
      <c r="H123">
        <v>1.6032380316332699</v>
      </c>
      <c r="I123">
        <v>1.35889370759148</v>
      </c>
      <c r="J123">
        <v>7.1713441585566695E-2</v>
      </c>
      <c r="K123">
        <v>0.104114483947914</v>
      </c>
      <c r="L123">
        <v>0.494762172083894</v>
      </c>
      <c r="M123">
        <v>8.6127061655172796E-2</v>
      </c>
      <c r="N123">
        <v>0.51124044869517105</v>
      </c>
    </row>
    <row r="124" spans="1:14" x14ac:dyDescent="0.2">
      <c r="A124">
        <v>11.283099999999999</v>
      </c>
      <c r="B124">
        <v>16.589969635009702</v>
      </c>
      <c r="C124">
        <v>7.9373874664306596</v>
      </c>
      <c r="D124">
        <v>0.45947413846512503</v>
      </c>
      <c r="E124">
        <v>17.828044891357401</v>
      </c>
      <c r="F124">
        <v>20.333847045898398</v>
      </c>
      <c r="G124" t="s">
        <v>41</v>
      </c>
      <c r="H124">
        <v>1.6032409310181699</v>
      </c>
      <c r="I124">
        <v>1.3629492509126699</v>
      </c>
      <c r="J124">
        <v>6.20911004452376E-2</v>
      </c>
      <c r="K124">
        <v>0.104820863309439</v>
      </c>
      <c r="L124">
        <v>0.499859373960789</v>
      </c>
      <c r="M124">
        <v>8.3892812944353301E-2</v>
      </c>
      <c r="N124">
        <v>0.57474425906946502</v>
      </c>
    </row>
    <row r="125" spans="1:14" x14ac:dyDescent="0.2">
      <c r="A125">
        <v>11.379799999999999</v>
      </c>
      <c r="B125">
        <v>16.664310455322202</v>
      </c>
      <c r="C125">
        <v>7.8595461845397896</v>
      </c>
      <c r="D125">
        <v>0.32965043651714199</v>
      </c>
      <c r="E125">
        <v>17.959936141967699</v>
      </c>
      <c r="F125">
        <v>20.4667243957519</v>
      </c>
      <c r="G125" t="s">
        <v>41</v>
      </c>
      <c r="H125">
        <v>1.6033118358951099</v>
      </c>
      <c r="I125">
        <v>1.3665107662229901</v>
      </c>
      <c r="J125">
        <v>4.0103642787756598E-2</v>
      </c>
      <c r="K125">
        <v>0.10597254100629</v>
      </c>
      <c r="L125">
        <v>0.37909987535765599</v>
      </c>
      <c r="M125">
        <v>7.7647485863457599E-2</v>
      </c>
      <c r="N125">
        <v>0.21815387674900399</v>
      </c>
    </row>
    <row r="126" spans="1:14" x14ac:dyDescent="0.2">
      <c r="A126">
        <v>11.4765</v>
      </c>
      <c r="B126">
        <v>16.658889770507798</v>
      </c>
      <c r="C126">
        <v>7.8550696372985804</v>
      </c>
      <c r="D126">
        <v>0.31852271242588098</v>
      </c>
      <c r="E126">
        <v>18.085460662841701</v>
      </c>
      <c r="F126">
        <v>20.599096298217699</v>
      </c>
      <c r="G126" t="s">
        <v>41</v>
      </c>
      <c r="H126">
        <v>1.60329156636088</v>
      </c>
      <c r="I126">
        <v>1.3675856443575001</v>
      </c>
      <c r="J126">
        <v>3.5587283242951198E-2</v>
      </c>
      <c r="K126">
        <v>0.105829237349396</v>
      </c>
      <c r="L126">
        <v>0.39026397056253098</v>
      </c>
      <c r="M126">
        <v>7.8129932355228804E-2</v>
      </c>
      <c r="N126">
        <v>0.18274977554531899</v>
      </c>
    </row>
    <row r="127" spans="1:14" x14ac:dyDescent="0.2">
      <c r="A127">
        <v>11.6699</v>
      </c>
      <c r="B127">
        <v>17.04026222229</v>
      </c>
      <c r="C127">
        <v>7.8842182159423801</v>
      </c>
      <c r="D127">
        <v>0.39259675622650497</v>
      </c>
      <c r="E127">
        <v>18.217662811279201</v>
      </c>
      <c r="F127">
        <v>20.864467620849599</v>
      </c>
      <c r="G127" t="s">
        <v>41</v>
      </c>
      <c r="H127">
        <v>1.6033441273318001</v>
      </c>
      <c r="I127">
        <v>1.3666604762146399</v>
      </c>
      <c r="J127">
        <v>2.9477959767741299E-2</v>
      </c>
      <c r="K127">
        <v>0.105958196641008</v>
      </c>
      <c r="L127">
        <v>0.38343913246637801</v>
      </c>
      <c r="M127">
        <v>7.9672774448628303E-2</v>
      </c>
      <c r="N127">
        <v>0.161572599697627</v>
      </c>
    </row>
    <row r="128" spans="1:14" x14ac:dyDescent="0.2">
      <c r="A128">
        <v>11.7659</v>
      </c>
      <c r="B128">
        <v>17.215980529785099</v>
      </c>
      <c r="C128">
        <v>7.8538503646850497</v>
      </c>
      <c r="D128">
        <v>0.32965043651714199</v>
      </c>
      <c r="E128">
        <v>18.349838256835898</v>
      </c>
      <c r="F128">
        <v>20.994886398315401</v>
      </c>
      <c r="G128" t="s">
        <v>41</v>
      </c>
      <c r="H128">
        <v>1.60335952618388</v>
      </c>
      <c r="I128">
        <v>1.3645638503302699</v>
      </c>
      <c r="J128">
        <v>3.6637443700652597E-2</v>
      </c>
      <c r="K128">
        <v>0.105909848031866</v>
      </c>
      <c r="L128">
        <v>0.494762172083894</v>
      </c>
      <c r="M128">
        <v>8.5719489571447594E-2</v>
      </c>
      <c r="N128">
        <v>0.52075547507266196</v>
      </c>
    </row>
    <row r="129" spans="1:14" x14ac:dyDescent="0.2">
      <c r="A129">
        <v>11.8626</v>
      </c>
      <c r="B129">
        <v>17.3683776855468</v>
      </c>
      <c r="C129">
        <v>7.8522977828979403</v>
      </c>
      <c r="D129">
        <v>0.31221295622054901</v>
      </c>
      <c r="E129">
        <v>18.481479644775298</v>
      </c>
      <c r="F129">
        <v>21.125774383544901</v>
      </c>
      <c r="G129" t="s">
        <v>41</v>
      </c>
      <c r="H129">
        <v>1.6032882127080801</v>
      </c>
      <c r="I129">
        <v>1.36190346524436</v>
      </c>
      <c r="J129">
        <v>6.2607190956306194E-2</v>
      </c>
      <c r="K129">
        <v>0.105017616805637</v>
      </c>
      <c r="L129">
        <v>0.18614462746385199</v>
      </c>
      <c r="M129">
        <v>9.7750720213024098E-2</v>
      </c>
      <c r="N129">
        <v>0.116811017289778</v>
      </c>
    </row>
    <row r="130" spans="1:14" x14ac:dyDescent="0.2">
      <c r="A130">
        <v>11.959300000000001</v>
      </c>
      <c r="B130">
        <v>17.484481811523398</v>
      </c>
      <c r="C130">
        <v>7.8677248954772896</v>
      </c>
      <c r="D130">
        <v>0.32075830647067399</v>
      </c>
      <c r="E130">
        <v>18.613346099853501</v>
      </c>
      <c r="F130">
        <v>21.258226394653299</v>
      </c>
      <c r="G130" t="s">
        <v>41</v>
      </c>
      <c r="H130">
        <v>1.60316691525429</v>
      </c>
      <c r="I130">
        <v>1.3638319750799901</v>
      </c>
      <c r="J130">
        <v>7.3804374891843105E-2</v>
      </c>
      <c r="K130">
        <v>0.104977944004125</v>
      </c>
      <c r="L130">
        <v>0.15395090500172201</v>
      </c>
      <c r="M130">
        <v>9.7587511033967705E-2</v>
      </c>
      <c r="N130">
        <v>0.117673846008588</v>
      </c>
    </row>
    <row r="131" spans="1:14" x14ac:dyDescent="0.2">
      <c r="A131">
        <v>12.055999999999999</v>
      </c>
      <c r="B131">
        <v>17.569057464599599</v>
      </c>
      <c r="C131">
        <v>8.0545587539672798</v>
      </c>
      <c r="D131">
        <v>0.46809357169795102</v>
      </c>
      <c r="E131">
        <v>18.74507522583</v>
      </c>
      <c r="F131">
        <v>21.388719558715799</v>
      </c>
      <c r="G131" t="s">
        <v>41</v>
      </c>
      <c r="H131">
        <v>1.6031265117539399</v>
      </c>
      <c r="I131">
        <v>1.36335863591781</v>
      </c>
      <c r="J131">
        <v>6.1310378675022502E-2</v>
      </c>
      <c r="K131">
        <v>0.104958376519248</v>
      </c>
      <c r="L131">
        <v>0.185053511823601</v>
      </c>
      <c r="M131">
        <v>9.6745685716702695E-2</v>
      </c>
      <c r="N131">
        <v>0.124327861279226</v>
      </c>
    </row>
    <row r="132" spans="1:14" x14ac:dyDescent="0.2">
      <c r="A132">
        <v>12.152699999999999</v>
      </c>
      <c r="B132">
        <v>17.673147201538001</v>
      </c>
      <c r="C132">
        <v>7.9913644790649396</v>
      </c>
      <c r="D132">
        <v>0.32965043651714199</v>
      </c>
      <c r="E132">
        <v>18.8758335113525</v>
      </c>
      <c r="F132">
        <v>21.520919799804599</v>
      </c>
      <c r="G132" t="s">
        <v>41</v>
      </c>
      <c r="H132">
        <v>1.6030982947294501</v>
      </c>
      <c r="I132">
        <v>1.3634874095668801</v>
      </c>
      <c r="J132">
        <v>3.8370049407840598E-2</v>
      </c>
      <c r="K132">
        <v>0.1046781621179</v>
      </c>
      <c r="L132">
        <v>0.223129205235923</v>
      </c>
      <c r="M132">
        <v>9.7164499597455198E-2</v>
      </c>
      <c r="N132">
        <v>0.14121124469732901</v>
      </c>
    </row>
    <row r="133" spans="1:14" x14ac:dyDescent="0.2">
      <c r="A133">
        <v>12.2445</v>
      </c>
      <c r="B133">
        <v>17.714199066162099</v>
      </c>
      <c r="C133">
        <v>7.9893636703491202</v>
      </c>
      <c r="D133">
        <v>0.31499295057444698</v>
      </c>
      <c r="E133">
        <v>19.0076999664306</v>
      </c>
      <c r="F133">
        <v>21.647127151489201</v>
      </c>
      <c r="G133" t="s">
        <v>41</v>
      </c>
      <c r="H133">
        <v>1.60310524894851</v>
      </c>
      <c r="I133">
        <v>1.3647197136706299</v>
      </c>
      <c r="J133">
        <v>4.1583665725560902E-2</v>
      </c>
      <c r="K133">
        <v>0.10406128484095301</v>
      </c>
      <c r="L133">
        <v>0.233572598782984</v>
      </c>
      <c r="M133">
        <v>9.6990495613637401E-2</v>
      </c>
      <c r="N133">
        <v>0.133597901110628</v>
      </c>
    </row>
    <row r="134" spans="1:14" x14ac:dyDescent="0.2">
      <c r="A134">
        <v>12.341200000000001</v>
      </c>
      <c r="B134">
        <v>17.82102394104</v>
      </c>
      <c r="C134">
        <v>7.9898557662963796</v>
      </c>
      <c r="D134">
        <v>0.362964057045914</v>
      </c>
      <c r="E134">
        <v>19.1397686004638</v>
      </c>
      <c r="F134">
        <v>21.778100967407202</v>
      </c>
      <c r="G134" t="s">
        <v>41</v>
      </c>
      <c r="H134">
        <v>1.60305189677283</v>
      </c>
      <c r="I134">
        <v>1.3682029859164799</v>
      </c>
      <c r="J134">
        <v>4.6974634621813699E-2</v>
      </c>
      <c r="K134">
        <v>0.103871172622824</v>
      </c>
      <c r="L134">
        <v>0.28521243892153297</v>
      </c>
      <c r="M134">
        <v>9.5199334131935404E-2</v>
      </c>
      <c r="N134">
        <v>0.14508654737754301</v>
      </c>
    </row>
    <row r="135" spans="1:14" x14ac:dyDescent="0.2">
      <c r="A135">
        <v>12.437900000000001</v>
      </c>
      <c r="B135">
        <v>17.982915878295898</v>
      </c>
      <c r="C135">
        <v>7.9912643432617099</v>
      </c>
      <c r="D135">
        <v>0.33705737628809201</v>
      </c>
      <c r="E135">
        <v>19.272136688232401</v>
      </c>
      <c r="F135">
        <v>21.9097175598144</v>
      </c>
      <c r="G135" t="s">
        <v>41</v>
      </c>
      <c r="H135">
        <v>1.60309698478976</v>
      </c>
      <c r="I135">
        <v>1.3697178877137499</v>
      </c>
      <c r="J135">
        <v>3.4777369869800401E-2</v>
      </c>
      <c r="K135">
        <v>0.10476648357618699</v>
      </c>
      <c r="L135">
        <v>0.29514406567109103</v>
      </c>
      <c r="M135">
        <v>9.4797303650724501E-2</v>
      </c>
      <c r="N135">
        <v>0.14981675952748999</v>
      </c>
    </row>
    <row r="136" spans="1:14" x14ac:dyDescent="0.2">
      <c r="A136">
        <v>12.5319</v>
      </c>
      <c r="B136">
        <v>18.135885238647401</v>
      </c>
      <c r="C136">
        <v>7.9919190406799299</v>
      </c>
      <c r="D136">
        <v>0.31221295622054901</v>
      </c>
      <c r="E136">
        <v>19.404390335083001</v>
      </c>
      <c r="F136">
        <v>22.037456512451101</v>
      </c>
      <c r="G136" t="s">
        <v>41</v>
      </c>
      <c r="H136">
        <v>1.6031346281680401</v>
      </c>
      <c r="I136">
        <v>1.3672656234040199</v>
      </c>
      <c r="J136">
        <v>2.7215392474221601E-2</v>
      </c>
      <c r="K136">
        <v>0.10627763656478301</v>
      </c>
      <c r="L136">
        <v>0.29491798566383598</v>
      </c>
      <c r="M136">
        <v>9.4223778433227795E-2</v>
      </c>
      <c r="N136">
        <v>0.17172595660143</v>
      </c>
    </row>
    <row r="137" spans="1:14" x14ac:dyDescent="0.2">
      <c r="A137">
        <v>12.6286</v>
      </c>
      <c r="B137">
        <v>18.358161926269499</v>
      </c>
      <c r="C137">
        <v>8.02520656585693</v>
      </c>
      <c r="D137">
        <v>0.41081131163457701</v>
      </c>
      <c r="E137">
        <v>19.5299053192138</v>
      </c>
      <c r="F137">
        <v>22.1685485839843</v>
      </c>
      <c r="G137" t="s">
        <v>41</v>
      </c>
      <c r="H137">
        <v>1.60307294227208</v>
      </c>
      <c r="I137">
        <v>1.3662947538399299</v>
      </c>
      <c r="J137">
        <v>4.7583434757174602E-2</v>
      </c>
      <c r="K137">
        <v>0.10436830254047801</v>
      </c>
      <c r="L137">
        <v>0.23824549267096201</v>
      </c>
      <c r="M137">
        <v>8.9180630897324295E-2</v>
      </c>
      <c r="N137">
        <v>0.17184797204309299</v>
      </c>
    </row>
    <row r="138" spans="1:14" x14ac:dyDescent="0.2">
      <c r="A138">
        <v>12.725300000000001</v>
      </c>
      <c r="B138">
        <v>18.505708694458001</v>
      </c>
      <c r="C138">
        <v>8.1244554519653303</v>
      </c>
      <c r="D138">
        <v>0.47649904585339098</v>
      </c>
      <c r="E138">
        <v>19.661840438842699</v>
      </c>
      <c r="F138">
        <v>22.299705505371001</v>
      </c>
      <c r="G138" t="s">
        <v>41</v>
      </c>
      <c r="H138">
        <v>1.60320188055733</v>
      </c>
      <c r="I138">
        <v>1.3665988713003201</v>
      </c>
      <c r="J138">
        <v>5.3300203939750802E-2</v>
      </c>
      <c r="K138">
        <v>0.103402313966777</v>
      </c>
      <c r="L138">
        <v>0.15276811654393499</v>
      </c>
      <c r="M138">
        <v>9.0805831581289506E-2</v>
      </c>
      <c r="N138">
        <v>0.112498106304288</v>
      </c>
    </row>
    <row r="139" spans="1:14" x14ac:dyDescent="0.2">
      <c r="A139">
        <v>12.821999999999999</v>
      </c>
      <c r="B139">
        <v>18.610691070556602</v>
      </c>
      <c r="C139">
        <v>8.1126117706298793</v>
      </c>
      <c r="D139">
        <v>0.32965043651714199</v>
      </c>
      <c r="E139">
        <v>19.7941875457763</v>
      </c>
      <c r="F139">
        <v>22.431156158447202</v>
      </c>
      <c r="G139" t="s">
        <v>41</v>
      </c>
      <c r="H139">
        <v>1.60319735081623</v>
      </c>
      <c r="I139">
        <v>1.3687331730127701</v>
      </c>
      <c r="J139">
        <v>5.7709110375976001E-2</v>
      </c>
      <c r="K139">
        <v>0.103398765710952</v>
      </c>
      <c r="L139">
        <v>0.13391239062382801</v>
      </c>
      <c r="M139">
        <v>8.8376406091285803E-2</v>
      </c>
      <c r="N139">
        <v>0.112629077432067</v>
      </c>
    </row>
    <row r="140" spans="1:14" x14ac:dyDescent="0.2">
      <c r="A140">
        <v>13.0154</v>
      </c>
      <c r="B140">
        <v>18.824405670166001</v>
      </c>
      <c r="C140">
        <v>8.1109380722045898</v>
      </c>
      <c r="D140">
        <v>0.31538737314814103</v>
      </c>
      <c r="E140">
        <v>19.9226779937744</v>
      </c>
      <c r="F140">
        <v>22.695041656494102</v>
      </c>
      <c r="G140" t="s">
        <v>41</v>
      </c>
      <c r="H140">
        <v>1.60329429684762</v>
      </c>
      <c r="I140">
        <v>1.3666554405520199</v>
      </c>
      <c r="J140">
        <v>2.8643097657626199E-2</v>
      </c>
      <c r="K140">
        <v>0.103416720166515</v>
      </c>
      <c r="L140">
        <v>0.26173895674188402</v>
      </c>
      <c r="M140">
        <v>8.1023599294922199E-2</v>
      </c>
      <c r="N140">
        <v>0.15606903740268399</v>
      </c>
    </row>
    <row r="141" spans="1:14" x14ac:dyDescent="0.2">
      <c r="A141">
        <v>13.1113</v>
      </c>
      <c r="B141">
        <v>18.979057312011701</v>
      </c>
      <c r="C141">
        <v>8.1079463958740199</v>
      </c>
      <c r="D141">
        <v>0.37462077959990803</v>
      </c>
      <c r="E141">
        <v>20.054775238037099</v>
      </c>
      <c r="F141">
        <v>22.8266696929931</v>
      </c>
      <c r="G141" t="s">
        <v>41</v>
      </c>
      <c r="H141">
        <v>1.6031930978276301</v>
      </c>
      <c r="I141">
        <v>1.36608533284023</v>
      </c>
      <c r="J141">
        <v>3.4739481905266503E-2</v>
      </c>
      <c r="K141">
        <v>0.10326050704864199</v>
      </c>
      <c r="L141">
        <v>0.21698590321073699</v>
      </c>
      <c r="M141">
        <v>8.3710115098217505E-2</v>
      </c>
      <c r="N141">
        <v>0.122250824804126</v>
      </c>
    </row>
    <row r="142" spans="1:14" x14ac:dyDescent="0.2">
      <c r="A142">
        <v>13.208</v>
      </c>
      <c r="B142">
        <v>19.1264324188232</v>
      </c>
      <c r="C142">
        <v>8.1120033264160103</v>
      </c>
      <c r="D142">
        <v>0.35187134338487402</v>
      </c>
      <c r="E142">
        <v>20.1869201660156</v>
      </c>
      <c r="F142">
        <v>22.959394454956001</v>
      </c>
      <c r="G142" t="s">
        <v>41</v>
      </c>
      <c r="H142">
        <v>1.60320809584873</v>
      </c>
      <c r="I142">
        <v>1.3664558546071499</v>
      </c>
      <c r="J142">
        <v>4.3373231654218698E-2</v>
      </c>
      <c r="K142">
        <v>0.104512593616961</v>
      </c>
      <c r="L142">
        <v>0.358594310178043</v>
      </c>
      <c r="M142">
        <v>8.8634818163013496E-2</v>
      </c>
      <c r="N142">
        <v>0.181009395215047</v>
      </c>
    </row>
    <row r="143" spans="1:14" x14ac:dyDescent="0.2">
      <c r="A143">
        <v>13.299899999999999</v>
      </c>
      <c r="B143">
        <v>19.247289657592699</v>
      </c>
      <c r="C143">
        <v>8.1121625900268501</v>
      </c>
      <c r="D143">
        <v>0.31221295622054901</v>
      </c>
      <c r="E143">
        <v>20.319097518920898</v>
      </c>
      <c r="F143">
        <v>23.08150100708</v>
      </c>
      <c r="G143" t="s">
        <v>41</v>
      </c>
      <c r="H143">
        <v>1.60315634160373</v>
      </c>
      <c r="I143">
        <v>1.3683132658252</v>
      </c>
      <c r="J143">
        <v>2.9530719363593898E-2</v>
      </c>
      <c r="K143">
        <v>0.10499598708423701</v>
      </c>
      <c r="L143">
        <v>0.34114781634339802</v>
      </c>
      <c r="M143">
        <v>8.9744398798925901E-2</v>
      </c>
      <c r="N143">
        <v>0.17466898680956</v>
      </c>
    </row>
    <row r="144" spans="1:14" x14ac:dyDescent="0.2">
      <c r="A144">
        <v>13.396599999999999</v>
      </c>
      <c r="B144">
        <v>19.382217407226499</v>
      </c>
      <c r="C144">
        <v>8.1166458129882795</v>
      </c>
      <c r="D144">
        <v>0.32465475973333702</v>
      </c>
      <c r="E144">
        <v>20.451490402221602</v>
      </c>
      <c r="F144">
        <v>23.218437194824201</v>
      </c>
      <c r="G144" t="s">
        <v>41</v>
      </c>
      <c r="H144">
        <v>1.6030472802852</v>
      </c>
      <c r="I144">
        <v>1.36791386485497</v>
      </c>
      <c r="J144">
        <v>3.56225117546244E-2</v>
      </c>
      <c r="K144">
        <v>0.104672432511697</v>
      </c>
      <c r="L144">
        <v>0.180894084477244</v>
      </c>
      <c r="M144">
        <v>8.9232707139059897E-2</v>
      </c>
      <c r="N144">
        <v>0.118621018191734</v>
      </c>
    </row>
    <row r="145" spans="1:14" x14ac:dyDescent="0.2">
      <c r="A145">
        <v>13.4933</v>
      </c>
      <c r="B145">
        <v>19.5454406738281</v>
      </c>
      <c r="C145">
        <v>8.2416896820068306</v>
      </c>
      <c r="D145">
        <v>0.47455138770549099</v>
      </c>
      <c r="E145">
        <v>20.5835247039794</v>
      </c>
      <c r="F145">
        <v>23.346874237060501</v>
      </c>
      <c r="G145" t="s">
        <v>41</v>
      </c>
      <c r="H145">
        <v>1.60313752780962</v>
      </c>
      <c r="I145">
        <v>1.3656605908042401</v>
      </c>
      <c r="J145">
        <v>4.8445823209262599E-2</v>
      </c>
      <c r="K145">
        <v>0.10456136147302</v>
      </c>
      <c r="L145">
        <v>0.20442879403403799</v>
      </c>
      <c r="M145">
        <v>8.93567836353793E-2</v>
      </c>
      <c r="N145">
        <v>0.123661413744383</v>
      </c>
    </row>
    <row r="146" spans="1:14" x14ac:dyDescent="0.2">
      <c r="A146">
        <v>13.59</v>
      </c>
      <c r="B146">
        <v>19.662817001342699</v>
      </c>
      <c r="C146">
        <v>8.2315959930419904</v>
      </c>
      <c r="D146">
        <v>0.39631359919171599</v>
      </c>
      <c r="E146">
        <v>20.714494705200099</v>
      </c>
      <c r="F146">
        <v>23.480978012084901</v>
      </c>
      <c r="G146" t="s">
        <v>41</v>
      </c>
      <c r="H146">
        <v>1.60309849741773</v>
      </c>
      <c r="I146">
        <v>1.36453687687099</v>
      </c>
      <c r="J146">
        <v>5.55714755629362E-2</v>
      </c>
      <c r="K146">
        <v>0.104418976320427</v>
      </c>
      <c r="L146">
        <v>0.23545596025016299</v>
      </c>
      <c r="M146">
        <v>9.01340652796951E-2</v>
      </c>
      <c r="N146">
        <v>0.130458406530926</v>
      </c>
    </row>
    <row r="147" spans="1:14" x14ac:dyDescent="0.2">
      <c r="A147">
        <v>13.6867</v>
      </c>
      <c r="B147">
        <v>19.7573223114013</v>
      </c>
      <c r="C147">
        <v>8.2271690368652308</v>
      </c>
      <c r="D147">
        <v>0.324407849116368</v>
      </c>
      <c r="E147">
        <v>20.846483230590799</v>
      </c>
      <c r="F147">
        <v>23.610507965087798</v>
      </c>
      <c r="G147" t="s">
        <v>41</v>
      </c>
      <c r="H147">
        <v>1.6030928182328801</v>
      </c>
      <c r="I147">
        <v>1.3656238991874701</v>
      </c>
      <c r="J147">
        <v>4.3338377910419598E-2</v>
      </c>
      <c r="K147">
        <v>0.10467819306025999</v>
      </c>
      <c r="L147">
        <v>0.30752609083812299</v>
      </c>
      <c r="M147">
        <v>9.1157104798506902E-2</v>
      </c>
      <c r="N147">
        <v>0.139138607259435</v>
      </c>
    </row>
    <row r="148" spans="1:14" x14ac:dyDescent="0.2">
      <c r="A148">
        <v>13.7834</v>
      </c>
      <c r="B148">
        <v>19.8607673645019</v>
      </c>
      <c r="C148">
        <v>8.2422885894775302</v>
      </c>
      <c r="D148">
        <v>0.39259421457004801</v>
      </c>
      <c r="E148">
        <v>20.971805572509702</v>
      </c>
      <c r="F148">
        <v>23.745433807373001</v>
      </c>
      <c r="G148" t="s">
        <v>41</v>
      </c>
      <c r="H148">
        <v>1.60325004384266</v>
      </c>
      <c r="I148">
        <v>1.3676322592661301</v>
      </c>
      <c r="J148">
        <v>2.59518249816733E-2</v>
      </c>
      <c r="K148">
        <v>0.105856237530629</v>
      </c>
      <c r="L148">
        <v>0.36232203727630402</v>
      </c>
      <c r="M148">
        <v>9.0527732278865403E-2</v>
      </c>
      <c r="N148">
        <v>0.148550597129398</v>
      </c>
    </row>
    <row r="149" spans="1:14" x14ac:dyDescent="0.2">
      <c r="A149">
        <v>13.880100000000001</v>
      </c>
      <c r="B149">
        <v>19.996885299682599</v>
      </c>
      <c r="C149">
        <v>8.21881008148193</v>
      </c>
      <c r="D149">
        <v>0.30385960732966</v>
      </c>
      <c r="E149">
        <v>21.104225158691399</v>
      </c>
      <c r="F149">
        <v>23.877910614013601</v>
      </c>
      <c r="G149" t="s">
        <v>41</v>
      </c>
      <c r="H149">
        <v>1.60322061585471</v>
      </c>
      <c r="I149">
        <v>1.3686201883517699</v>
      </c>
      <c r="J149">
        <v>3.2845309646287402E-2</v>
      </c>
      <c r="K149">
        <v>0.107164299368338</v>
      </c>
      <c r="L149">
        <v>0.40588174740053701</v>
      </c>
      <c r="M149">
        <v>8.45075429370125E-2</v>
      </c>
      <c r="N149">
        <v>0.17311708180808799</v>
      </c>
    </row>
    <row r="150" spans="1:14" x14ac:dyDescent="0.2">
      <c r="A150">
        <v>13.976800000000001</v>
      </c>
      <c r="B150">
        <v>20.1402053833007</v>
      </c>
      <c r="C150">
        <v>8.2198066711425692</v>
      </c>
      <c r="D150">
        <v>0.39773494936145798</v>
      </c>
      <c r="E150">
        <v>21.236503601074201</v>
      </c>
      <c r="F150">
        <v>24.0085544586181</v>
      </c>
      <c r="G150" t="s">
        <v>41</v>
      </c>
      <c r="H150">
        <v>1.6031661464537099</v>
      </c>
      <c r="I150">
        <v>1.3686338509462601</v>
      </c>
      <c r="J150">
        <v>3.4382680098532098E-2</v>
      </c>
      <c r="K150">
        <v>0.105256596864339</v>
      </c>
      <c r="L150">
        <v>0.35107085312138198</v>
      </c>
      <c r="M150">
        <v>8.2155257060945397E-2</v>
      </c>
      <c r="N150">
        <v>0.170666588323207</v>
      </c>
    </row>
    <row r="151" spans="1:14" x14ac:dyDescent="0.2">
      <c r="A151">
        <v>14.073499999999999</v>
      </c>
      <c r="B151">
        <v>20.325725555419901</v>
      </c>
      <c r="C151">
        <v>8.2398395538330007</v>
      </c>
      <c r="D151">
        <v>0.40628709955294801</v>
      </c>
      <c r="E151">
        <v>21.368827819824201</v>
      </c>
      <c r="F151">
        <v>24.140609741210898</v>
      </c>
      <c r="G151" t="s">
        <v>41</v>
      </c>
      <c r="H151">
        <v>1.60319861470523</v>
      </c>
      <c r="I151">
        <v>1.3680632008679501</v>
      </c>
      <c r="J151">
        <v>3.8887710338023199E-2</v>
      </c>
      <c r="K151">
        <v>0.10496740756356999</v>
      </c>
      <c r="L151">
        <v>0.30761156335740403</v>
      </c>
      <c r="M151">
        <v>8.8738034971268004E-2</v>
      </c>
      <c r="N151">
        <v>0.16628754300668899</v>
      </c>
    </row>
    <row r="152" spans="1:14" x14ac:dyDescent="0.2">
      <c r="A152">
        <v>14.170199999999999</v>
      </c>
      <c r="B152">
        <v>20.325725555419901</v>
      </c>
      <c r="C152">
        <v>8.3809242248535103</v>
      </c>
      <c r="D152">
        <v>0.45355469267514598</v>
      </c>
      <c r="E152">
        <v>21.501041412353501</v>
      </c>
      <c r="F152">
        <v>24.140609741210898</v>
      </c>
      <c r="G152" t="s">
        <v>41</v>
      </c>
      <c r="H152">
        <v>1.6030461248869201</v>
      </c>
      <c r="I152">
        <v>1.36786105365143</v>
      </c>
      <c r="J152">
        <v>3.8887710338023199E-2</v>
      </c>
      <c r="K152">
        <v>0.10496740756356999</v>
      </c>
      <c r="L152">
        <v>0.30761156335740403</v>
      </c>
      <c r="M152">
        <v>8.8738034971268004E-2</v>
      </c>
      <c r="N152">
        <v>0.16628754300668899</v>
      </c>
    </row>
    <row r="153" spans="1:14" x14ac:dyDescent="0.2">
      <c r="A153">
        <v>14.2669</v>
      </c>
      <c r="B153">
        <v>20.646528244018501</v>
      </c>
      <c r="C153">
        <v>8.3242225646972603</v>
      </c>
      <c r="D153">
        <v>0.35927833852875102</v>
      </c>
      <c r="E153">
        <v>21.633235931396399</v>
      </c>
      <c r="F153">
        <v>24.4070320129394</v>
      </c>
      <c r="G153" t="s">
        <v>41</v>
      </c>
      <c r="H153">
        <v>1.6030753463327101</v>
      </c>
      <c r="I153">
        <v>1.36850123870045</v>
      </c>
      <c r="J153">
        <v>4.38414478968389E-2</v>
      </c>
      <c r="K153">
        <v>0.1054961031145</v>
      </c>
      <c r="L153">
        <v>0.46900021045746199</v>
      </c>
      <c r="M153">
        <v>9.4908142889347097E-2</v>
      </c>
      <c r="N153">
        <v>0.210127940279668</v>
      </c>
    </row>
    <row r="154" spans="1:14" x14ac:dyDescent="0.2">
      <c r="A154">
        <v>14.3588</v>
      </c>
      <c r="B154">
        <v>20.772731781005799</v>
      </c>
      <c r="C154">
        <v>8.4542255401611293</v>
      </c>
      <c r="D154">
        <v>0.39229907656320601</v>
      </c>
      <c r="E154">
        <v>21.765678405761701</v>
      </c>
      <c r="F154">
        <v>24.5320720672607</v>
      </c>
      <c r="G154" t="s">
        <v>41</v>
      </c>
      <c r="H154">
        <v>1.6030517288978401</v>
      </c>
      <c r="I154">
        <v>1.36862659986614</v>
      </c>
      <c r="J154">
        <v>3.15843066770242E-2</v>
      </c>
      <c r="K154">
        <v>0.10634570825026</v>
      </c>
      <c r="L154">
        <v>0.496245839860882</v>
      </c>
      <c r="M154">
        <v>9.5905991189755402E-2</v>
      </c>
      <c r="N154">
        <v>0.53995568683387296</v>
      </c>
    </row>
    <row r="155" spans="1:14" x14ac:dyDescent="0.2">
      <c r="A155">
        <v>14.455500000000001</v>
      </c>
      <c r="B155">
        <v>20.894943237304599</v>
      </c>
      <c r="C155">
        <v>8.5669078826904297</v>
      </c>
      <c r="D155">
        <v>0.39046433480500298</v>
      </c>
      <c r="E155">
        <v>21.897790908813398</v>
      </c>
      <c r="F155">
        <v>24.664209365844702</v>
      </c>
      <c r="G155" t="s">
        <v>41</v>
      </c>
      <c r="H155">
        <v>1.60307338171278</v>
      </c>
      <c r="I155">
        <v>1.3676035937715001</v>
      </c>
      <c r="J155">
        <v>2.9873021105279101E-2</v>
      </c>
      <c r="K155">
        <v>0.106556215913561</v>
      </c>
      <c r="L155">
        <v>0.494762172083894</v>
      </c>
      <c r="M155">
        <v>9.4482111964540802E-2</v>
      </c>
      <c r="N155">
        <v>0.54740153845916595</v>
      </c>
    </row>
    <row r="156" spans="1:14" x14ac:dyDescent="0.2">
      <c r="A156">
        <v>14.552199999999999</v>
      </c>
      <c r="B156">
        <v>20.947446823120099</v>
      </c>
      <c r="C156">
        <v>8.5324649810790998</v>
      </c>
      <c r="D156">
        <v>0.38149944739802299</v>
      </c>
      <c r="E156">
        <v>22.0300579071044</v>
      </c>
      <c r="F156">
        <v>24.794477462768501</v>
      </c>
      <c r="G156" t="s">
        <v>41</v>
      </c>
      <c r="H156">
        <v>1.6030421625775699</v>
      </c>
      <c r="I156">
        <v>1.3678368229776401</v>
      </c>
      <c r="J156">
        <v>4.69173421300653E-2</v>
      </c>
      <c r="K156">
        <v>0.10589453949361601</v>
      </c>
      <c r="L156">
        <v>0.34514572508617403</v>
      </c>
      <c r="M156">
        <v>9.3028327211726894E-2</v>
      </c>
      <c r="N156">
        <v>0.16604176865697801</v>
      </c>
    </row>
    <row r="157" spans="1:14" x14ac:dyDescent="0.2">
      <c r="A157">
        <v>14.648899999999999</v>
      </c>
      <c r="B157">
        <v>21.040904998779201</v>
      </c>
      <c r="C157">
        <v>8.5352840423583896</v>
      </c>
      <c r="D157">
        <v>0.39297226014831099</v>
      </c>
      <c r="E157">
        <v>22.0300579071044</v>
      </c>
      <c r="F157">
        <v>24.9289245605468</v>
      </c>
      <c r="G157" t="s">
        <v>41</v>
      </c>
      <c r="H157">
        <v>1.6030421625775699</v>
      </c>
      <c r="I157">
        <v>1.3678368229776401</v>
      </c>
      <c r="J157">
        <v>4.25561730615081E-2</v>
      </c>
      <c r="K157">
        <v>0.106723688560908</v>
      </c>
      <c r="L157">
        <v>0.34439882766449298</v>
      </c>
      <c r="M157">
        <v>9.1720911417875695E-2</v>
      </c>
      <c r="N157">
        <v>0.19030460024274901</v>
      </c>
    </row>
    <row r="158" spans="1:14" x14ac:dyDescent="0.2">
      <c r="A158">
        <v>14.7456</v>
      </c>
      <c r="B158">
        <v>21.166074752807599</v>
      </c>
      <c r="C158">
        <v>8.3221826553344709</v>
      </c>
      <c r="D158">
        <v>0.31851877874600798</v>
      </c>
      <c r="E158">
        <v>22.294969558715799</v>
      </c>
      <c r="F158">
        <v>25.062717437744102</v>
      </c>
      <c r="G158" t="s">
        <v>41</v>
      </c>
      <c r="H158">
        <v>1.6029441401917699</v>
      </c>
      <c r="I158">
        <v>1.3716849039700101</v>
      </c>
      <c r="J158">
        <v>2.4888290960202099E-2</v>
      </c>
      <c r="K158">
        <v>0.108169033968548</v>
      </c>
      <c r="L158">
        <v>0.35897981573884602</v>
      </c>
      <c r="M158">
        <v>9.6005675310603597E-2</v>
      </c>
      <c r="N158">
        <v>0.19730059977894601</v>
      </c>
    </row>
    <row r="159" spans="1:14" x14ac:dyDescent="0.2">
      <c r="A159">
        <v>14.8423</v>
      </c>
      <c r="B159">
        <v>21.353445053100501</v>
      </c>
      <c r="C159">
        <v>8.5524244308471609</v>
      </c>
      <c r="D159">
        <v>0.43178268489155602</v>
      </c>
      <c r="E159">
        <v>22.420839309692301</v>
      </c>
      <c r="F159">
        <v>25.194744110107401</v>
      </c>
      <c r="G159" t="s">
        <v>41</v>
      </c>
      <c r="H159">
        <v>1.603027504955</v>
      </c>
      <c r="I159">
        <v>1.3724488867348199</v>
      </c>
      <c r="J159">
        <v>3.6045758100037802E-2</v>
      </c>
      <c r="K159">
        <v>0.107000037408822</v>
      </c>
      <c r="L159">
        <v>0.34297328012043798</v>
      </c>
      <c r="M159">
        <v>9.6619998096412196E-2</v>
      </c>
      <c r="N159">
        <v>0.191452333415328</v>
      </c>
    </row>
    <row r="160" spans="1:14" x14ac:dyDescent="0.2">
      <c r="A160">
        <v>14.939</v>
      </c>
      <c r="B160">
        <v>21.519752502441399</v>
      </c>
      <c r="C160">
        <v>8.4182233810424805</v>
      </c>
      <c r="D160">
        <v>0.334262827542745</v>
      </c>
      <c r="E160">
        <v>22.553594589233398</v>
      </c>
      <c r="F160">
        <v>25.326549530029201</v>
      </c>
      <c r="G160" t="s">
        <v>41</v>
      </c>
      <c r="H160">
        <v>1.6029233132946299</v>
      </c>
      <c r="I160">
        <v>1.3719511335827499</v>
      </c>
      <c r="J160">
        <v>3.7666623481204801E-2</v>
      </c>
      <c r="K160">
        <v>0.107134153754137</v>
      </c>
      <c r="L160">
        <v>0.39310158931282202</v>
      </c>
      <c r="M160">
        <v>9.6096976081684299E-2</v>
      </c>
      <c r="N160">
        <v>0.194067777438892</v>
      </c>
    </row>
    <row r="161" spans="1:14" x14ac:dyDescent="0.2">
      <c r="A161">
        <v>15.0357</v>
      </c>
      <c r="B161">
        <v>21.656160354614201</v>
      </c>
      <c r="C161">
        <v>8.6108226776122994</v>
      </c>
      <c r="D161">
        <v>0.391981544491317</v>
      </c>
      <c r="E161">
        <v>22.686048507690401</v>
      </c>
      <c r="F161">
        <v>25.460037231445298</v>
      </c>
      <c r="G161" t="s">
        <v>41</v>
      </c>
      <c r="H161">
        <v>1.6030237666589999</v>
      </c>
      <c r="I161">
        <v>1.3706726105039799</v>
      </c>
      <c r="J161">
        <v>4.1832199925155397E-2</v>
      </c>
      <c r="K161">
        <v>0.119362148603549</v>
      </c>
      <c r="L161">
        <v>0.49915223468183001</v>
      </c>
      <c r="M161">
        <v>9.7407578411242507E-2</v>
      </c>
      <c r="N161">
        <v>0.32261859402217002</v>
      </c>
    </row>
    <row r="162" spans="1:14" x14ac:dyDescent="0.2">
      <c r="A162">
        <v>15.132400000000001</v>
      </c>
      <c r="B162">
        <v>21.76877784729</v>
      </c>
      <c r="C162">
        <v>8.7069587707519496</v>
      </c>
      <c r="D162">
        <v>0.391737845136789</v>
      </c>
      <c r="E162">
        <v>22.818475723266602</v>
      </c>
      <c r="F162">
        <v>25.591636657714801</v>
      </c>
      <c r="G162" t="s">
        <v>41</v>
      </c>
      <c r="H162">
        <v>1.60305111212355</v>
      </c>
      <c r="I162">
        <v>1.3692062690490101</v>
      </c>
      <c r="J162">
        <v>5.9569442610516402E-2</v>
      </c>
      <c r="K162">
        <v>0.105220350511865</v>
      </c>
      <c r="L162">
        <v>0.14390951737768501</v>
      </c>
      <c r="M162">
        <v>9.5258716947896699E-2</v>
      </c>
      <c r="N162">
        <v>0.118096552574528</v>
      </c>
    </row>
    <row r="163" spans="1:14" x14ac:dyDescent="0.2">
      <c r="A163">
        <v>15.222200000000001</v>
      </c>
      <c r="B163">
        <v>21.8821201324462</v>
      </c>
      <c r="C163">
        <v>8.5047273635864205</v>
      </c>
      <c r="D163">
        <v>0.37232811449861702</v>
      </c>
      <c r="E163">
        <v>22.951044082641602</v>
      </c>
      <c r="F163">
        <v>25.7145462036132</v>
      </c>
      <c r="G163" t="s">
        <v>41</v>
      </c>
      <c r="H163">
        <v>1.60297652821739</v>
      </c>
      <c r="I163">
        <v>1.3697996620888999</v>
      </c>
      <c r="J163">
        <v>5.8708271796879201E-2</v>
      </c>
      <c r="K163">
        <v>0.10466743634447501</v>
      </c>
      <c r="L163">
        <v>0.14836108241760201</v>
      </c>
      <c r="M163">
        <v>9.3781980948815902E-2</v>
      </c>
      <c r="N163">
        <v>0.115002337655439</v>
      </c>
    </row>
    <row r="164" spans="1:14" x14ac:dyDescent="0.2">
      <c r="A164">
        <v>15.4108</v>
      </c>
      <c r="B164">
        <v>22.088666915893501</v>
      </c>
      <c r="C164">
        <v>8.3909797668456996</v>
      </c>
      <c r="D164">
        <v>0.30746129098347602</v>
      </c>
      <c r="E164">
        <v>23.083431243896399</v>
      </c>
      <c r="F164">
        <v>25.972242355346602</v>
      </c>
      <c r="G164" t="s">
        <v>41</v>
      </c>
      <c r="H164">
        <v>1.6028967950544399</v>
      </c>
      <c r="I164">
        <v>1.3693795105420901</v>
      </c>
      <c r="J164">
        <v>4.0441623184829897E-2</v>
      </c>
      <c r="K164">
        <v>0.104446275274546</v>
      </c>
      <c r="L164">
        <v>0.12779300242650801</v>
      </c>
      <c r="M164">
        <v>6.9659406531963702E-2</v>
      </c>
      <c r="N164">
        <v>0.11548244481742501</v>
      </c>
    </row>
    <row r="165" spans="1:14" x14ac:dyDescent="0.2">
      <c r="A165">
        <v>15.5075</v>
      </c>
      <c r="B165">
        <v>22.233749389648398</v>
      </c>
      <c r="C165">
        <v>8.4185018539428693</v>
      </c>
      <c r="D165">
        <v>0.33618469350683999</v>
      </c>
      <c r="E165">
        <v>23.2158508300781</v>
      </c>
      <c r="F165">
        <v>26.104005813598601</v>
      </c>
      <c r="G165" t="s">
        <v>41</v>
      </c>
      <c r="H165">
        <v>1.60283731658065</v>
      </c>
      <c r="I165">
        <v>1.36973994118361</v>
      </c>
      <c r="J165">
        <v>3.02024017486624E-2</v>
      </c>
      <c r="K165">
        <v>0.106821139450634</v>
      </c>
      <c r="L165">
        <v>0.39312462086566402</v>
      </c>
      <c r="M165">
        <v>6.6073817160791803E-2</v>
      </c>
      <c r="N165">
        <v>0.210748368331164</v>
      </c>
    </row>
    <row r="166" spans="1:14" x14ac:dyDescent="0.2">
      <c r="A166">
        <v>15.6038</v>
      </c>
      <c r="B166">
        <v>22.3809909820556</v>
      </c>
      <c r="C166">
        <v>8.7250633239746094</v>
      </c>
      <c r="D166">
        <v>0.43441062298628602</v>
      </c>
      <c r="E166">
        <v>23.348274230956999</v>
      </c>
      <c r="F166">
        <v>26.237194061279201</v>
      </c>
      <c r="G166" t="s">
        <v>41</v>
      </c>
      <c r="H166">
        <v>1.6029343849575799</v>
      </c>
      <c r="I166">
        <v>1.3726130761770501</v>
      </c>
      <c r="J166">
        <v>3.4333499173178503E-2</v>
      </c>
      <c r="K166">
        <v>0.107427498214092</v>
      </c>
      <c r="L166">
        <v>0.43614594418351099</v>
      </c>
      <c r="M166">
        <v>7.1764163505326994E-2</v>
      </c>
      <c r="N166">
        <v>0.19926799120803601</v>
      </c>
    </row>
    <row r="167" spans="1:14" x14ac:dyDescent="0.2">
      <c r="A167">
        <v>15.6974</v>
      </c>
      <c r="B167">
        <v>22.515388488769499</v>
      </c>
      <c r="C167">
        <v>8.5340919494628906</v>
      </c>
      <c r="D167">
        <v>0.31231148303031803</v>
      </c>
      <c r="E167">
        <v>23.481166839599599</v>
      </c>
      <c r="F167">
        <v>26.3651027679443</v>
      </c>
      <c r="G167" t="s">
        <v>41</v>
      </c>
      <c r="H167">
        <v>1.60290450156792</v>
      </c>
      <c r="I167">
        <v>1.3750799907356199</v>
      </c>
      <c r="J167">
        <v>3.6755627076382497E-2</v>
      </c>
      <c r="K167">
        <v>0.10689458065214499</v>
      </c>
      <c r="L167">
        <v>0.41582702559609402</v>
      </c>
      <c r="M167">
        <v>8.4644420804191794E-2</v>
      </c>
      <c r="N167">
        <v>0.19602826414340199</v>
      </c>
    </row>
    <row r="168" spans="1:14" x14ac:dyDescent="0.2">
      <c r="A168">
        <v>15.7941</v>
      </c>
      <c r="B168">
        <v>22.706537246704102</v>
      </c>
      <c r="C168">
        <v>8.6736478805541992</v>
      </c>
      <c r="D168">
        <v>0.38978470291664402</v>
      </c>
      <c r="E168">
        <v>23.604566574096602</v>
      </c>
      <c r="F168">
        <v>26.496202468871999</v>
      </c>
      <c r="G168" t="s">
        <v>41</v>
      </c>
      <c r="H168">
        <v>1.6029394271933799</v>
      </c>
      <c r="I168">
        <v>1.37425103681312</v>
      </c>
      <c r="J168">
        <v>5.8537494896063899E-2</v>
      </c>
      <c r="K168">
        <v>0.106797303263047</v>
      </c>
      <c r="L168">
        <v>0.173056870407058</v>
      </c>
      <c r="M168">
        <v>9.2582212120816396E-2</v>
      </c>
      <c r="N168">
        <v>0.120911232219612</v>
      </c>
    </row>
    <row r="169" spans="1:14" x14ac:dyDescent="0.2">
      <c r="A169">
        <v>15.8908</v>
      </c>
      <c r="B169">
        <v>22.860601425170898</v>
      </c>
      <c r="C169">
        <v>8.8463010787963796</v>
      </c>
      <c r="D169">
        <v>0.40169825947915999</v>
      </c>
      <c r="E169">
        <v>23.737340927123999</v>
      </c>
      <c r="F169">
        <v>26.630058288574201</v>
      </c>
      <c r="G169" t="s">
        <v>41</v>
      </c>
      <c r="H169">
        <v>1.6028507755143599</v>
      </c>
      <c r="I169">
        <v>1.37162874887645</v>
      </c>
      <c r="J169">
        <v>6.3590166260249395E-2</v>
      </c>
      <c r="K169">
        <v>0.10676451861769801</v>
      </c>
      <c r="L169">
        <v>0.18310215315442899</v>
      </c>
      <c r="M169">
        <v>8.8172779735388104E-2</v>
      </c>
      <c r="N169">
        <v>0.12011568596182</v>
      </c>
    </row>
    <row r="170" spans="1:14" x14ac:dyDescent="0.2">
      <c r="A170">
        <v>15.987500000000001</v>
      </c>
      <c r="B170">
        <v>22.998918533325099</v>
      </c>
      <c r="C170">
        <v>8.6411352157592702</v>
      </c>
      <c r="D170">
        <v>0.36479299847709701</v>
      </c>
      <c r="E170">
        <v>23.863176345825099</v>
      </c>
      <c r="F170">
        <v>26.762010574340799</v>
      </c>
      <c r="G170" t="s">
        <v>41</v>
      </c>
      <c r="H170">
        <v>1.6028217820905599</v>
      </c>
      <c r="I170">
        <v>1.3697422463691999</v>
      </c>
      <c r="J170">
        <v>4.3882656270892703E-2</v>
      </c>
      <c r="K170">
        <v>0.107323672109411</v>
      </c>
      <c r="L170">
        <v>0.225400771715805</v>
      </c>
      <c r="M170">
        <v>9.0736919074282302E-2</v>
      </c>
      <c r="N170">
        <v>0.206065355748863</v>
      </c>
    </row>
    <row r="171" spans="1:14" x14ac:dyDescent="0.2">
      <c r="A171">
        <v>16.084199999999999</v>
      </c>
      <c r="B171">
        <v>23.123613357543899</v>
      </c>
      <c r="C171">
        <v>8.4833841323852504</v>
      </c>
      <c r="D171">
        <v>0.30521107247714901</v>
      </c>
      <c r="E171">
        <v>23.995662689208899</v>
      </c>
      <c r="F171">
        <v>26.8917121887207</v>
      </c>
      <c r="G171" t="s">
        <v>41</v>
      </c>
      <c r="H171">
        <v>1.6026929978337401</v>
      </c>
      <c r="I171">
        <v>1.3704325600199201</v>
      </c>
      <c r="J171">
        <v>2.8105381983491801E-2</v>
      </c>
      <c r="K171">
        <v>0.10836768277928099</v>
      </c>
      <c r="L171">
        <v>0.49927100034137001</v>
      </c>
      <c r="M171">
        <v>8.9046001898096902E-2</v>
      </c>
      <c r="N171">
        <v>0.55311234061500902</v>
      </c>
    </row>
    <row r="172" spans="1:14" x14ac:dyDescent="0.2">
      <c r="A172">
        <v>16.180900000000001</v>
      </c>
      <c r="B172">
        <v>23.217948913574201</v>
      </c>
      <c r="C172">
        <v>8.5047111511230398</v>
      </c>
      <c r="D172">
        <v>0.30429868479843403</v>
      </c>
      <c r="E172">
        <v>24.127639770507798</v>
      </c>
      <c r="F172">
        <v>27.023479461669901</v>
      </c>
      <c r="G172" t="s">
        <v>41</v>
      </c>
      <c r="H172">
        <v>1.60279493829002</v>
      </c>
      <c r="I172">
        <v>1.3714582316463799</v>
      </c>
      <c r="J172">
        <v>2.8009309153628498E-2</v>
      </c>
      <c r="K172">
        <v>0.109830524104468</v>
      </c>
      <c r="L172">
        <v>0.494762172083894</v>
      </c>
      <c r="M172">
        <v>9.1208852408426203E-2</v>
      </c>
      <c r="N172">
        <v>0.52083425199334898</v>
      </c>
    </row>
    <row r="173" spans="1:14" x14ac:dyDescent="0.2">
      <c r="A173">
        <v>16.2728</v>
      </c>
      <c r="B173">
        <v>23.253072738647401</v>
      </c>
      <c r="C173">
        <v>8.8454942703246999</v>
      </c>
      <c r="D173">
        <v>0.43872844368498398</v>
      </c>
      <c r="E173">
        <v>24.256097793579102</v>
      </c>
      <c r="F173">
        <v>27.150304794311499</v>
      </c>
      <c r="G173" t="s">
        <v>41</v>
      </c>
      <c r="H173">
        <v>1.60263295546537</v>
      </c>
      <c r="I173">
        <v>1.3704054556204099</v>
      </c>
      <c r="J173">
        <v>4.0062410045004902E-2</v>
      </c>
      <c r="K173">
        <v>0.11038102480364601</v>
      </c>
      <c r="L173">
        <v>0.43894150432237999</v>
      </c>
      <c r="M173">
        <v>9.4370789426828597E-2</v>
      </c>
      <c r="N173">
        <v>0.19925350857024801</v>
      </c>
    </row>
    <row r="174" spans="1:14" x14ac:dyDescent="0.2">
      <c r="A174">
        <v>16.369499999999999</v>
      </c>
      <c r="B174">
        <v>23.393972396850501</v>
      </c>
      <c r="C174">
        <v>8.6913881301879794</v>
      </c>
      <c r="D174">
        <v>0.31916098603075299</v>
      </c>
      <c r="E174">
        <v>24.388515472412099</v>
      </c>
      <c r="F174">
        <v>27.2831001281738</v>
      </c>
      <c r="G174" t="s">
        <v>41</v>
      </c>
      <c r="H174">
        <v>1.60267138537015</v>
      </c>
      <c r="I174">
        <v>1.3704377958842999</v>
      </c>
      <c r="J174">
        <v>4.1784292854468302E-2</v>
      </c>
      <c r="K174">
        <v>0.11110926709885199</v>
      </c>
      <c r="L174">
        <v>0.44139017775077499</v>
      </c>
      <c r="M174">
        <v>8.7038087457109004E-2</v>
      </c>
      <c r="N174">
        <v>0.221150430939967</v>
      </c>
    </row>
    <row r="175" spans="1:14" x14ac:dyDescent="0.2">
      <c r="A175">
        <v>16.466200000000001</v>
      </c>
      <c r="B175">
        <v>23.5628128051757</v>
      </c>
      <c r="C175">
        <v>9.1004343032836896</v>
      </c>
      <c r="D175">
        <v>0.40740741745497799</v>
      </c>
      <c r="E175">
        <v>24.521121978759702</v>
      </c>
      <c r="F175">
        <v>27.414903640746999</v>
      </c>
      <c r="G175" t="s">
        <v>41</v>
      </c>
      <c r="H175">
        <v>1.60262367000506</v>
      </c>
      <c r="I175">
        <v>1.37195184225955</v>
      </c>
      <c r="J175">
        <v>4.04399490382161E-2</v>
      </c>
      <c r="K175">
        <v>0.107067627429521</v>
      </c>
      <c r="L175">
        <v>0.35914886678732999</v>
      </c>
      <c r="M175">
        <v>8.5040093756795707E-2</v>
      </c>
      <c r="N175">
        <v>0.19136594067743901</v>
      </c>
    </row>
    <row r="176" spans="1:14" x14ac:dyDescent="0.2">
      <c r="A176">
        <v>16.561800000000002</v>
      </c>
      <c r="B176">
        <v>23.740779876708899</v>
      </c>
      <c r="C176">
        <v>9.0862894058227504</v>
      </c>
      <c r="D176">
        <v>0.407408656937499</v>
      </c>
      <c r="E176">
        <v>24.653852462768501</v>
      </c>
      <c r="F176">
        <v>27.546058654785099</v>
      </c>
      <c r="G176" t="s">
        <v>41</v>
      </c>
      <c r="H176">
        <v>1.60271673582369</v>
      </c>
      <c r="I176">
        <v>1.37412269823819</v>
      </c>
      <c r="J176">
        <v>3.0970416761095701E-2</v>
      </c>
      <c r="K176">
        <v>0.106057249862638</v>
      </c>
      <c r="L176">
        <v>0.17333379232579901</v>
      </c>
      <c r="M176">
        <v>8.1692817165812101E-2</v>
      </c>
      <c r="N176">
        <v>0.113957702576617</v>
      </c>
    </row>
    <row r="177" spans="1:14" x14ac:dyDescent="0.2">
      <c r="A177">
        <v>16.6585</v>
      </c>
      <c r="B177">
        <v>23.894329071044901</v>
      </c>
      <c r="C177">
        <v>8.7574338912963796</v>
      </c>
      <c r="D177">
        <v>0.36602575394425002</v>
      </c>
      <c r="E177">
        <v>24.7865295410156</v>
      </c>
      <c r="F177">
        <v>27.677713394165</v>
      </c>
      <c r="G177" t="s">
        <v>41</v>
      </c>
      <c r="H177">
        <v>1.6026857464408</v>
      </c>
      <c r="I177">
        <v>1.3734693114307699</v>
      </c>
      <c r="J177">
        <v>3.7238412716853603E-2</v>
      </c>
      <c r="K177">
        <v>0.106433440463138</v>
      </c>
      <c r="L177">
        <v>0.188783559526707</v>
      </c>
      <c r="M177">
        <v>9.1518076265194995E-2</v>
      </c>
      <c r="N177">
        <v>0.112974056157882</v>
      </c>
    </row>
    <row r="178" spans="1:14" x14ac:dyDescent="0.2">
      <c r="A178">
        <v>16.755199999999999</v>
      </c>
      <c r="B178">
        <v>24.023948669433501</v>
      </c>
      <c r="C178">
        <v>8.6550636291503906</v>
      </c>
      <c r="D178">
        <v>0.30428410317486598</v>
      </c>
      <c r="E178">
        <v>24.919328689575099</v>
      </c>
      <c r="F178">
        <v>27.810104370117099</v>
      </c>
      <c r="G178" t="s">
        <v>41</v>
      </c>
      <c r="H178">
        <v>1.60259061001527</v>
      </c>
      <c r="I178">
        <v>1.37175144289353</v>
      </c>
      <c r="J178">
        <v>4.1260783734447498E-2</v>
      </c>
      <c r="K178">
        <v>0.10657723855479501</v>
      </c>
      <c r="L178">
        <v>0.206562595898344</v>
      </c>
      <c r="M178">
        <v>9.9164331812645001E-2</v>
      </c>
      <c r="N178">
        <v>0.11226766552232099</v>
      </c>
    </row>
    <row r="179" spans="1:14" x14ac:dyDescent="0.2">
      <c r="A179">
        <v>16.851900000000001</v>
      </c>
      <c r="B179">
        <v>24.124567031860298</v>
      </c>
      <c r="C179">
        <v>8.6840496063232404</v>
      </c>
      <c r="D179">
        <v>0.31843158795113202</v>
      </c>
      <c r="E179">
        <v>25.045217514038001</v>
      </c>
      <c r="F179">
        <v>27.942144393920898</v>
      </c>
      <c r="G179" t="s">
        <v>41</v>
      </c>
      <c r="H179">
        <v>1.60255917217789</v>
      </c>
      <c r="I179">
        <v>1.3704138127469201</v>
      </c>
      <c r="J179">
        <v>5.8099810897540502E-2</v>
      </c>
      <c r="K179">
        <v>0.10636692039175299</v>
      </c>
      <c r="L179">
        <v>0.176311201384138</v>
      </c>
      <c r="M179">
        <v>9.7108492492435E-2</v>
      </c>
      <c r="N179">
        <v>0.111589275148918</v>
      </c>
    </row>
    <row r="180" spans="1:14" x14ac:dyDescent="0.2">
      <c r="A180">
        <v>16.948599999999999</v>
      </c>
      <c r="B180">
        <v>24.204868316650298</v>
      </c>
      <c r="C180">
        <v>8.9374866485595703</v>
      </c>
      <c r="D180">
        <v>0.44571033501424301</v>
      </c>
      <c r="E180">
        <v>25.177654266357401</v>
      </c>
      <c r="F180">
        <v>28.07568359375</v>
      </c>
      <c r="G180" t="s">
        <v>41</v>
      </c>
      <c r="H180">
        <v>1.6025402840594001</v>
      </c>
      <c r="I180">
        <v>1.37057016432956</v>
      </c>
      <c r="J180">
        <v>4.2060920988939397E-2</v>
      </c>
      <c r="K180">
        <v>0.106722305750754</v>
      </c>
      <c r="L180">
        <v>0.28001501668696899</v>
      </c>
      <c r="M180">
        <v>9.5128751936895503E-2</v>
      </c>
      <c r="N180">
        <v>0.16045784750787701</v>
      </c>
    </row>
    <row r="181" spans="1:14" x14ac:dyDescent="0.2">
      <c r="A181">
        <v>17.045300000000001</v>
      </c>
      <c r="B181">
        <v>24.335138320922798</v>
      </c>
      <c r="C181">
        <v>8.8393211364746094</v>
      </c>
      <c r="D181">
        <v>0.32965043651714199</v>
      </c>
      <c r="E181">
        <v>25.3101787567138</v>
      </c>
      <c r="F181">
        <v>28.209394454956001</v>
      </c>
      <c r="G181" t="s">
        <v>41</v>
      </c>
      <c r="H181">
        <v>1.60249445214825</v>
      </c>
      <c r="I181">
        <v>1.3700663895788201</v>
      </c>
      <c r="J181">
        <v>2.7694013183481699E-2</v>
      </c>
      <c r="K181">
        <v>0.108853647174266</v>
      </c>
      <c r="L181">
        <v>0.38645369997339601</v>
      </c>
      <c r="M181">
        <v>9.4213616688082494E-2</v>
      </c>
      <c r="N181">
        <v>0.22319147584864599</v>
      </c>
    </row>
    <row r="182" spans="1:14" x14ac:dyDescent="0.2">
      <c r="A182">
        <v>17.141999999999999</v>
      </c>
      <c r="B182">
        <v>24.4848098754882</v>
      </c>
      <c r="C182">
        <v>8.8164720535278303</v>
      </c>
      <c r="D182">
        <v>0.31504988459322503</v>
      </c>
      <c r="E182">
        <v>25.4411811828613</v>
      </c>
      <c r="F182">
        <v>28.3418064117431</v>
      </c>
      <c r="G182" t="s">
        <v>41</v>
      </c>
      <c r="H182">
        <v>1.60262241335727</v>
      </c>
      <c r="I182">
        <v>1.3711157665243201</v>
      </c>
      <c r="J182">
        <v>3.7001598980603401E-2</v>
      </c>
      <c r="K182">
        <v>0.11865520352952499</v>
      </c>
      <c r="L182">
        <v>0.49969353799692601</v>
      </c>
      <c r="M182">
        <v>9.2332176153955198E-2</v>
      </c>
      <c r="N182">
        <v>0.44054134227393399</v>
      </c>
    </row>
    <row r="183" spans="1:14" x14ac:dyDescent="0.2">
      <c r="A183">
        <v>17.238700000000001</v>
      </c>
      <c r="B183">
        <v>24.645235061645501</v>
      </c>
      <c r="C183">
        <v>8.8934183120727504</v>
      </c>
      <c r="D183">
        <v>0.40740740344854098</v>
      </c>
      <c r="E183">
        <v>25.573732376098601</v>
      </c>
      <c r="F183">
        <v>28.472913742065401</v>
      </c>
      <c r="G183" t="s">
        <v>41</v>
      </c>
      <c r="H183">
        <v>1.60256178582704</v>
      </c>
      <c r="I183">
        <v>1.3720432780636</v>
      </c>
      <c r="J183">
        <v>3.6973228875143899E-2</v>
      </c>
      <c r="K183">
        <v>0.10570290263948499</v>
      </c>
      <c r="L183">
        <v>0.19102701160336899</v>
      </c>
      <c r="M183">
        <v>9.3701121372291293E-2</v>
      </c>
      <c r="N183">
        <v>0.110300279439124</v>
      </c>
    </row>
    <row r="184" spans="1:14" x14ac:dyDescent="0.2">
      <c r="A184">
        <v>17.3215</v>
      </c>
      <c r="B184">
        <v>24.7736701965332</v>
      </c>
      <c r="C184">
        <v>8.8406562805175692</v>
      </c>
      <c r="D184">
        <v>0.32965043651714199</v>
      </c>
      <c r="E184">
        <v>25.706485748291001</v>
      </c>
      <c r="F184">
        <v>28.587013244628899</v>
      </c>
      <c r="G184" t="s">
        <v>41</v>
      </c>
      <c r="H184">
        <v>1.6026782259322101</v>
      </c>
      <c r="I184">
        <v>1.3727944054225301</v>
      </c>
      <c r="J184">
        <v>3.1865117834736001E-2</v>
      </c>
      <c r="K184">
        <v>0.10563998407532001</v>
      </c>
      <c r="L184">
        <v>0.19813263825264099</v>
      </c>
      <c r="M184">
        <v>8.9730623729110295E-2</v>
      </c>
      <c r="N184">
        <v>0.116006637731074</v>
      </c>
    </row>
    <row r="185" spans="1:14" x14ac:dyDescent="0.2">
      <c r="A185">
        <v>17.418099999999999</v>
      </c>
      <c r="B185">
        <v>24.918563842773398</v>
      </c>
      <c r="C185">
        <v>8.8052806854247994</v>
      </c>
      <c r="D185">
        <v>0.30420897190431501</v>
      </c>
      <c r="E185">
        <v>25.839088439941399</v>
      </c>
      <c r="F185">
        <v>28.720638275146399</v>
      </c>
      <c r="G185" t="s">
        <v>41</v>
      </c>
      <c r="H185">
        <v>1.60264821085578</v>
      </c>
      <c r="I185">
        <v>1.3733204342547101</v>
      </c>
      <c r="J185">
        <v>3.28630950951024E-2</v>
      </c>
      <c r="K185">
        <v>0.105809899187397</v>
      </c>
      <c r="L185">
        <v>0.18171118955371701</v>
      </c>
      <c r="M185">
        <v>9.5979331132765994E-2</v>
      </c>
      <c r="N185">
        <v>0.12845650470239001</v>
      </c>
    </row>
    <row r="186" spans="1:14" x14ac:dyDescent="0.2">
      <c r="A186">
        <v>17.514800000000001</v>
      </c>
      <c r="B186">
        <v>25.055471420288001</v>
      </c>
      <c r="C186">
        <v>8.83044338226318</v>
      </c>
      <c r="D186">
        <v>0.31985845763301701</v>
      </c>
      <c r="E186">
        <v>25.9719123840332</v>
      </c>
      <c r="F186">
        <v>28.854913711547798</v>
      </c>
      <c r="G186" t="s">
        <v>41</v>
      </c>
      <c r="H186">
        <v>1.60266474968463</v>
      </c>
      <c r="I186">
        <v>1.3724268007974101</v>
      </c>
      <c r="J186">
        <v>3.4858135945041203E-2</v>
      </c>
      <c r="K186">
        <v>0.10618624112087401</v>
      </c>
      <c r="L186">
        <v>0.40375849119978502</v>
      </c>
      <c r="M186">
        <v>9.6888058830801496E-2</v>
      </c>
      <c r="N186">
        <v>0.20466909622690899</v>
      </c>
    </row>
    <row r="187" spans="1:14" x14ac:dyDescent="0.2">
      <c r="A187">
        <v>17.611499999999999</v>
      </c>
      <c r="B187">
        <v>25.196861267089801</v>
      </c>
      <c r="C187">
        <v>9.0211868286132795</v>
      </c>
      <c r="D187">
        <v>0.45487008668630802</v>
      </c>
      <c r="E187">
        <v>26.104404449462798</v>
      </c>
      <c r="F187">
        <v>28.986631393432599</v>
      </c>
      <c r="G187" t="s">
        <v>41</v>
      </c>
      <c r="H187">
        <v>1.60268210225823</v>
      </c>
      <c r="I187">
        <v>1.3705437693059399</v>
      </c>
      <c r="J187">
        <v>6.0586272460969703E-2</v>
      </c>
      <c r="K187">
        <v>0.10548784834906</v>
      </c>
      <c r="L187">
        <v>0.41876381172770399</v>
      </c>
      <c r="M187">
        <v>9.5524973441154098E-2</v>
      </c>
      <c r="N187">
        <v>0.18902420783934701</v>
      </c>
    </row>
    <row r="188" spans="1:14" x14ac:dyDescent="0.2">
      <c r="A188">
        <v>17.708200000000001</v>
      </c>
      <c r="B188">
        <v>25.310567855834901</v>
      </c>
      <c r="C188">
        <v>8.9538631439208896</v>
      </c>
      <c r="D188">
        <v>0.34892673222979498</v>
      </c>
      <c r="E188">
        <v>26.236871719360298</v>
      </c>
      <c r="F188">
        <v>29.120841979980401</v>
      </c>
      <c r="G188" t="s">
        <v>41</v>
      </c>
      <c r="H188">
        <v>1.6027064887704601</v>
      </c>
      <c r="I188">
        <v>1.36996224049006</v>
      </c>
      <c r="J188">
        <v>5.9435357821477901E-2</v>
      </c>
      <c r="K188">
        <v>0.104042766509366</v>
      </c>
      <c r="L188">
        <v>0.16870205304795099</v>
      </c>
      <c r="M188">
        <v>9.4866968825940701E-2</v>
      </c>
      <c r="N188">
        <v>0.115946550250453</v>
      </c>
    </row>
    <row r="189" spans="1:14" x14ac:dyDescent="0.2">
      <c r="A189">
        <v>17.8049</v>
      </c>
      <c r="B189">
        <v>25.405977249145501</v>
      </c>
      <c r="C189">
        <v>8.9386615753173793</v>
      </c>
      <c r="D189">
        <v>0.33081955233128402</v>
      </c>
      <c r="E189">
        <v>26.369459152221602</v>
      </c>
      <c r="F189">
        <v>29.251476287841701</v>
      </c>
      <c r="G189" t="s">
        <v>41</v>
      </c>
      <c r="H189">
        <v>1.6025735960037</v>
      </c>
      <c r="I189">
        <v>1.37289572464883</v>
      </c>
      <c r="J189">
        <v>3.9567136887644398E-2</v>
      </c>
      <c r="K189">
        <v>0.10360624515316801</v>
      </c>
      <c r="L189">
        <v>0.18419734606933999</v>
      </c>
      <c r="M189">
        <v>8.2721272092173698E-2</v>
      </c>
      <c r="N189">
        <v>0.120914003567285</v>
      </c>
    </row>
    <row r="190" spans="1:14" x14ac:dyDescent="0.2">
      <c r="A190">
        <v>17.901599999999998</v>
      </c>
      <c r="B190">
        <v>25.534688949584901</v>
      </c>
      <c r="C190">
        <v>8.9698181152343697</v>
      </c>
      <c r="D190">
        <v>0.387369802026791</v>
      </c>
      <c r="E190">
        <v>26.483240127563398</v>
      </c>
      <c r="F190">
        <v>29.3853740692138</v>
      </c>
      <c r="G190" t="s">
        <v>41</v>
      </c>
      <c r="H190">
        <v>1.6025235259599599</v>
      </c>
      <c r="I190">
        <v>1.3720996858360399</v>
      </c>
      <c r="J190">
        <v>3.7491567785527702E-2</v>
      </c>
      <c r="K190">
        <v>0.103487428419691</v>
      </c>
      <c r="L190">
        <v>0.174056417433651</v>
      </c>
      <c r="M190">
        <v>8.2777394947387103E-2</v>
      </c>
      <c r="N190">
        <v>0.11950820181201</v>
      </c>
    </row>
    <row r="191" spans="1:14" x14ac:dyDescent="0.2">
      <c r="A191">
        <v>17.9983</v>
      </c>
      <c r="B191">
        <v>25.658052444458001</v>
      </c>
      <c r="C191">
        <v>8.9389896392822195</v>
      </c>
      <c r="D191">
        <v>0.32224351776761201</v>
      </c>
      <c r="E191">
        <v>26.6156005859375</v>
      </c>
      <c r="F191">
        <v>29.515750885009702</v>
      </c>
      <c r="G191" t="s">
        <v>41</v>
      </c>
      <c r="H191">
        <v>1.6024029624140299</v>
      </c>
      <c r="I191">
        <v>1.37099783985055</v>
      </c>
      <c r="J191">
        <v>3.3706071294193403E-2</v>
      </c>
      <c r="K191">
        <v>0.103914306934558</v>
      </c>
      <c r="L191">
        <v>0.21156858439121501</v>
      </c>
      <c r="M191">
        <v>8.7228640343803204E-2</v>
      </c>
      <c r="N191">
        <v>0.13786390568057599</v>
      </c>
    </row>
    <row r="192" spans="1:14" x14ac:dyDescent="0.2">
      <c r="A192">
        <v>18.3813</v>
      </c>
      <c r="B192">
        <v>26.2613410949707</v>
      </c>
      <c r="C192">
        <v>8.9184494018554599</v>
      </c>
      <c r="D192">
        <v>0.30534521920590302</v>
      </c>
      <c r="E192">
        <v>26.748092651367099</v>
      </c>
      <c r="F192">
        <v>29.899999618530199</v>
      </c>
      <c r="G192" t="s">
        <v>41</v>
      </c>
      <c r="H192">
        <v>1.60234581023986</v>
      </c>
      <c r="I192">
        <v>1.37154047916403</v>
      </c>
      <c r="J192">
        <v>4.8271594705241103E-2</v>
      </c>
      <c r="K192">
        <v>0.103107311707412</v>
      </c>
      <c r="L192">
        <v>0.16241379848705201</v>
      </c>
      <c r="M192">
        <v>9.1449624476300395E-2</v>
      </c>
      <c r="N192">
        <v>0.118231666320732</v>
      </c>
    </row>
    <row r="193" spans="1:14" x14ac:dyDescent="0.2">
      <c r="A193">
        <v>18.477799999999998</v>
      </c>
      <c r="B193">
        <v>26.385047912597599</v>
      </c>
      <c r="C193">
        <v>8.9360694885253906</v>
      </c>
      <c r="D193">
        <v>0.31221295622054901</v>
      </c>
      <c r="E193">
        <v>26.880699157714801</v>
      </c>
      <c r="F193">
        <v>29.899999618530199</v>
      </c>
      <c r="G193" t="s">
        <v>41</v>
      </c>
      <c r="H193">
        <v>1.6024975824452301</v>
      </c>
      <c r="I193">
        <v>1.37177205871295</v>
      </c>
      <c r="J193">
        <v>5.6907468855525098E-2</v>
      </c>
      <c r="K193">
        <v>0.102489641602589</v>
      </c>
      <c r="L193">
        <v>0.17695648620596399</v>
      </c>
      <c r="M193">
        <v>8.9763156171273603E-2</v>
      </c>
      <c r="N193">
        <v>0.114291316107882</v>
      </c>
    </row>
    <row r="194" spans="1:14" x14ac:dyDescent="0.2">
      <c r="A194">
        <v>18.569700000000001</v>
      </c>
      <c r="B194">
        <v>26.4602870941162</v>
      </c>
      <c r="C194">
        <v>9.1091794967651296</v>
      </c>
      <c r="D194">
        <v>0.464969391587017</v>
      </c>
      <c r="E194">
        <v>27.013256072998001</v>
      </c>
      <c r="F194">
        <v>29.899999618530199</v>
      </c>
      <c r="G194" t="s">
        <v>41</v>
      </c>
      <c r="H194">
        <v>1.6025517690450799</v>
      </c>
      <c r="I194">
        <v>1.3709194290264399</v>
      </c>
      <c r="J194">
        <v>5.20794293652233E-2</v>
      </c>
      <c r="K194">
        <v>0.101884260258399</v>
      </c>
      <c r="L194">
        <v>0.157817337252245</v>
      </c>
      <c r="M194">
        <v>8.9724191525873798E-2</v>
      </c>
      <c r="N194">
        <v>0.11657331742106999</v>
      </c>
    </row>
    <row r="195" spans="1:14" x14ac:dyDescent="0.2">
      <c r="A195">
        <v>18.666399999999999</v>
      </c>
      <c r="B195">
        <v>26.5569744110107</v>
      </c>
      <c r="C195">
        <v>9.5054359436035103</v>
      </c>
      <c r="D195">
        <v>0.40307757167472102</v>
      </c>
      <c r="E195">
        <v>27.145702362060501</v>
      </c>
      <c r="F195">
        <v>29.899999618530199</v>
      </c>
      <c r="G195" t="s">
        <v>41</v>
      </c>
      <c r="H195">
        <v>1.60257638631003</v>
      </c>
      <c r="I195">
        <v>1.3694254622638999</v>
      </c>
      <c r="J195">
        <v>3.8311715131400199E-2</v>
      </c>
      <c r="K195">
        <v>0.10227081282306701</v>
      </c>
      <c r="L195">
        <v>0.27644903236177698</v>
      </c>
      <c r="M195">
        <v>8.9229807939378694E-2</v>
      </c>
      <c r="N195">
        <v>0.14613119809428601</v>
      </c>
    </row>
    <row r="196" spans="1:14" x14ac:dyDescent="0.2">
      <c r="A196">
        <v>18.763100000000001</v>
      </c>
      <c r="B196">
        <v>26.684513092041001</v>
      </c>
      <c r="C196">
        <v>9.0533361434936506</v>
      </c>
      <c r="D196">
        <v>0.31852271242588098</v>
      </c>
      <c r="E196">
        <v>27.278150558471602</v>
      </c>
      <c r="F196">
        <v>29.899999618530199</v>
      </c>
      <c r="G196" t="s">
        <v>41</v>
      </c>
      <c r="H196">
        <v>1.60255859265011</v>
      </c>
      <c r="I196">
        <v>1.36800438657173</v>
      </c>
      <c r="J196">
        <v>3.6979774618723898E-2</v>
      </c>
      <c r="K196">
        <v>0.102266188447334</v>
      </c>
      <c r="L196">
        <v>0.29000549825654498</v>
      </c>
      <c r="M196">
        <v>8.7695523840730302E-2</v>
      </c>
      <c r="N196">
        <v>0.15353442020073901</v>
      </c>
    </row>
    <row r="197" spans="1:14" x14ac:dyDescent="0.2">
      <c r="A197">
        <v>18.8598</v>
      </c>
      <c r="B197">
        <v>26.871118545532202</v>
      </c>
      <c r="C197">
        <v>9.0645790100097603</v>
      </c>
      <c r="D197">
        <v>0.36791510165254199</v>
      </c>
      <c r="E197">
        <v>27.410198211669901</v>
      </c>
      <c r="F197">
        <v>29.899999618530199</v>
      </c>
      <c r="G197" t="s">
        <v>41</v>
      </c>
      <c r="H197">
        <v>1.6025738068603801</v>
      </c>
      <c r="I197">
        <v>1.36773662028738</v>
      </c>
      <c r="J197">
        <v>3.08421338720072E-2</v>
      </c>
      <c r="K197">
        <v>0.103969711018268</v>
      </c>
      <c r="L197">
        <v>0.38657237855431498</v>
      </c>
      <c r="M197">
        <v>8.77985185049137E-2</v>
      </c>
      <c r="N197">
        <v>0.21518119457688401</v>
      </c>
    </row>
    <row r="198" spans="1:14" x14ac:dyDescent="0.2">
      <c r="A198">
        <v>18.956499999999998</v>
      </c>
      <c r="B198">
        <v>26.871118545532202</v>
      </c>
      <c r="C198">
        <v>9.0431365966796804</v>
      </c>
      <c r="D198">
        <v>0.30836347814406401</v>
      </c>
      <c r="E198">
        <v>27.542623519897401</v>
      </c>
      <c r="F198">
        <v>29.899999618530199</v>
      </c>
      <c r="G198" t="s">
        <v>41</v>
      </c>
      <c r="H198">
        <v>1.60240974065944</v>
      </c>
      <c r="I198">
        <v>1.3676108561316001</v>
      </c>
      <c r="J198">
        <v>3.08421338720072E-2</v>
      </c>
      <c r="K198">
        <v>0.103969711018268</v>
      </c>
      <c r="L198">
        <v>0.38657237855431498</v>
      </c>
      <c r="M198">
        <v>8.77985185049137E-2</v>
      </c>
      <c r="N198">
        <v>0.21518119457688401</v>
      </c>
    </row>
    <row r="199" spans="1:14" x14ac:dyDescent="0.2">
      <c r="A199">
        <v>19.0532</v>
      </c>
      <c r="B199">
        <v>27.177146911621001</v>
      </c>
      <c r="C199">
        <v>9.0464057922363192</v>
      </c>
      <c r="D199">
        <v>0.32075830647067399</v>
      </c>
      <c r="E199">
        <v>27.674860000610298</v>
      </c>
      <c r="F199">
        <v>29.899999618530199</v>
      </c>
      <c r="G199" t="s">
        <v>41</v>
      </c>
      <c r="H199">
        <v>1.6024526425115899</v>
      </c>
      <c r="I199">
        <v>1.3681728842265199</v>
      </c>
      <c r="J199">
        <v>2.8816660779733199E-2</v>
      </c>
      <c r="K199">
        <v>0.10450519998056899</v>
      </c>
      <c r="L199">
        <v>0.47350897819250298</v>
      </c>
      <c r="M199">
        <v>8.8974811922699196E-2</v>
      </c>
      <c r="N199">
        <v>0.207027965488363</v>
      </c>
    </row>
  </sheetData>
  <mergeCells count="1">
    <mergeCell ref="Z1:AB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18</vt:lpstr>
      <vt:lpstr>18_new</vt:lpstr>
      <vt:lpstr>19</vt:lpstr>
      <vt:lpstr>20</vt:lpstr>
      <vt:lpstr>21_not_full</vt:lpstr>
      <vt:lpstr>21</vt:lpstr>
      <vt:lpstr>21_old</vt:lpstr>
      <vt:lpstr>22</vt:lpstr>
      <vt:lpstr>23</vt:lpstr>
      <vt:lpstr>24</vt:lpstr>
      <vt:lpstr>25</vt:lpstr>
      <vt:lpstr>res21</vt:lpstr>
      <vt:lpstr>total</vt:lpstr>
      <vt:lpstr>lambda_U</vt:lpstr>
      <vt:lpstr>ALLWHAT</vt:lpstr>
      <vt:lpstr>res22_old</vt:lpstr>
      <vt:lpstr>delta21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2020-09-30T15:22:00Z</dcterms:created>
  <dcterms:modified xsi:type="dcterms:W3CDTF">2021-10-18T12:57:04Z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1033-11.1.0.9719</vt:lpwstr>
  </property>
  <property fmtid="{D5CDD505-2E9C-101B-9397-08002B2CF9AE}" pid="3" name="KSOReadingLayout">
    <vt:bool>true</vt:bool>
  </property>
</Properties>
</file>