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<sst xmlns="http://schemas.openxmlformats.org/spreadsheetml/2006/main" count="176" uniqueCount="39">
  <si>
    <t xml:space="preserve">Фальш. монета</t>
  </si>
  <si>
    <t xml:space="preserve">p1</t>
  </si>
  <si>
    <t xml:space="preserve">p2</t>
  </si>
  <si>
    <t xml:space="preserve">pj</t>
  </si>
  <si>
    <t xml:space="preserve">pj*log2 pj</t>
  </si>
  <si>
    <r>
      <rPr>
        <vertAlign val="subscript"/>
        <sz val="12"/>
        <color theme="1"/>
        <rFont val="Times New Roman"/>
        <family val="0"/>
        <charset val="1"/>
      </rPr>
      <t xml:space="preserve"> </t>
    </r>
    <r>
      <rPr>
        <sz val="12"/>
        <color theme="1"/>
        <rFont val="Times New Roman"/>
        <family val="0"/>
        <charset val="1"/>
      </rPr>
      <t xml:space="preserve">–∑</t>
    </r>
  </si>
  <si>
    <t xml:space="preserve">Игральная кость</t>
  </si>
  <si>
    <t xml:space="preserve">p3</t>
  </si>
  <si>
    <t xml:space="preserve">p4</t>
  </si>
  <si>
    <t xml:space="preserve">p5</t>
  </si>
  <si>
    <t xml:space="preserve">p6</t>
  </si>
  <si>
    <t xml:space="preserve">pj*log6 pj</t>
  </si>
  <si>
    <t xml:space="preserve">Фальш. Игральная кость</t>
  </si>
  <si>
    <t xml:space="preserve">H</t>
  </si>
  <si>
    <t xml:space="preserve">k</t>
  </si>
  <si>
    <r>
      <rPr>
        <b val="true"/>
        <i val="true"/>
        <sz val="12"/>
        <color theme="1"/>
        <rFont val="Times New Roman"/>
        <family val="0"/>
        <charset val="1"/>
      </rPr>
      <t xml:space="preserve">F</t>
    </r>
    <r>
      <rPr>
        <b val="true"/>
        <i val="true"/>
        <vertAlign val="subscript"/>
        <sz val="9"/>
        <color theme="1"/>
        <rFont val="Times New Roman"/>
        <family val="0"/>
        <charset val="1"/>
      </rPr>
      <t xml:space="preserve">k</t>
    </r>
  </si>
  <si>
    <r>
      <rPr>
        <i val="true"/>
        <sz val="12"/>
        <color theme="1"/>
        <rFont val="Times New Roman"/>
        <family val="0"/>
        <charset val="1"/>
      </rPr>
      <t xml:space="preserve">s</t>
    </r>
    <r>
      <rPr>
        <i val="true"/>
        <vertAlign val="subscript"/>
        <sz val="9"/>
        <color theme="1"/>
        <rFont val="Times New Roman"/>
        <family val="0"/>
        <charset val="1"/>
      </rPr>
      <t xml:space="preserve">k</t>
    </r>
  </si>
  <si>
    <r>
      <rPr>
        <b val="true"/>
        <i val="true"/>
        <sz val="12"/>
        <color theme="1"/>
        <rFont val="Times New Roman"/>
        <family val="0"/>
        <charset val="1"/>
      </rPr>
      <t xml:space="preserve">f</t>
    </r>
    <r>
      <rPr>
        <b val="true"/>
        <i val="true"/>
        <vertAlign val="subscript"/>
        <sz val="9"/>
        <color theme="1"/>
        <rFont val="Times New Roman"/>
        <family val="0"/>
        <charset val="1"/>
      </rPr>
      <t xml:space="preserve">k</t>
    </r>
    <r>
      <rPr>
        <b val="true"/>
        <vertAlign val="subscript"/>
        <sz val="9"/>
        <color theme="1"/>
        <rFont val="Times New Roman"/>
        <family val="0"/>
        <charset val="1"/>
      </rPr>
      <t xml:space="preserve">∑</t>
    </r>
  </si>
  <si>
    <t xml:space="preserve">Pk</t>
  </si>
  <si>
    <t xml:space="preserve">Pks</t>
  </si>
  <si>
    <t xml:space="preserve">Hks</t>
  </si>
  <si>
    <r>
      <rPr>
        <b val="true"/>
        <i val="true"/>
        <sz val="9"/>
        <color theme="1"/>
        <rFont val="Times New Roman"/>
        <family val="0"/>
        <charset val="1"/>
      </rPr>
      <t xml:space="preserve">f</t>
    </r>
    <r>
      <rPr>
        <b val="true"/>
        <i val="true"/>
        <vertAlign val="subscript"/>
        <sz val="9"/>
        <color theme="1"/>
        <rFont val="Times New Roman"/>
        <family val="0"/>
        <charset val="1"/>
      </rPr>
      <t xml:space="preserve">k</t>
    </r>
    <r>
      <rPr>
        <b val="true"/>
        <vertAlign val="subscript"/>
        <sz val="9"/>
        <color theme="1"/>
        <rFont val="Times New Roman"/>
        <family val="0"/>
        <charset val="1"/>
      </rPr>
      <t xml:space="preserve">∑</t>
    </r>
  </si>
  <si>
    <t xml:space="preserve">Sks</t>
  </si>
  <si>
    <t xml:space="preserve">з</t>
  </si>
  <si>
    <t xml:space="preserve">е</t>
  </si>
  <si>
    <t xml:space="preserve">р</t>
  </si>
  <si>
    <t xml:space="preserve">н</t>
  </si>
  <si>
    <t xml:space="preserve">о</t>
  </si>
  <si>
    <t xml:space="preserve">в</t>
  </si>
  <si>
    <t xml:space="preserve">_</t>
  </si>
  <si>
    <t xml:space="preserve">л</t>
  </si>
  <si>
    <t xml:space="preserve">а</t>
  </si>
  <si>
    <t xml:space="preserve">д</t>
  </si>
  <si>
    <t xml:space="preserve">и</t>
  </si>
  <si>
    <t xml:space="preserve">с</t>
  </si>
  <si>
    <t xml:space="preserve">ч</t>
  </si>
  <si>
    <t xml:space="preserve">к</t>
  </si>
  <si>
    <t xml:space="preserve">Pi*LOG(Pi;2)</t>
  </si>
  <si>
    <t xml:space="preserve">м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</si>
</sst>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3">
    <font>
      <sz val="11"/>
      <color theme="1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vertAlign val="subscript"/>
      <sz val="12"/>
      <color theme="1"/>
      <name val="Times New Roman"/>
      <family val="0"/>
      <charset val="1"/>
    </font>
    <font>
      <sz val="12"/>
      <color theme="1"/>
      <name val="Times New Roman"/>
      <family val="0"/>
      <charset val="1"/>
    </font>
    <font>
      <b val="true"/>
      <sz val="18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2"/>
      <color theme="1"/>
      <name val="Calibri"/>
      <family val="0"/>
      <charset val="1"/>
    </font>
    <font>
      <i val="true"/>
      <sz val="12"/>
      <color theme="1"/>
      <name val="Times New Roman"/>
      <family val="0"/>
      <charset val="1"/>
    </font>
    <font>
      <b val="true"/>
      <i val="true"/>
      <sz val="12"/>
      <color theme="1"/>
      <name val="Times New Roman"/>
      <family val="0"/>
      <charset val="1"/>
    </font>
    <font>
      <b val="true"/>
      <i val="true"/>
      <vertAlign val="subscript"/>
      <sz val="9"/>
      <color theme="1"/>
      <name val="Times New Roman"/>
      <family val="0"/>
      <charset val="1"/>
    </font>
    <font>
      <i val="true"/>
      <vertAlign val="subscript"/>
      <sz val="9"/>
      <color theme="1"/>
      <name val="Times New Roman"/>
      <family val="0"/>
      <charset val="1"/>
    </font>
    <font>
      <b val="true"/>
      <vertAlign val="subscript"/>
      <sz val="9"/>
      <color theme="1"/>
      <name val="Times New Roman"/>
      <family val="0"/>
      <charset val="1"/>
    </font>
    <font>
      <i val="true"/>
      <sz val="9"/>
      <color theme="1"/>
      <name val="Times New Roman"/>
      <family val="0"/>
      <charset val="1"/>
    </font>
    <font>
      <b val="true"/>
      <i val="true"/>
      <sz val="9"/>
      <color theme="1"/>
      <name val="Times New Roman"/>
      <family val="0"/>
      <charset val="1"/>
    </font>
    <font>
      <sz val="9"/>
      <color theme="1"/>
      <name val="Times New Roman"/>
      <family val="0"/>
      <charset val="1"/>
    </font>
    <font>
      <sz val="9"/>
      <color rgb="FF000000"/>
      <name val="Times New Roman"/>
      <family val="0"/>
      <charset val="1"/>
    </font>
    <font>
      <sz val="11"/>
      <color theme="1"/>
      <name val="Times New Roman"/>
      <family val="0"/>
      <charset val="1"/>
    </font>
    <font>
      <sz val="18"/>
      <color rgb="FF757575"/>
      <name val="Calibri"/>
      <family val="2"/>
    </font>
    <font>
      <sz val="10"/>
      <color rgb="FF000000"/>
      <name val="Calibri"/>
      <family val="2"/>
    </font>
    <font>
      <sz val="10"/>
      <color rgb="FF1A1A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1" sz="1800" spc="-1" strike="noStrike">
                <a:solidFill>
                  <a:srgbClr val="595959"/>
                </a:solidFill>
                <a:latin typeface="Calibri"/>
                <a:ea typeface="Calibri"/>
              </a:rPr>
              <a:t>График энтропии источника с двумя состояниями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Лист1:Лист2!$B$3:$B$13</c:f>
              <c:numCache>
                <c:formatCode>General</c:formatCode>
                <c:ptCount val="22"/>
                <c:pt idx="0">
                  <c:v>-0.474373061937536</c:v>
                </c:pt>
                <c:pt idx="1">
                  <c:v>0.992774453987808</c:v>
                </c:pt>
                <c:pt idx="4">
                  <c:v>0.166666666666667</c:v>
                </c:pt>
                <c:pt idx="5">
                  <c:v>-0.166666666666667</c:v>
                </c:pt>
                <c:pt idx="6">
                  <c:v>1</c:v>
                </c:pt>
                <c:pt idx="10">
                  <c:v>0.12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0.3</c:v>
                </c:pt>
                <c:pt idx="15">
                  <c:v>0.4</c:v>
                </c:pt>
                <c:pt idx="16">
                  <c:v>0.5</c:v>
                </c:pt>
                <c:pt idx="17">
                  <c:v>0.6</c:v>
                </c:pt>
                <c:pt idx="18">
                  <c:v>0.7</c:v>
                </c:pt>
                <c:pt idx="19">
                  <c:v>0.8</c:v>
                </c:pt>
                <c:pt idx="20">
                  <c:v>0.9</c:v>
                </c:pt>
                <c:pt idx="21">
                  <c:v>1</c:v>
                </c:pt>
              </c:numCache>
            </c:numRef>
          </c:xVal>
          <c:yVal>
            <c:numRef>
              <c:f>Лист1:Лист2!$D$3:$D$13</c:f>
              <c:numCache>
                <c:formatCode>General</c:formatCode>
                <c:ptCount val="22"/>
                <c:pt idx="4">
                  <c:v>0.166666666666667</c:v>
                </c:pt>
                <c:pt idx="5">
                  <c:v>-0.166666666666667</c:v>
                </c:pt>
                <c:pt idx="10">
                  <c:v>0.17</c:v>
                </c:pt>
                <c:pt idx="12">
                  <c:v>0.468995593589281</c:v>
                </c:pt>
                <c:pt idx="13">
                  <c:v>0.721928094887362</c:v>
                </c:pt>
                <c:pt idx="14">
                  <c:v>0.881290899230693</c:v>
                </c:pt>
                <c:pt idx="15">
                  <c:v>0.970950594454669</c:v>
                </c:pt>
                <c:pt idx="16">
                  <c:v>1</c:v>
                </c:pt>
                <c:pt idx="17">
                  <c:v>0.970950594454669</c:v>
                </c:pt>
                <c:pt idx="18">
                  <c:v>0.881290899230693</c:v>
                </c:pt>
                <c:pt idx="19">
                  <c:v>0.721928094887362</c:v>
                </c:pt>
                <c:pt idx="20">
                  <c:v>0.468995593589281</c:v>
                </c:pt>
              </c:numCache>
            </c:numRef>
          </c:yVal>
          <c:smooth val="1"/>
        </c:ser>
        <c:axId val="19130478"/>
        <c:axId val="53355638"/>
      </c:scatterChart>
      <c:valAx>
        <c:axId val="19130478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p1</a:t>
                </a:r>
              </a:p>
            </c:rich>
          </c:tx>
          <c:layout>
            <c:manualLayout>
              <c:xMode val="edge"/>
              <c:yMode val="edge"/>
              <c:x val="0.490424365139627"/>
              <c:y val="0.8836223026069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53355638"/>
        <c:crosses val="autoZero"/>
        <c:crossBetween val="midCat"/>
      </c:valAx>
      <c:valAx>
        <c:axId val="5335563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H(p1), бит</a:t>
                </a:r>
              </a:p>
            </c:rich>
          </c:tx>
          <c:layout>
            <c:manualLayout>
              <c:xMode val="edge"/>
              <c:yMode val="edge"/>
              <c:x val="0.0221041086644731"/>
              <c:y val="0.16589746788075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19130478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800" spc="-1" strike="noStrike">
                <a:solidFill>
                  <a:srgbClr val="757575"/>
                </a:solidFill>
                <a:latin typeface="Calibri"/>
                <a:ea typeface="Calibri"/>
              </a:rPr>
              <a:t>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Лист3!$AL$4:$AL$33</c:f>
              <c:strCache>
                <c:ptCount val="30"/>
                <c:pt idx="0">
                  <c:v>з</c:v>
                </c:pt>
                <c:pt idx="1">
                  <c:v>е</c:v>
                </c:pt>
                <c:pt idx="2">
                  <c:v>р</c:v>
                </c:pt>
                <c:pt idx="3">
                  <c:v>н</c:v>
                </c:pt>
                <c:pt idx="4">
                  <c:v>о</c:v>
                </c:pt>
                <c:pt idx="5">
                  <c:v>в</c:v>
                </c:pt>
                <c:pt idx="6">
                  <c:v>_</c:v>
                </c:pt>
                <c:pt idx="7">
                  <c:v>в</c:v>
                </c:pt>
                <c:pt idx="8">
                  <c:v>л</c:v>
                </c:pt>
                <c:pt idx="9">
                  <c:v>а</c:v>
                </c:pt>
                <c:pt idx="10">
                  <c:v>д</c:v>
                </c:pt>
                <c:pt idx="11">
                  <c:v>и</c:v>
                </c:pt>
                <c:pt idx="12">
                  <c:v>с</c:v>
                </c:pt>
                <c:pt idx="13">
                  <c:v>л</c:v>
                </c:pt>
                <c:pt idx="14">
                  <c:v>а</c:v>
                </c:pt>
                <c:pt idx="15">
                  <c:v>в</c:v>
                </c:pt>
                <c:pt idx="16">
                  <c:v>_</c:v>
                </c:pt>
                <c:pt idx="17">
                  <c:v>а</c:v>
                </c:pt>
                <c:pt idx="18">
                  <c:v>л</c:v>
                </c:pt>
                <c:pt idx="19">
                  <c:v>е</c:v>
                </c:pt>
                <c:pt idx="20">
                  <c:v>к</c:v>
                </c:pt>
                <c:pt idx="21">
                  <c:v>с</c:v>
                </c:pt>
                <c:pt idx="22">
                  <c:v>а</c:v>
                </c:pt>
                <c:pt idx="23">
                  <c:v>н</c:v>
                </c:pt>
                <c:pt idx="24">
                  <c:v>д</c:v>
                </c:pt>
                <c:pt idx="25">
                  <c:v>р</c:v>
                </c:pt>
                <c:pt idx="26">
                  <c:v>о</c:v>
                </c:pt>
                <c:pt idx="27">
                  <c:v>в</c:v>
                </c:pt>
                <c:pt idx="28">
                  <c:v>и</c:v>
                </c:pt>
                <c:pt idx="29">
                  <c:v>ч</c:v>
                </c:pt>
              </c:strCache>
            </c:strRef>
          </c:cat>
          <c:val>
            <c:numRef>
              <c:f>Лист3!$AJ$4:$AJ$33</c:f>
              <c:numCache>
                <c:formatCode>General</c:formatCode>
                <c:ptCount val="30"/>
                <c:pt idx="0">
                  <c:v>3.51816465901612</c:v>
                </c:pt>
                <c:pt idx="1">
                  <c:v>3.42305449522098</c:v>
                </c:pt>
                <c:pt idx="2">
                  <c:v>3.39441769262114</c:v>
                </c:pt>
                <c:pt idx="3">
                  <c:v>3.36563657607729</c:v>
                </c:pt>
                <c:pt idx="4">
                  <c:v>3.33677328659092</c:v>
                </c:pt>
                <c:pt idx="5">
                  <c:v>3.3079064420972</c:v>
                </c:pt>
                <c:pt idx="6">
                  <c:v>3.33101510467749</c:v>
                </c:pt>
                <c:pt idx="7">
                  <c:v>3.30472121864902</c:v>
                </c:pt>
                <c:pt idx="8">
                  <c:v>3.31332620405544</c:v>
                </c:pt>
                <c:pt idx="9">
                  <c:v>3.32601659312263</c:v>
                </c:pt>
                <c:pt idx="10">
                  <c:v>3.36808731503482</c:v>
                </c:pt>
                <c:pt idx="11">
                  <c:v>3.35304251262216</c:v>
                </c:pt>
                <c:pt idx="12">
                  <c:v>3.34076875124199</c:v>
                </c:pt>
                <c:pt idx="13">
                  <c:v>3.33203046810835</c:v>
                </c:pt>
                <c:pt idx="14">
                  <c:v>3.32781953111478</c:v>
                </c:pt>
                <c:pt idx="15">
                  <c:v>3.37976455590128</c:v>
                </c:pt>
                <c:pt idx="16">
                  <c:v>3.39254385619635</c:v>
                </c:pt>
                <c:pt idx="17">
                  <c:v>3.26194435520716</c:v>
                </c:pt>
                <c:pt idx="18">
                  <c:v>3.28621562566106</c:v>
                </c:pt>
                <c:pt idx="19">
                  <c:v>3.14493783512482</c:v>
                </c:pt>
                <c:pt idx="20">
                  <c:v>2.98973528539863</c:v>
                </c:pt>
                <c:pt idx="21">
                  <c:v>3.16992500144231</c:v>
                </c:pt>
                <c:pt idx="22">
                  <c:v>3</c:v>
                </c:pt>
                <c:pt idx="23">
                  <c:v>2.8073549220576</c:v>
                </c:pt>
                <c:pt idx="24">
                  <c:v>2.58496250072116</c:v>
                </c:pt>
                <c:pt idx="25">
                  <c:v>2.32192809488736</c:v>
                </c:pt>
                <c:pt idx="26">
                  <c:v>2</c:v>
                </c:pt>
                <c:pt idx="27">
                  <c:v>1.58496250072116</c:v>
                </c:pt>
                <c:pt idx="28">
                  <c:v>1</c:v>
                </c:pt>
                <c:pt idx="29">
                  <c:v>-0</c:v>
                </c:pt>
              </c:numCache>
            </c:numRef>
          </c:val>
        </c:ser>
        <c:gapWidth val="150"/>
        <c:overlap val="0"/>
        <c:axId val="7158815"/>
        <c:axId val="14715431"/>
      </c:barChart>
      <c:catAx>
        <c:axId val="71588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4715431"/>
        <c:crosses val="autoZero"/>
        <c:auto val="1"/>
        <c:lblAlgn val="ctr"/>
        <c:lblOffset val="100"/>
        <c:noMultiLvlLbl val="0"/>
      </c:catAx>
      <c:valAx>
        <c:axId val="1471543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k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15881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371520</xdr:colOff>
      <xdr:row>0</xdr:row>
      <xdr:rowOff>162000</xdr:rowOff>
    </xdr:from>
    <xdr:to>
      <xdr:col>11</xdr:col>
      <xdr:colOff>411120</xdr:colOff>
      <xdr:row>15</xdr:row>
      <xdr:rowOff>190080</xdr:rowOff>
    </xdr:to>
    <xdr:graphicFrame>
      <xdr:nvGraphicFramePr>
        <xdr:cNvPr id="0" name="Chart 1"/>
        <xdr:cNvGraphicFramePr/>
      </xdr:nvGraphicFramePr>
      <xdr:xfrm>
        <a:off x="2989080" y="162000"/>
        <a:ext cx="4266720" cy="288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743040</xdr:colOff>
      <xdr:row>36</xdr:row>
      <xdr:rowOff>19080</xdr:rowOff>
    </xdr:from>
    <xdr:to>
      <xdr:col>12</xdr:col>
      <xdr:colOff>691560</xdr:colOff>
      <xdr:row>56</xdr:row>
      <xdr:rowOff>123480</xdr:rowOff>
    </xdr:to>
    <xdr:graphicFrame>
      <xdr:nvGraphicFramePr>
        <xdr:cNvPr id="1" name="Chart 3"/>
        <xdr:cNvGraphicFramePr/>
      </xdr:nvGraphicFramePr>
      <xdr:xfrm>
        <a:off x="3189240" y="6191280"/>
        <a:ext cx="728640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10.29"/>
    <col collapsed="false" customWidth="true" hidden="false" outlineLevel="0" max="26" min="3" style="0" width="8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5" hidden="false" customHeight="false" outlineLevel="0" collapsed="false">
      <c r="A2" s="4" t="s">
        <v>3</v>
      </c>
      <c r="B2" s="5" t="n">
        <v>0.55</v>
      </c>
      <c r="C2" s="6" t="n">
        <v>0.45</v>
      </c>
    </row>
    <row r="3" customFormat="false" ht="15" hidden="false" customHeight="false" outlineLevel="0" collapsed="false">
      <c r="A3" s="4" t="s">
        <v>4</v>
      </c>
      <c r="B3" s="5" t="n">
        <f aca="false">LOG(B2,2)*B2</f>
        <v>-0.474373061937536</v>
      </c>
      <c r="C3" s="6" t="n">
        <f aca="false">LOG(C2,2)*C2</f>
        <v>-0.518401392050273</v>
      </c>
    </row>
    <row r="4" customFormat="false" ht="15" hidden="false" customHeight="false" outlineLevel="0" collapsed="false">
      <c r="A4" s="7" t="s">
        <v>5</v>
      </c>
      <c r="B4" s="8" t="n">
        <f aca="false">-1*(B3+C3)</f>
        <v>0.992774453987808</v>
      </c>
      <c r="C4" s="9"/>
    </row>
    <row r="5" customFormat="false" ht="15" hidden="false" customHeight="false" outlineLevel="0" collapsed="false">
      <c r="A5" s="10"/>
      <c r="B5" s="10"/>
      <c r="C5" s="10"/>
      <c r="D5" s="10"/>
      <c r="E5" s="10"/>
      <c r="F5" s="10"/>
      <c r="G5" s="10"/>
    </row>
    <row r="6" customFormat="false" ht="15" hidden="false" customHeight="false" outlineLevel="0" collapsed="false">
      <c r="A6" s="11" t="s">
        <v>6</v>
      </c>
      <c r="B6" s="2" t="s">
        <v>1</v>
      </c>
      <c r="C6" s="2" t="s">
        <v>2</v>
      </c>
      <c r="D6" s="2" t="s">
        <v>7</v>
      </c>
      <c r="E6" s="2" t="s">
        <v>8</v>
      </c>
      <c r="F6" s="2" t="s">
        <v>9</v>
      </c>
      <c r="G6" s="3" t="s">
        <v>10</v>
      </c>
    </row>
    <row r="7" customFormat="false" ht="15" hidden="false" customHeight="false" outlineLevel="0" collapsed="false">
      <c r="A7" s="4" t="s">
        <v>3</v>
      </c>
      <c r="B7" s="5" t="n">
        <f aca="false">1/6</f>
        <v>0.166666666666667</v>
      </c>
      <c r="C7" s="5" t="n">
        <f aca="false">1/6</f>
        <v>0.166666666666667</v>
      </c>
      <c r="D7" s="5" t="n">
        <f aca="false">1/6</f>
        <v>0.166666666666667</v>
      </c>
      <c r="E7" s="5" t="n">
        <f aca="false">1/6</f>
        <v>0.166666666666667</v>
      </c>
      <c r="F7" s="5" t="n">
        <f aca="false">1/6</f>
        <v>0.166666666666667</v>
      </c>
      <c r="G7" s="6" t="n">
        <f aca="false">1/6</f>
        <v>0.166666666666667</v>
      </c>
    </row>
    <row r="8" customFormat="false" ht="15" hidden="false" customHeight="false" outlineLevel="0" collapsed="false">
      <c r="A8" s="4" t="s">
        <v>11</v>
      </c>
      <c r="B8" s="5" t="n">
        <f aca="false">LOG(B7,6)*B7</f>
        <v>-0.166666666666667</v>
      </c>
      <c r="C8" s="5" t="n">
        <f aca="false">LOG(C7,6)*C7</f>
        <v>-0.166666666666667</v>
      </c>
      <c r="D8" s="5" t="n">
        <f aca="false">LOG(D7,6)*D7</f>
        <v>-0.166666666666667</v>
      </c>
      <c r="E8" s="5" t="n">
        <f aca="false">LOG(E7,6)*E7</f>
        <v>-0.166666666666667</v>
      </c>
      <c r="F8" s="5" t="n">
        <f aca="false">LOG(F7,6)*F7</f>
        <v>-0.166666666666667</v>
      </c>
      <c r="G8" s="6" t="n">
        <f aca="false">LOG(G7,6)*G7</f>
        <v>-0.166666666666667</v>
      </c>
    </row>
    <row r="9" customFormat="false" ht="15" hidden="false" customHeight="false" outlineLevel="0" collapsed="false">
      <c r="A9" s="7" t="s">
        <v>5</v>
      </c>
      <c r="B9" s="8" t="n">
        <f aca="false">-1*SUM(B8:G8)</f>
        <v>1</v>
      </c>
      <c r="C9" s="8"/>
      <c r="D9" s="8"/>
      <c r="E9" s="8"/>
      <c r="F9" s="8"/>
      <c r="G9" s="9"/>
    </row>
    <row r="12" customFormat="false" ht="15" hidden="false" customHeight="false" outlineLevel="0" collapsed="false">
      <c r="A12" s="12" t="s">
        <v>12</v>
      </c>
      <c r="B12" s="5" t="s">
        <v>1</v>
      </c>
      <c r="C12" s="13" t="s">
        <v>2</v>
      </c>
      <c r="D12" s="13" t="s">
        <v>7</v>
      </c>
      <c r="E12" s="13" t="s">
        <v>8</v>
      </c>
      <c r="F12" s="13" t="s">
        <v>9</v>
      </c>
      <c r="G12" s="13" t="s">
        <v>10</v>
      </c>
    </row>
    <row r="13" customFormat="false" ht="15" hidden="false" customHeight="false" outlineLevel="0" collapsed="false">
      <c r="A13" s="13" t="s">
        <v>3</v>
      </c>
      <c r="B13" s="5" t="n">
        <v>0.12</v>
      </c>
      <c r="C13" s="14" t="n">
        <v>0.17</v>
      </c>
      <c r="D13" s="14" t="n">
        <v>0.17</v>
      </c>
      <c r="E13" s="14" t="n">
        <v>0.17</v>
      </c>
      <c r="F13" s="14" t="n">
        <v>0.17</v>
      </c>
      <c r="G13" s="14" t="n">
        <v>0.2</v>
      </c>
      <c r="I13" s="5"/>
      <c r="L13" s="5"/>
    </row>
    <row r="14" customFormat="false" ht="15" hidden="false" customHeight="false" outlineLevel="0" collapsed="false">
      <c r="A14" s="4" t="s">
        <v>11</v>
      </c>
      <c r="B14" s="5" t="n">
        <f aca="false">LOG(B13,6)*B13</f>
        <v>-0.142000993277088</v>
      </c>
      <c r="C14" s="5" t="n">
        <f aca="false">LOG(C13,6)*C13</f>
        <v>-0.168121150356303</v>
      </c>
      <c r="D14" s="5" t="n">
        <f aca="false">LOG(D13,6)*D13</f>
        <v>-0.168121150356303</v>
      </c>
      <c r="E14" s="5" t="n">
        <f aca="false">LOG(E13,6)*E13</f>
        <v>-0.168121150356303</v>
      </c>
      <c r="F14" s="5" t="n">
        <f aca="false">LOG(F13,6)*F13</f>
        <v>-0.168121150356303</v>
      </c>
      <c r="G14" s="5" t="n">
        <f aca="false">LOG(G13,6)*G13</f>
        <v>-0.179648880340785</v>
      </c>
    </row>
    <row r="15" customFormat="false" ht="15" hidden="false" customHeight="false" outlineLevel="0" collapsed="false">
      <c r="A15" s="7" t="s">
        <v>5</v>
      </c>
      <c r="B15" s="13" t="n">
        <f aca="false">-1*SUM(B14:G14)</f>
        <v>0.994134475043083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4.43359375" defaultRowHeight="15" zeroHeight="false" outlineLevelRow="0" outlineLevelCol="0"/>
  <cols>
    <col collapsed="false" customWidth="true" hidden="false" outlineLevel="0" max="3" min="1" style="0" width="8.57"/>
    <col collapsed="false" customWidth="true" hidden="false" outlineLevel="0" max="4" min="4" style="0" width="11.43"/>
    <col collapsed="false" customWidth="true" hidden="false" outlineLevel="0" max="26" min="5" style="0" width="8.57"/>
  </cols>
  <sheetData>
    <row r="2" customFormat="false" ht="15" hidden="false" customHeight="false" outlineLevel="0" collapsed="false">
      <c r="B2" s="13" t="s">
        <v>1</v>
      </c>
      <c r="C2" s="13" t="s">
        <v>2</v>
      </c>
      <c r="D2" s="13" t="s">
        <v>13</v>
      </c>
    </row>
    <row r="3" customFormat="false" ht="15" hidden="false" customHeight="false" outlineLevel="0" collapsed="false">
      <c r="B3" s="13" t="n">
        <v>0</v>
      </c>
      <c r="C3" s="13" t="n">
        <f aca="false">1-B3</f>
        <v>1</v>
      </c>
      <c r="D3" s="13" t="e">
        <f aca="false">-1*SUM(B3*LOG(B3,2),C3*LOG(C3,2))</f>
        <v>#VALUE!</v>
      </c>
    </row>
    <row r="4" customFormat="false" ht="15" hidden="false" customHeight="false" outlineLevel="0" collapsed="false">
      <c r="B4" s="13" t="n">
        <v>0.1</v>
      </c>
      <c r="C4" s="13" t="n">
        <f aca="false">1-B4</f>
        <v>0.9</v>
      </c>
      <c r="D4" s="13" t="n">
        <f aca="false">-1*SUM(B4*LOG(B4,2),C4*LOG(C4,2))</f>
        <v>0.468995593589281</v>
      </c>
    </row>
    <row r="5" customFormat="false" ht="15" hidden="false" customHeight="false" outlineLevel="0" collapsed="false">
      <c r="B5" s="13" t="n">
        <v>0.2</v>
      </c>
      <c r="C5" s="13" t="n">
        <f aca="false">1-B5</f>
        <v>0.8</v>
      </c>
      <c r="D5" s="13" t="n">
        <f aca="false">-1*SUM(B5*LOG(B5,2),C5*LOG(C5,2))</f>
        <v>0.721928094887362</v>
      </c>
    </row>
    <row r="6" customFormat="false" ht="15" hidden="false" customHeight="false" outlineLevel="0" collapsed="false">
      <c r="B6" s="13" t="n">
        <v>0.3</v>
      </c>
      <c r="C6" s="13" t="n">
        <f aca="false">1-B6</f>
        <v>0.7</v>
      </c>
      <c r="D6" s="13" t="n">
        <f aca="false">-1*SUM(B6*LOG(B6,2),C6*LOG(C6,2))</f>
        <v>0.881290899230693</v>
      </c>
    </row>
    <row r="7" customFormat="false" ht="15" hidden="false" customHeight="false" outlineLevel="0" collapsed="false">
      <c r="B7" s="13" t="n">
        <v>0.4</v>
      </c>
      <c r="C7" s="13" t="n">
        <f aca="false">1-B7</f>
        <v>0.6</v>
      </c>
      <c r="D7" s="13" t="n">
        <f aca="false">-1*SUM(B7*LOG(B7,2),C7*LOG(C7,2))</f>
        <v>0.970950594454669</v>
      </c>
    </row>
    <row r="8" customFormat="false" ht="15" hidden="false" customHeight="false" outlineLevel="0" collapsed="false">
      <c r="B8" s="13" t="n">
        <v>0.5</v>
      </c>
      <c r="C8" s="13" t="n">
        <f aca="false">1-B8</f>
        <v>0.5</v>
      </c>
      <c r="D8" s="13" t="n">
        <f aca="false">-1*SUM(B8*LOG(B8,2),C8*LOG(C8,2))</f>
        <v>1</v>
      </c>
    </row>
    <row r="9" customFormat="false" ht="15" hidden="false" customHeight="false" outlineLevel="0" collapsed="false">
      <c r="B9" s="13" t="n">
        <v>0.6</v>
      </c>
      <c r="C9" s="13" t="n">
        <f aca="false">1-B9</f>
        <v>0.4</v>
      </c>
      <c r="D9" s="13" t="n">
        <f aca="false">-1*SUM(B9*LOG(B9,2),C9*LOG(C9,2))</f>
        <v>0.970950594454669</v>
      </c>
    </row>
    <row r="10" customFormat="false" ht="15" hidden="false" customHeight="false" outlineLevel="0" collapsed="false">
      <c r="B10" s="13" t="n">
        <v>0.7</v>
      </c>
      <c r="C10" s="13" t="n">
        <f aca="false">1-B10</f>
        <v>0.3</v>
      </c>
      <c r="D10" s="13" t="n">
        <f aca="false">-1*SUM(B10*LOG(B10,2),C10*LOG(C10,2))</f>
        <v>0.881290899230693</v>
      </c>
    </row>
    <row r="11" customFormat="false" ht="15" hidden="false" customHeight="false" outlineLevel="0" collapsed="false">
      <c r="B11" s="13" t="n">
        <v>0.8</v>
      </c>
      <c r="C11" s="13" t="n">
        <f aca="false">1-B11</f>
        <v>0.2</v>
      </c>
      <c r="D11" s="13" t="n">
        <f aca="false">-1*SUM(B11*LOG(B11,2),C11*LOG(C11,2))</f>
        <v>0.721928094887362</v>
      </c>
    </row>
    <row r="12" customFormat="false" ht="15" hidden="false" customHeight="false" outlineLevel="0" collapsed="false">
      <c r="B12" s="13" t="n">
        <v>0.9</v>
      </c>
      <c r="C12" s="13" t="n">
        <f aca="false">1-B12</f>
        <v>0.1</v>
      </c>
      <c r="D12" s="13" t="n">
        <f aca="false">-1*SUM(B12*LOG(B12,2),C12*LOG(C12,2))</f>
        <v>0.468995593589281</v>
      </c>
    </row>
    <row r="13" customFormat="false" ht="15" hidden="false" customHeight="false" outlineLevel="0" collapsed="false">
      <c r="B13" s="13" t="n">
        <v>1</v>
      </c>
      <c r="C13" s="13" t="n">
        <f aca="false">1-B13</f>
        <v>0</v>
      </c>
      <c r="D13" s="13" t="e">
        <f aca="false">-1*SUM(B13*LOG(B13,2),C13*LOG(C13,2))</f>
        <v>#VALUE!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38" min="1" style="0" width="11.57"/>
  </cols>
  <sheetData>
    <row r="1" customFormat="false" ht="13.5" hidden="false" customHeight="true" outlineLevel="0" collapsed="false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customFormat="false" ht="13.5" hidden="false" customHeight="true" outlineLevel="0" collapsed="false">
      <c r="B2" s="16" t="s">
        <v>14</v>
      </c>
      <c r="C2" s="17" t="s">
        <v>15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6" t="s">
        <v>16</v>
      </c>
      <c r="R2" s="17" t="s">
        <v>17</v>
      </c>
      <c r="T2" s="18" t="s">
        <v>14</v>
      </c>
      <c r="U2" s="19" t="s">
        <v>18</v>
      </c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 t="s">
        <v>19</v>
      </c>
      <c r="AJ2" s="19" t="s">
        <v>20</v>
      </c>
      <c r="AK2" s="19" t="s">
        <v>21</v>
      </c>
      <c r="AL2" s="18" t="s">
        <v>22</v>
      </c>
    </row>
    <row r="3" customFormat="false" ht="13.5" hidden="false" customHeight="true" outlineLevel="0" collapsed="false">
      <c r="B3" s="16"/>
      <c r="C3" s="20" t="s">
        <v>23</v>
      </c>
      <c r="D3" s="20" t="s">
        <v>24</v>
      </c>
      <c r="E3" s="20" t="s">
        <v>25</v>
      </c>
      <c r="F3" s="20" t="s">
        <v>26</v>
      </c>
      <c r="G3" s="20" t="s">
        <v>27</v>
      </c>
      <c r="H3" s="20" t="s">
        <v>28</v>
      </c>
      <c r="I3" s="20" t="s">
        <v>29</v>
      </c>
      <c r="J3" s="20" t="s">
        <v>30</v>
      </c>
      <c r="K3" s="20" t="s">
        <v>31</v>
      </c>
      <c r="L3" s="20" t="s">
        <v>32</v>
      </c>
      <c r="M3" s="20" t="s">
        <v>33</v>
      </c>
      <c r="N3" s="20" t="s">
        <v>34</v>
      </c>
      <c r="O3" s="20" t="s">
        <v>35</v>
      </c>
      <c r="P3" s="21" t="s">
        <v>36</v>
      </c>
      <c r="Q3" s="16"/>
      <c r="R3" s="16"/>
      <c r="T3" s="18"/>
      <c r="U3" s="20" t="s">
        <v>23</v>
      </c>
      <c r="V3" s="20" t="s">
        <v>24</v>
      </c>
      <c r="W3" s="20" t="s">
        <v>25</v>
      </c>
      <c r="X3" s="20" t="s">
        <v>26</v>
      </c>
      <c r="Y3" s="20" t="s">
        <v>27</v>
      </c>
      <c r="Z3" s="20" t="s">
        <v>28</v>
      </c>
      <c r="AA3" s="20" t="s">
        <v>29</v>
      </c>
      <c r="AB3" s="20" t="s">
        <v>30</v>
      </c>
      <c r="AC3" s="20" t="s">
        <v>31</v>
      </c>
      <c r="AD3" s="20" t="s">
        <v>32</v>
      </c>
      <c r="AE3" s="20" t="s">
        <v>33</v>
      </c>
      <c r="AF3" s="20" t="s">
        <v>34</v>
      </c>
      <c r="AG3" s="20" t="s">
        <v>35</v>
      </c>
      <c r="AH3" s="22" t="s">
        <v>36</v>
      </c>
      <c r="AI3" s="19"/>
      <c r="AJ3" s="19"/>
      <c r="AK3" s="19"/>
      <c r="AL3" s="19"/>
    </row>
    <row r="4" customFormat="false" ht="13.5" hidden="false" customHeight="true" outlineLevel="0" collapsed="false">
      <c r="B4" s="23" t="n">
        <v>1</v>
      </c>
      <c r="C4" s="23" t="n">
        <v>1</v>
      </c>
      <c r="D4" s="23" t="n">
        <v>2</v>
      </c>
      <c r="E4" s="23" t="n">
        <v>2</v>
      </c>
      <c r="F4" s="23" t="n">
        <v>2</v>
      </c>
      <c r="G4" s="23" t="n">
        <v>2</v>
      </c>
      <c r="H4" s="23" t="n">
        <v>4</v>
      </c>
      <c r="I4" s="23" t="n">
        <v>2</v>
      </c>
      <c r="J4" s="23" t="n">
        <v>3</v>
      </c>
      <c r="K4" s="23" t="n">
        <v>4</v>
      </c>
      <c r="L4" s="23" t="n">
        <v>2</v>
      </c>
      <c r="M4" s="23" t="n">
        <v>2</v>
      </c>
      <c r="N4" s="23" t="n">
        <v>2</v>
      </c>
      <c r="O4" s="23" t="n">
        <v>1</v>
      </c>
      <c r="P4" s="23" t="n">
        <v>1</v>
      </c>
      <c r="Q4" s="21" t="s">
        <v>23</v>
      </c>
      <c r="R4" s="23" t="n">
        <v>30</v>
      </c>
      <c r="T4" s="24" t="n">
        <v>1</v>
      </c>
      <c r="U4" s="24" t="n">
        <f aca="false">C4/$AK4</f>
        <v>0.0333333333333333</v>
      </c>
      <c r="V4" s="24" t="n">
        <f aca="false">D4/$AK4</f>
        <v>0.0666666666666667</v>
      </c>
      <c r="W4" s="24" t="n">
        <f aca="false">E4/$AK4</f>
        <v>0.0666666666666667</v>
      </c>
      <c r="X4" s="24" t="n">
        <f aca="false">F4/$AK4</f>
        <v>0.0666666666666667</v>
      </c>
      <c r="Y4" s="24" t="n">
        <f aca="false">G4/$AK4</f>
        <v>0.0666666666666667</v>
      </c>
      <c r="Z4" s="24" t="n">
        <f aca="false">H4/$AK4</f>
        <v>0.133333333333333</v>
      </c>
      <c r="AA4" s="24" t="n">
        <f aca="false">I4/$AK4</f>
        <v>0.0666666666666667</v>
      </c>
      <c r="AB4" s="24" t="n">
        <f aca="false">J4/$AK4</f>
        <v>0.1</v>
      </c>
      <c r="AC4" s="24" t="n">
        <f aca="false">K4/$AK4</f>
        <v>0.133333333333333</v>
      </c>
      <c r="AD4" s="24" t="n">
        <f aca="false">L4/$AK4</f>
        <v>0.0666666666666667</v>
      </c>
      <c r="AE4" s="24" t="n">
        <f aca="false">M4/$AK4</f>
        <v>0.0666666666666667</v>
      </c>
      <c r="AF4" s="24" t="n">
        <f aca="false">N4/$AK4</f>
        <v>0.0666666666666667</v>
      </c>
      <c r="AG4" s="24" t="n">
        <f aca="false">O4/$AK4</f>
        <v>0.0333333333333333</v>
      </c>
      <c r="AH4" s="25" t="n">
        <f aca="false">P4/$AK4</f>
        <v>0.0333333333333333</v>
      </c>
      <c r="AI4" s="24" t="n">
        <f aca="false">SUM(U4:AG4)</f>
        <v>0.966666666666667</v>
      </c>
      <c r="AJ4" s="24" t="n">
        <f aca="false">AI42</f>
        <v>3.51816465901612</v>
      </c>
      <c r="AK4" s="24" t="n">
        <v>30</v>
      </c>
      <c r="AL4" s="22" t="s">
        <v>23</v>
      </c>
    </row>
    <row r="5" customFormat="false" ht="13.5" hidden="false" customHeight="true" outlineLevel="0" collapsed="false">
      <c r="B5" s="23" t="n">
        <v>2</v>
      </c>
      <c r="C5" s="23" t="n">
        <v>0</v>
      </c>
      <c r="D5" s="23" t="n">
        <v>2</v>
      </c>
      <c r="E5" s="23" t="n">
        <v>2</v>
      </c>
      <c r="F5" s="23" t="n">
        <v>2</v>
      </c>
      <c r="G5" s="23" t="n">
        <v>2</v>
      </c>
      <c r="H5" s="23" t="n">
        <v>4</v>
      </c>
      <c r="I5" s="23" t="n">
        <v>2</v>
      </c>
      <c r="J5" s="23" t="n">
        <v>3</v>
      </c>
      <c r="K5" s="23" t="n">
        <v>4</v>
      </c>
      <c r="L5" s="23" t="n">
        <v>2</v>
      </c>
      <c r="M5" s="23" t="n">
        <v>2</v>
      </c>
      <c r="N5" s="23" t="n">
        <v>2</v>
      </c>
      <c r="O5" s="23" t="n">
        <v>1</v>
      </c>
      <c r="P5" s="23" t="n">
        <v>1</v>
      </c>
      <c r="Q5" s="23" t="s">
        <v>24</v>
      </c>
      <c r="R5" s="23" t="n">
        <v>29</v>
      </c>
      <c r="T5" s="24" t="n">
        <v>2</v>
      </c>
      <c r="U5" s="24" t="n">
        <f aca="false">C5/$AK5</f>
        <v>0</v>
      </c>
      <c r="V5" s="24" t="n">
        <f aca="false">D5/$AK5</f>
        <v>0.0689655172413793</v>
      </c>
      <c r="W5" s="24" t="n">
        <f aca="false">E5/$AK5</f>
        <v>0.0689655172413793</v>
      </c>
      <c r="X5" s="24" t="n">
        <f aca="false">F5/$AK5</f>
        <v>0.0689655172413793</v>
      </c>
      <c r="Y5" s="24" t="n">
        <f aca="false">G5/$AK5</f>
        <v>0.0689655172413793</v>
      </c>
      <c r="Z5" s="24" t="n">
        <f aca="false">H5/$AK5</f>
        <v>0.137931034482759</v>
      </c>
      <c r="AA5" s="24" t="n">
        <f aca="false">I5/$AK5</f>
        <v>0.0689655172413793</v>
      </c>
      <c r="AB5" s="24" t="n">
        <f aca="false">J5/$AK5</f>
        <v>0.103448275862069</v>
      </c>
      <c r="AC5" s="24" t="n">
        <f aca="false">K5/$AK5</f>
        <v>0.137931034482759</v>
      </c>
      <c r="AD5" s="24" t="n">
        <f aca="false">L5/$AK5</f>
        <v>0.0689655172413793</v>
      </c>
      <c r="AE5" s="24" t="n">
        <f aca="false">M5/$AK5</f>
        <v>0.0689655172413793</v>
      </c>
      <c r="AF5" s="24" t="n">
        <f aca="false">N5/$AK5</f>
        <v>0.0689655172413793</v>
      </c>
      <c r="AG5" s="24" t="n">
        <f aca="false">O5/$AK5</f>
        <v>0.0344827586206897</v>
      </c>
      <c r="AH5" s="25" t="n">
        <f aca="false">P5/$AK5</f>
        <v>0.0344827586206897</v>
      </c>
      <c r="AI5" s="24" t="n">
        <f aca="false">SUM(U5:AG5)</f>
        <v>0.96551724137931</v>
      </c>
      <c r="AJ5" s="24" t="n">
        <f aca="false">AI43</f>
        <v>3.42305449522098</v>
      </c>
      <c r="AK5" s="24" t="n">
        <v>29</v>
      </c>
      <c r="AL5" s="26" t="s">
        <v>24</v>
      </c>
    </row>
    <row r="6" customFormat="false" ht="13.5" hidden="false" customHeight="true" outlineLevel="0" collapsed="false">
      <c r="B6" s="23" t="n">
        <v>3</v>
      </c>
      <c r="C6" s="23" t="n">
        <v>0</v>
      </c>
      <c r="D6" s="23" t="n">
        <v>1</v>
      </c>
      <c r="E6" s="23" t="n">
        <v>2</v>
      </c>
      <c r="F6" s="23" t="n">
        <v>2</v>
      </c>
      <c r="G6" s="23" t="n">
        <v>2</v>
      </c>
      <c r="H6" s="23" t="n">
        <v>4</v>
      </c>
      <c r="I6" s="23" t="n">
        <v>2</v>
      </c>
      <c r="J6" s="23" t="n">
        <v>3</v>
      </c>
      <c r="K6" s="23" t="n">
        <v>4</v>
      </c>
      <c r="L6" s="23" t="n">
        <v>2</v>
      </c>
      <c r="M6" s="23" t="n">
        <v>2</v>
      </c>
      <c r="N6" s="23" t="n">
        <v>2</v>
      </c>
      <c r="O6" s="23" t="n">
        <v>1</v>
      </c>
      <c r="P6" s="23" t="n">
        <v>1</v>
      </c>
      <c r="Q6" s="23" t="s">
        <v>25</v>
      </c>
      <c r="R6" s="23" t="n">
        <v>28</v>
      </c>
      <c r="T6" s="24" t="n">
        <v>3</v>
      </c>
      <c r="U6" s="24" t="n">
        <f aca="false">C6/$AK6</f>
        <v>0</v>
      </c>
      <c r="V6" s="24" t="n">
        <f aca="false">D6/$AK6</f>
        <v>0.0357142857142857</v>
      </c>
      <c r="W6" s="24" t="n">
        <f aca="false">E6/$AK6</f>
        <v>0.0714285714285714</v>
      </c>
      <c r="X6" s="24" t="n">
        <f aca="false">F6/$AK6</f>
        <v>0.0714285714285714</v>
      </c>
      <c r="Y6" s="24" t="n">
        <f aca="false">G6/$AK6</f>
        <v>0.0714285714285714</v>
      </c>
      <c r="Z6" s="24" t="n">
        <f aca="false">H6/$AK6</f>
        <v>0.142857142857143</v>
      </c>
      <c r="AA6" s="24" t="n">
        <f aca="false">I6/$AK6</f>
        <v>0.0714285714285714</v>
      </c>
      <c r="AB6" s="24" t="n">
        <f aca="false">J6/$AK6</f>
        <v>0.107142857142857</v>
      </c>
      <c r="AC6" s="24" t="n">
        <f aca="false">K6/$AK6</f>
        <v>0.142857142857143</v>
      </c>
      <c r="AD6" s="24" t="n">
        <f aca="false">L6/$AK6</f>
        <v>0.0714285714285714</v>
      </c>
      <c r="AE6" s="24" t="n">
        <f aca="false">M6/$AK6</f>
        <v>0.0714285714285714</v>
      </c>
      <c r="AF6" s="24" t="n">
        <f aca="false">N6/$AK6</f>
        <v>0.0714285714285714</v>
      </c>
      <c r="AG6" s="24" t="n">
        <f aca="false">O6/$AK6</f>
        <v>0.0357142857142857</v>
      </c>
      <c r="AH6" s="25" t="n">
        <f aca="false">P6/$AK6</f>
        <v>0.0357142857142857</v>
      </c>
      <c r="AI6" s="24" t="n">
        <f aca="false">SUM(U6:AG6)</f>
        <v>0.964285714285714</v>
      </c>
      <c r="AJ6" s="24" t="n">
        <f aca="false">AI44</f>
        <v>3.39441769262114</v>
      </c>
      <c r="AK6" s="24" t="n">
        <v>28</v>
      </c>
      <c r="AL6" s="26" t="s">
        <v>25</v>
      </c>
    </row>
    <row r="7" customFormat="false" ht="13.5" hidden="false" customHeight="true" outlineLevel="0" collapsed="false">
      <c r="B7" s="23" t="n">
        <v>4</v>
      </c>
      <c r="C7" s="23" t="n">
        <v>0</v>
      </c>
      <c r="D7" s="23" t="n">
        <v>1</v>
      </c>
      <c r="E7" s="23" t="n">
        <v>1</v>
      </c>
      <c r="F7" s="23" t="n">
        <v>2</v>
      </c>
      <c r="G7" s="23" t="n">
        <v>2</v>
      </c>
      <c r="H7" s="23" t="n">
        <v>4</v>
      </c>
      <c r="I7" s="23" t="n">
        <v>2</v>
      </c>
      <c r="J7" s="23" t="n">
        <v>3</v>
      </c>
      <c r="K7" s="23" t="n">
        <v>4</v>
      </c>
      <c r="L7" s="23" t="n">
        <v>2</v>
      </c>
      <c r="M7" s="23" t="n">
        <v>2</v>
      </c>
      <c r="N7" s="23" t="n">
        <v>2</v>
      </c>
      <c r="O7" s="23" t="n">
        <v>1</v>
      </c>
      <c r="P7" s="23" t="n">
        <v>1</v>
      </c>
      <c r="Q7" s="23" t="s">
        <v>26</v>
      </c>
      <c r="R7" s="23" t="n">
        <v>27</v>
      </c>
      <c r="T7" s="24" t="n">
        <v>4</v>
      </c>
      <c r="U7" s="24" t="n">
        <f aca="false">C7/$AK7</f>
        <v>0</v>
      </c>
      <c r="V7" s="24" t="n">
        <f aca="false">D7/$AK7</f>
        <v>0.037037037037037</v>
      </c>
      <c r="W7" s="24" t="n">
        <f aca="false">E7/$AK7</f>
        <v>0.037037037037037</v>
      </c>
      <c r="X7" s="24" t="n">
        <f aca="false">F7/$AK7</f>
        <v>0.0740740740740741</v>
      </c>
      <c r="Y7" s="24" t="n">
        <f aca="false">G7/$AK7</f>
        <v>0.0740740740740741</v>
      </c>
      <c r="Z7" s="24" t="n">
        <f aca="false">H7/$AK7</f>
        <v>0.148148148148148</v>
      </c>
      <c r="AA7" s="24" t="n">
        <f aca="false">I7/$AK7</f>
        <v>0.0740740740740741</v>
      </c>
      <c r="AB7" s="24" t="n">
        <f aca="false">J7/$AK7</f>
        <v>0.111111111111111</v>
      </c>
      <c r="AC7" s="24" t="n">
        <f aca="false">K7/$AK7</f>
        <v>0.148148148148148</v>
      </c>
      <c r="AD7" s="24" t="n">
        <f aca="false">L7/$AK7</f>
        <v>0.0740740740740741</v>
      </c>
      <c r="AE7" s="24" t="n">
        <f aca="false">M7/$AK7</f>
        <v>0.0740740740740741</v>
      </c>
      <c r="AF7" s="24" t="n">
        <f aca="false">N7/$AK7</f>
        <v>0.0740740740740741</v>
      </c>
      <c r="AG7" s="24" t="n">
        <f aca="false">O7/$AK7</f>
        <v>0.037037037037037</v>
      </c>
      <c r="AH7" s="25" t="n">
        <f aca="false">P7/$AK7</f>
        <v>0.037037037037037</v>
      </c>
      <c r="AI7" s="24" t="n">
        <f aca="false">SUM(U7:AG7)</f>
        <v>0.962962962962963</v>
      </c>
      <c r="AJ7" s="24" t="n">
        <f aca="false">AI45</f>
        <v>3.36563657607729</v>
      </c>
      <c r="AK7" s="24" t="n">
        <v>27</v>
      </c>
      <c r="AL7" s="26" t="s">
        <v>26</v>
      </c>
    </row>
    <row r="8" customFormat="false" ht="13.5" hidden="false" customHeight="true" outlineLevel="0" collapsed="false">
      <c r="B8" s="23" t="n">
        <v>5</v>
      </c>
      <c r="C8" s="23" t="n">
        <v>0</v>
      </c>
      <c r="D8" s="23" t="n">
        <v>1</v>
      </c>
      <c r="E8" s="23" t="n">
        <v>1</v>
      </c>
      <c r="F8" s="23" t="n">
        <v>1</v>
      </c>
      <c r="G8" s="23" t="n">
        <v>2</v>
      </c>
      <c r="H8" s="23" t="n">
        <v>4</v>
      </c>
      <c r="I8" s="23" t="n">
        <v>2</v>
      </c>
      <c r="J8" s="23" t="n">
        <v>3</v>
      </c>
      <c r="K8" s="23" t="n">
        <v>4</v>
      </c>
      <c r="L8" s="23" t="n">
        <v>2</v>
      </c>
      <c r="M8" s="23" t="n">
        <v>2</v>
      </c>
      <c r="N8" s="23" t="n">
        <v>2</v>
      </c>
      <c r="O8" s="23" t="n">
        <v>1</v>
      </c>
      <c r="P8" s="23" t="n">
        <v>1</v>
      </c>
      <c r="Q8" s="23" t="s">
        <v>27</v>
      </c>
      <c r="R8" s="23" t="n">
        <v>26</v>
      </c>
      <c r="T8" s="24" t="n">
        <v>5</v>
      </c>
      <c r="U8" s="24" t="n">
        <f aca="false">C8/$AK8</f>
        <v>0</v>
      </c>
      <c r="V8" s="24" t="n">
        <f aca="false">D8/$AK8</f>
        <v>0.0384615384615385</v>
      </c>
      <c r="W8" s="24" t="n">
        <f aca="false">E8/$AK8</f>
        <v>0.0384615384615385</v>
      </c>
      <c r="X8" s="24" t="n">
        <f aca="false">F8/$AK8</f>
        <v>0.0384615384615385</v>
      </c>
      <c r="Y8" s="24" t="n">
        <f aca="false">G8/$AK8</f>
        <v>0.0769230769230769</v>
      </c>
      <c r="Z8" s="24" t="n">
        <f aca="false">H8/$AK8</f>
        <v>0.153846153846154</v>
      </c>
      <c r="AA8" s="24" t="n">
        <f aca="false">I8/$AK8</f>
        <v>0.0769230769230769</v>
      </c>
      <c r="AB8" s="24" t="n">
        <f aca="false">J8/$AK8</f>
        <v>0.115384615384615</v>
      </c>
      <c r="AC8" s="24" t="n">
        <f aca="false">K8/$AK8</f>
        <v>0.153846153846154</v>
      </c>
      <c r="AD8" s="24" t="n">
        <f aca="false">L8/$AK8</f>
        <v>0.0769230769230769</v>
      </c>
      <c r="AE8" s="24" t="n">
        <f aca="false">M8/$AK8</f>
        <v>0.0769230769230769</v>
      </c>
      <c r="AF8" s="24" t="n">
        <f aca="false">N8/$AK8</f>
        <v>0.0769230769230769</v>
      </c>
      <c r="AG8" s="24" t="n">
        <f aca="false">O8/$AK8</f>
        <v>0.0384615384615385</v>
      </c>
      <c r="AH8" s="25" t="n">
        <f aca="false">P8/$AK8</f>
        <v>0.0384615384615385</v>
      </c>
      <c r="AI8" s="24" t="n">
        <f aca="false">SUM(U8:AG8)</f>
        <v>0.961538461538462</v>
      </c>
      <c r="AJ8" s="24" t="n">
        <f aca="false">AI46</f>
        <v>3.33677328659092</v>
      </c>
      <c r="AK8" s="24" t="n">
        <v>26</v>
      </c>
      <c r="AL8" s="26" t="s">
        <v>27</v>
      </c>
    </row>
    <row r="9" customFormat="false" ht="13.5" hidden="false" customHeight="true" outlineLevel="0" collapsed="false">
      <c r="B9" s="23" t="n">
        <v>6</v>
      </c>
      <c r="C9" s="23" t="n">
        <v>0</v>
      </c>
      <c r="D9" s="23" t="n">
        <v>1</v>
      </c>
      <c r="E9" s="23" t="n">
        <v>1</v>
      </c>
      <c r="F9" s="23" t="n">
        <v>1</v>
      </c>
      <c r="G9" s="23" t="n">
        <v>1</v>
      </c>
      <c r="H9" s="23" t="n">
        <v>4</v>
      </c>
      <c r="I9" s="23" t="n">
        <v>2</v>
      </c>
      <c r="J9" s="23" t="n">
        <v>3</v>
      </c>
      <c r="K9" s="23" t="n">
        <v>4</v>
      </c>
      <c r="L9" s="23" t="n">
        <v>2</v>
      </c>
      <c r="M9" s="23" t="n">
        <v>2</v>
      </c>
      <c r="N9" s="23" t="n">
        <v>2</v>
      </c>
      <c r="O9" s="23" t="n">
        <v>1</v>
      </c>
      <c r="P9" s="23" t="n">
        <v>1</v>
      </c>
      <c r="Q9" s="23" t="s">
        <v>28</v>
      </c>
      <c r="R9" s="23" t="n">
        <v>25</v>
      </c>
      <c r="T9" s="24" t="n">
        <v>6</v>
      </c>
      <c r="U9" s="24" t="n">
        <f aca="false">C9/$AK9</f>
        <v>0</v>
      </c>
      <c r="V9" s="24" t="n">
        <f aca="false">D9/$AK9</f>
        <v>0.04</v>
      </c>
      <c r="W9" s="24" t="n">
        <f aca="false">E9/$AK9</f>
        <v>0.04</v>
      </c>
      <c r="X9" s="24" t="n">
        <f aca="false">F9/$AK9</f>
        <v>0.04</v>
      </c>
      <c r="Y9" s="24" t="n">
        <f aca="false">G9/$AK9</f>
        <v>0.04</v>
      </c>
      <c r="Z9" s="24" t="n">
        <f aca="false">H9/$AK9</f>
        <v>0.16</v>
      </c>
      <c r="AA9" s="24" t="n">
        <f aca="false">I9/$AK9</f>
        <v>0.08</v>
      </c>
      <c r="AB9" s="24" t="n">
        <f aca="false">J9/$AK9</f>
        <v>0.12</v>
      </c>
      <c r="AC9" s="24" t="n">
        <f aca="false">K9/$AK9</f>
        <v>0.16</v>
      </c>
      <c r="AD9" s="24" t="n">
        <f aca="false">L9/$AK9</f>
        <v>0.08</v>
      </c>
      <c r="AE9" s="24" t="n">
        <f aca="false">M9/$AK9</f>
        <v>0.08</v>
      </c>
      <c r="AF9" s="24" t="n">
        <f aca="false">N9/$AK9</f>
        <v>0.08</v>
      </c>
      <c r="AG9" s="24" t="n">
        <f aca="false">O9/$AK9</f>
        <v>0.04</v>
      </c>
      <c r="AH9" s="25" t="n">
        <f aca="false">P9/$AK9</f>
        <v>0.04</v>
      </c>
      <c r="AI9" s="24" t="n">
        <f aca="false">SUM(U9:AG9)</f>
        <v>0.96</v>
      </c>
      <c r="AJ9" s="24" t="n">
        <f aca="false">AI47</f>
        <v>3.3079064420972</v>
      </c>
      <c r="AK9" s="24" t="n">
        <v>25</v>
      </c>
      <c r="AL9" s="26" t="s">
        <v>28</v>
      </c>
    </row>
    <row r="10" customFormat="false" ht="13.5" hidden="false" customHeight="true" outlineLevel="0" collapsed="false">
      <c r="B10" s="23" t="n">
        <v>7</v>
      </c>
      <c r="C10" s="23" t="n">
        <v>0</v>
      </c>
      <c r="D10" s="23" t="n">
        <v>1</v>
      </c>
      <c r="E10" s="23" t="n">
        <v>1</v>
      </c>
      <c r="F10" s="23" t="n">
        <v>1</v>
      </c>
      <c r="G10" s="23" t="n">
        <v>1</v>
      </c>
      <c r="H10" s="23" t="n">
        <v>3</v>
      </c>
      <c r="I10" s="23" t="n">
        <v>2</v>
      </c>
      <c r="J10" s="23" t="n">
        <v>3</v>
      </c>
      <c r="K10" s="23" t="n">
        <v>4</v>
      </c>
      <c r="L10" s="23" t="n">
        <v>2</v>
      </c>
      <c r="M10" s="23" t="n">
        <v>2</v>
      </c>
      <c r="N10" s="23" t="n">
        <v>2</v>
      </c>
      <c r="O10" s="23" t="n">
        <v>1</v>
      </c>
      <c r="P10" s="23" t="n">
        <v>1</v>
      </c>
      <c r="Q10" s="23" t="s">
        <v>29</v>
      </c>
      <c r="R10" s="23" t="n">
        <v>24</v>
      </c>
      <c r="T10" s="24" t="n">
        <v>7</v>
      </c>
      <c r="U10" s="24" t="n">
        <f aca="false">C10/$AK10</f>
        <v>0</v>
      </c>
      <c r="V10" s="24" t="n">
        <f aca="false">D10/$AK10</f>
        <v>0.0416666666666667</v>
      </c>
      <c r="W10" s="24" t="n">
        <f aca="false">E10/$AK10</f>
        <v>0.0416666666666667</v>
      </c>
      <c r="X10" s="24" t="n">
        <f aca="false">F10/$AK10</f>
        <v>0.0416666666666667</v>
      </c>
      <c r="Y10" s="24" t="n">
        <f aca="false">G10/$AK10</f>
        <v>0.0416666666666667</v>
      </c>
      <c r="Z10" s="24" t="n">
        <f aca="false">H10/$AK10</f>
        <v>0.125</v>
      </c>
      <c r="AA10" s="24" t="n">
        <f aca="false">I10/$AK10</f>
        <v>0.0833333333333333</v>
      </c>
      <c r="AB10" s="24" t="n">
        <f aca="false">J10/$AK10</f>
        <v>0.125</v>
      </c>
      <c r="AC10" s="24" t="n">
        <f aca="false">K10/$AK10</f>
        <v>0.166666666666667</v>
      </c>
      <c r="AD10" s="24" t="n">
        <f aca="false">L10/$AK10</f>
        <v>0.0833333333333333</v>
      </c>
      <c r="AE10" s="24" t="n">
        <f aca="false">M10/$AK10</f>
        <v>0.0833333333333333</v>
      </c>
      <c r="AF10" s="24" t="n">
        <f aca="false">N10/$AK10</f>
        <v>0.0833333333333333</v>
      </c>
      <c r="AG10" s="24" t="n">
        <f aca="false">O10/$AK10</f>
        <v>0.0416666666666667</v>
      </c>
      <c r="AH10" s="25" t="n">
        <f aca="false">P10/$AK10</f>
        <v>0.0416666666666667</v>
      </c>
      <c r="AI10" s="24" t="n">
        <f aca="false">SUM(U10:AG10)</f>
        <v>0.958333333333333</v>
      </c>
      <c r="AJ10" s="24" t="n">
        <f aca="false">AI48</f>
        <v>3.33101510467749</v>
      </c>
      <c r="AK10" s="24" t="n">
        <v>24</v>
      </c>
      <c r="AL10" s="26" t="s">
        <v>29</v>
      </c>
    </row>
    <row r="11" customFormat="false" ht="13.5" hidden="false" customHeight="true" outlineLevel="0" collapsed="false">
      <c r="B11" s="23" t="n">
        <v>8</v>
      </c>
      <c r="C11" s="23" t="n">
        <v>0</v>
      </c>
      <c r="D11" s="23" t="n">
        <v>1</v>
      </c>
      <c r="E11" s="23" t="n">
        <v>1</v>
      </c>
      <c r="F11" s="23" t="n">
        <v>1</v>
      </c>
      <c r="G11" s="23" t="n">
        <v>1</v>
      </c>
      <c r="H11" s="23" t="n">
        <v>3</v>
      </c>
      <c r="I11" s="23" t="n">
        <v>1</v>
      </c>
      <c r="J11" s="23" t="n">
        <v>3</v>
      </c>
      <c r="K11" s="23" t="n">
        <v>4</v>
      </c>
      <c r="L11" s="23" t="n">
        <v>2</v>
      </c>
      <c r="M11" s="23" t="n">
        <v>2</v>
      </c>
      <c r="N11" s="23" t="n">
        <v>2</v>
      </c>
      <c r="O11" s="23" t="n">
        <v>1</v>
      </c>
      <c r="P11" s="23" t="n">
        <v>1</v>
      </c>
      <c r="Q11" s="23" t="s">
        <v>28</v>
      </c>
      <c r="R11" s="23" t="n">
        <v>23</v>
      </c>
      <c r="T11" s="24" t="n">
        <v>8</v>
      </c>
      <c r="U11" s="24" t="n">
        <f aca="false">C11/$AK11</f>
        <v>0</v>
      </c>
      <c r="V11" s="24" t="n">
        <f aca="false">D11/$AK11</f>
        <v>0.0434782608695652</v>
      </c>
      <c r="W11" s="24" t="n">
        <f aca="false">E11/$AK11</f>
        <v>0.0434782608695652</v>
      </c>
      <c r="X11" s="24" t="n">
        <f aca="false">F11/$AK11</f>
        <v>0.0434782608695652</v>
      </c>
      <c r="Y11" s="24" t="n">
        <f aca="false">G11/$AK11</f>
        <v>0.0434782608695652</v>
      </c>
      <c r="Z11" s="24" t="n">
        <f aca="false">H11/$AK11</f>
        <v>0.130434782608696</v>
      </c>
      <c r="AA11" s="24" t="n">
        <f aca="false">I11/$AK11</f>
        <v>0.0434782608695652</v>
      </c>
      <c r="AB11" s="24" t="n">
        <f aca="false">J11/$AK11</f>
        <v>0.130434782608696</v>
      </c>
      <c r="AC11" s="24" t="n">
        <f aca="false">K11/$AK11</f>
        <v>0.173913043478261</v>
      </c>
      <c r="AD11" s="24" t="n">
        <f aca="false">L11/$AK11</f>
        <v>0.0869565217391304</v>
      </c>
      <c r="AE11" s="24" t="n">
        <f aca="false">M11/$AK11</f>
        <v>0.0869565217391304</v>
      </c>
      <c r="AF11" s="24" t="n">
        <f aca="false">N11/$AK11</f>
        <v>0.0869565217391304</v>
      </c>
      <c r="AG11" s="24" t="n">
        <f aca="false">O11/$AK11</f>
        <v>0.0434782608695652</v>
      </c>
      <c r="AH11" s="25" t="n">
        <f aca="false">P11/$AK11</f>
        <v>0.0434782608695652</v>
      </c>
      <c r="AI11" s="24" t="n">
        <f aca="false">SUM(U11:AG11)</f>
        <v>0.956521739130435</v>
      </c>
      <c r="AJ11" s="24" t="n">
        <f aca="false">AI49</f>
        <v>3.30472121864902</v>
      </c>
      <c r="AK11" s="24" t="n">
        <v>23</v>
      </c>
      <c r="AL11" s="26" t="s">
        <v>28</v>
      </c>
    </row>
    <row r="12" customFormat="false" ht="13.5" hidden="false" customHeight="true" outlineLevel="0" collapsed="false">
      <c r="B12" s="23" t="n">
        <v>9</v>
      </c>
      <c r="C12" s="23" t="n">
        <v>0</v>
      </c>
      <c r="D12" s="23" t="n">
        <v>1</v>
      </c>
      <c r="E12" s="23" t="n">
        <v>1</v>
      </c>
      <c r="F12" s="23" t="n">
        <v>1</v>
      </c>
      <c r="G12" s="23" t="n">
        <v>1</v>
      </c>
      <c r="H12" s="23" t="n">
        <v>2</v>
      </c>
      <c r="I12" s="23" t="n">
        <v>1</v>
      </c>
      <c r="J12" s="23" t="n">
        <v>3</v>
      </c>
      <c r="K12" s="23" t="n">
        <v>4</v>
      </c>
      <c r="L12" s="23" t="n">
        <v>2</v>
      </c>
      <c r="M12" s="23" t="n">
        <v>2</v>
      </c>
      <c r="N12" s="23" t="n">
        <v>2</v>
      </c>
      <c r="O12" s="23" t="n">
        <v>1</v>
      </c>
      <c r="P12" s="23" t="n">
        <v>1</v>
      </c>
      <c r="Q12" s="23" t="s">
        <v>30</v>
      </c>
      <c r="R12" s="23" t="n">
        <v>22</v>
      </c>
      <c r="T12" s="24" t="n">
        <v>9</v>
      </c>
      <c r="U12" s="24" t="n">
        <f aca="false">C12/$AK12</f>
        <v>0</v>
      </c>
      <c r="V12" s="24" t="n">
        <f aca="false">D12/$AK12</f>
        <v>0.0454545454545455</v>
      </c>
      <c r="W12" s="24" t="n">
        <f aca="false">E12/$AK12</f>
        <v>0.0454545454545455</v>
      </c>
      <c r="X12" s="24" t="n">
        <f aca="false">F12/$AK12</f>
        <v>0.0454545454545455</v>
      </c>
      <c r="Y12" s="24" t="n">
        <f aca="false">G12/$AK12</f>
        <v>0.0454545454545455</v>
      </c>
      <c r="Z12" s="24" t="n">
        <f aca="false">H12/$AK12</f>
        <v>0.0909090909090909</v>
      </c>
      <c r="AA12" s="24" t="n">
        <f aca="false">I12/$AK12</f>
        <v>0.0454545454545455</v>
      </c>
      <c r="AB12" s="24" t="n">
        <f aca="false">J12/$AK12</f>
        <v>0.136363636363636</v>
      </c>
      <c r="AC12" s="24" t="n">
        <f aca="false">K12/$AK12</f>
        <v>0.181818181818182</v>
      </c>
      <c r="AD12" s="24" t="n">
        <f aca="false">L12/$AK12</f>
        <v>0.0909090909090909</v>
      </c>
      <c r="AE12" s="24" t="n">
        <f aca="false">M12/$AK12</f>
        <v>0.0909090909090909</v>
      </c>
      <c r="AF12" s="24" t="n">
        <f aca="false">N12/$AK12</f>
        <v>0.0909090909090909</v>
      </c>
      <c r="AG12" s="24" t="n">
        <f aca="false">O12/$AK12</f>
        <v>0.0454545454545455</v>
      </c>
      <c r="AH12" s="25" t="n">
        <f aca="false">P12/$AK12</f>
        <v>0.0454545454545455</v>
      </c>
      <c r="AI12" s="24" t="n">
        <f aca="false">SUM(U12:AG12)</f>
        <v>0.954545454545455</v>
      </c>
      <c r="AJ12" s="24" t="n">
        <f aca="false">AI50</f>
        <v>3.31332620405544</v>
      </c>
      <c r="AK12" s="24" t="n">
        <v>22</v>
      </c>
      <c r="AL12" s="26" t="s">
        <v>30</v>
      </c>
    </row>
    <row r="13" customFormat="false" ht="13.5" hidden="false" customHeight="true" outlineLevel="0" collapsed="false">
      <c r="B13" s="23" t="n">
        <v>10</v>
      </c>
      <c r="C13" s="23" t="n">
        <v>0</v>
      </c>
      <c r="D13" s="23" t="n">
        <v>1</v>
      </c>
      <c r="E13" s="23" t="n">
        <v>1</v>
      </c>
      <c r="F13" s="23" t="n">
        <v>1</v>
      </c>
      <c r="G13" s="23" t="n">
        <v>1</v>
      </c>
      <c r="H13" s="23" t="n">
        <v>2</v>
      </c>
      <c r="I13" s="23" t="n">
        <v>1</v>
      </c>
      <c r="J13" s="23" t="n">
        <v>2</v>
      </c>
      <c r="K13" s="23" t="n">
        <v>4</v>
      </c>
      <c r="L13" s="23" t="n">
        <v>2</v>
      </c>
      <c r="M13" s="23" t="n">
        <v>2</v>
      </c>
      <c r="N13" s="23" t="n">
        <v>2</v>
      </c>
      <c r="O13" s="23" t="n">
        <v>1</v>
      </c>
      <c r="P13" s="23" t="n">
        <v>1</v>
      </c>
      <c r="Q13" s="23" t="s">
        <v>31</v>
      </c>
      <c r="R13" s="23" t="n">
        <v>21</v>
      </c>
      <c r="T13" s="24" t="n">
        <v>10</v>
      </c>
      <c r="U13" s="24" t="n">
        <f aca="false">C13/$AK13</f>
        <v>0</v>
      </c>
      <c r="V13" s="24" t="n">
        <f aca="false">D13/$AK13</f>
        <v>0.0476190476190476</v>
      </c>
      <c r="W13" s="24" t="n">
        <f aca="false">E13/$AK13</f>
        <v>0.0476190476190476</v>
      </c>
      <c r="X13" s="24" t="n">
        <f aca="false">F13/$AK13</f>
        <v>0.0476190476190476</v>
      </c>
      <c r="Y13" s="24" t="n">
        <f aca="false">G13/$AK13</f>
        <v>0.0476190476190476</v>
      </c>
      <c r="Z13" s="24" t="n">
        <f aca="false">H13/$AK13</f>
        <v>0.0952380952380952</v>
      </c>
      <c r="AA13" s="24" t="n">
        <f aca="false">I13/$AK13</f>
        <v>0.0476190476190476</v>
      </c>
      <c r="AB13" s="24" t="n">
        <f aca="false">J13/$AK13</f>
        <v>0.0952380952380952</v>
      </c>
      <c r="AC13" s="24" t="n">
        <f aca="false">K13/$AK13</f>
        <v>0.19047619047619</v>
      </c>
      <c r="AD13" s="24" t="n">
        <f aca="false">L13/$AK13</f>
        <v>0.0952380952380952</v>
      </c>
      <c r="AE13" s="24" t="n">
        <f aca="false">M13/$AK13</f>
        <v>0.0952380952380952</v>
      </c>
      <c r="AF13" s="24" t="n">
        <f aca="false">N13/$AK13</f>
        <v>0.0952380952380952</v>
      </c>
      <c r="AG13" s="24" t="n">
        <f aca="false">O13/$AK13</f>
        <v>0.0476190476190476</v>
      </c>
      <c r="AH13" s="25" t="n">
        <f aca="false">P13/$AK13</f>
        <v>0.0476190476190476</v>
      </c>
      <c r="AI13" s="24" t="n">
        <f aca="false">SUM(U13:AG13)</f>
        <v>0.952380952380952</v>
      </c>
      <c r="AJ13" s="24" t="n">
        <f aca="false">AI51</f>
        <v>3.32601659312263</v>
      </c>
      <c r="AK13" s="24" t="n">
        <v>21</v>
      </c>
      <c r="AL13" s="26" t="s">
        <v>31</v>
      </c>
    </row>
    <row r="14" customFormat="false" ht="13.5" hidden="false" customHeight="true" outlineLevel="0" collapsed="false">
      <c r="B14" s="23" t="n">
        <v>11</v>
      </c>
      <c r="C14" s="23" t="n">
        <v>0</v>
      </c>
      <c r="D14" s="23" t="n">
        <v>1</v>
      </c>
      <c r="E14" s="23" t="n">
        <v>1</v>
      </c>
      <c r="F14" s="23" t="n">
        <v>1</v>
      </c>
      <c r="G14" s="23" t="n">
        <v>1</v>
      </c>
      <c r="H14" s="23" t="n">
        <v>2</v>
      </c>
      <c r="I14" s="23" t="n">
        <v>1</v>
      </c>
      <c r="J14" s="23" t="n">
        <v>2</v>
      </c>
      <c r="K14" s="23" t="n">
        <v>3</v>
      </c>
      <c r="L14" s="23" t="n">
        <v>2</v>
      </c>
      <c r="M14" s="23" t="n">
        <v>2</v>
      </c>
      <c r="N14" s="23" t="n">
        <v>2</v>
      </c>
      <c r="O14" s="23" t="n">
        <v>1</v>
      </c>
      <c r="P14" s="23" t="n">
        <v>1</v>
      </c>
      <c r="Q14" s="23" t="s">
        <v>32</v>
      </c>
      <c r="R14" s="23" t="n">
        <v>20</v>
      </c>
      <c r="T14" s="24" t="n">
        <v>11</v>
      </c>
      <c r="U14" s="24" t="n">
        <f aca="false">C14/$AK14</f>
        <v>0</v>
      </c>
      <c r="V14" s="24" t="n">
        <f aca="false">D14/$AK14</f>
        <v>0.05</v>
      </c>
      <c r="W14" s="24" t="n">
        <f aca="false">E14/$AK14</f>
        <v>0.05</v>
      </c>
      <c r="X14" s="24" t="n">
        <f aca="false">F14/$AK14</f>
        <v>0.05</v>
      </c>
      <c r="Y14" s="24" t="n">
        <f aca="false">G14/$AK14</f>
        <v>0.05</v>
      </c>
      <c r="Z14" s="24" t="n">
        <f aca="false">H14/$AK14</f>
        <v>0.1</v>
      </c>
      <c r="AA14" s="24" t="n">
        <f aca="false">I14/$AK14</f>
        <v>0.05</v>
      </c>
      <c r="AB14" s="24" t="n">
        <f aca="false">J14/$AK14</f>
        <v>0.1</v>
      </c>
      <c r="AC14" s="24" t="n">
        <f aca="false">K14/$AK14</f>
        <v>0.15</v>
      </c>
      <c r="AD14" s="24" t="n">
        <f aca="false">L14/$AK14</f>
        <v>0.1</v>
      </c>
      <c r="AE14" s="24" t="n">
        <f aca="false">M14/$AK14</f>
        <v>0.1</v>
      </c>
      <c r="AF14" s="24" t="n">
        <f aca="false">N14/$AK14</f>
        <v>0.1</v>
      </c>
      <c r="AG14" s="24" t="n">
        <f aca="false">O14/$AK14</f>
        <v>0.05</v>
      </c>
      <c r="AH14" s="25" t="n">
        <f aca="false">P14/$AK14</f>
        <v>0.05</v>
      </c>
      <c r="AI14" s="24" t="n">
        <f aca="false">SUM(U14:AG14)</f>
        <v>0.95</v>
      </c>
      <c r="AJ14" s="24" t="n">
        <f aca="false">AI52</f>
        <v>3.36808731503482</v>
      </c>
      <c r="AK14" s="24" t="n">
        <v>20</v>
      </c>
      <c r="AL14" s="26" t="s">
        <v>32</v>
      </c>
    </row>
    <row r="15" customFormat="false" ht="13.5" hidden="false" customHeight="true" outlineLevel="0" collapsed="false">
      <c r="B15" s="23" t="n">
        <v>12</v>
      </c>
      <c r="C15" s="23" t="n">
        <v>0</v>
      </c>
      <c r="D15" s="23" t="n">
        <v>1</v>
      </c>
      <c r="E15" s="23" t="n">
        <v>1</v>
      </c>
      <c r="F15" s="23" t="n">
        <v>1</v>
      </c>
      <c r="G15" s="23" t="n">
        <v>1</v>
      </c>
      <c r="H15" s="23" t="n">
        <v>2</v>
      </c>
      <c r="I15" s="23" t="n">
        <v>1</v>
      </c>
      <c r="J15" s="23" t="n">
        <v>2</v>
      </c>
      <c r="K15" s="23" t="n">
        <v>3</v>
      </c>
      <c r="L15" s="23" t="n">
        <v>1</v>
      </c>
      <c r="M15" s="23" t="n">
        <v>2</v>
      </c>
      <c r="N15" s="23" t="n">
        <v>2</v>
      </c>
      <c r="O15" s="23" t="n">
        <v>1</v>
      </c>
      <c r="P15" s="23" t="n">
        <v>1</v>
      </c>
      <c r="Q15" s="23" t="s">
        <v>33</v>
      </c>
      <c r="R15" s="23" t="n">
        <v>19</v>
      </c>
      <c r="T15" s="27" t="n">
        <v>12</v>
      </c>
      <c r="U15" s="24" t="n">
        <f aca="false">C15/$AK15</f>
        <v>0</v>
      </c>
      <c r="V15" s="24" t="n">
        <f aca="false">D15/$AK15</f>
        <v>0.0526315789473684</v>
      </c>
      <c r="W15" s="24" t="n">
        <f aca="false">E15/$AK15</f>
        <v>0.0526315789473684</v>
      </c>
      <c r="X15" s="24" t="n">
        <f aca="false">F15/$AK15</f>
        <v>0.0526315789473684</v>
      </c>
      <c r="Y15" s="24" t="n">
        <f aca="false">G15/$AK15</f>
        <v>0.0526315789473684</v>
      </c>
      <c r="Z15" s="24" t="n">
        <f aca="false">H15/$AK15</f>
        <v>0.105263157894737</v>
      </c>
      <c r="AA15" s="24" t="n">
        <f aca="false">I15/$AK15</f>
        <v>0.0526315789473684</v>
      </c>
      <c r="AB15" s="24" t="n">
        <f aca="false">J15/$AK15</f>
        <v>0.105263157894737</v>
      </c>
      <c r="AC15" s="24" t="n">
        <f aca="false">K15/$AK15</f>
        <v>0.157894736842105</v>
      </c>
      <c r="AD15" s="24" t="n">
        <f aca="false">L15/$AK15</f>
        <v>0.0526315789473684</v>
      </c>
      <c r="AE15" s="24" t="n">
        <f aca="false">M15/$AK15</f>
        <v>0.105263157894737</v>
      </c>
      <c r="AF15" s="24" t="n">
        <f aca="false">N15/$AK15</f>
        <v>0.105263157894737</v>
      </c>
      <c r="AG15" s="24" t="n">
        <f aca="false">O15/$AK15</f>
        <v>0.0526315789473684</v>
      </c>
      <c r="AH15" s="25" t="n">
        <f aca="false">P15/$AK15</f>
        <v>0.0526315789473684</v>
      </c>
      <c r="AI15" s="24" t="n">
        <f aca="false">SUM(U15:AG15)</f>
        <v>0.947368421052631</v>
      </c>
      <c r="AJ15" s="24" t="n">
        <f aca="false">AI53</f>
        <v>3.35304251262216</v>
      </c>
      <c r="AK15" s="24" t="n">
        <v>19</v>
      </c>
      <c r="AL15" s="26" t="s">
        <v>33</v>
      </c>
    </row>
    <row r="16" customFormat="false" ht="13.5" hidden="false" customHeight="true" outlineLevel="0" collapsed="false">
      <c r="B16" s="23" t="n">
        <v>13</v>
      </c>
      <c r="C16" s="23" t="n">
        <v>0</v>
      </c>
      <c r="D16" s="23" t="n">
        <v>1</v>
      </c>
      <c r="E16" s="23" t="n">
        <v>1</v>
      </c>
      <c r="F16" s="23" t="n">
        <v>1</v>
      </c>
      <c r="G16" s="23" t="n">
        <v>1</v>
      </c>
      <c r="H16" s="23" t="n">
        <v>2</v>
      </c>
      <c r="I16" s="23" t="n">
        <v>1</v>
      </c>
      <c r="J16" s="23" t="n">
        <v>2</v>
      </c>
      <c r="K16" s="23" t="n">
        <v>3</v>
      </c>
      <c r="L16" s="23" t="n">
        <v>1</v>
      </c>
      <c r="M16" s="23" t="n">
        <v>1</v>
      </c>
      <c r="N16" s="23" t="n">
        <v>2</v>
      </c>
      <c r="O16" s="23" t="n">
        <v>1</v>
      </c>
      <c r="P16" s="23" t="n">
        <v>1</v>
      </c>
      <c r="Q16" s="23" t="s">
        <v>34</v>
      </c>
      <c r="R16" s="23" t="n">
        <v>18</v>
      </c>
      <c r="T16" s="27" t="n">
        <v>13</v>
      </c>
      <c r="U16" s="24" t="n">
        <f aca="false">C16/$AK16</f>
        <v>0</v>
      </c>
      <c r="V16" s="24" t="n">
        <f aca="false">D16/$AK16</f>
        <v>0.0555555555555556</v>
      </c>
      <c r="W16" s="24" t="n">
        <f aca="false">E16/$AK16</f>
        <v>0.0555555555555556</v>
      </c>
      <c r="X16" s="24" t="n">
        <f aca="false">F16/$AK16</f>
        <v>0.0555555555555556</v>
      </c>
      <c r="Y16" s="24" t="n">
        <f aca="false">G16/$AK16</f>
        <v>0.0555555555555556</v>
      </c>
      <c r="Z16" s="24" t="n">
        <f aca="false">H16/$AK16</f>
        <v>0.111111111111111</v>
      </c>
      <c r="AA16" s="24" t="n">
        <f aca="false">I16/$AK16</f>
        <v>0.0555555555555556</v>
      </c>
      <c r="AB16" s="24" t="n">
        <f aca="false">J16/$AK16</f>
        <v>0.111111111111111</v>
      </c>
      <c r="AC16" s="24" t="n">
        <f aca="false">K16/$AK16</f>
        <v>0.166666666666667</v>
      </c>
      <c r="AD16" s="24" t="n">
        <f aca="false">L16/$AK16</f>
        <v>0.0555555555555556</v>
      </c>
      <c r="AE16" s="24" t="n">
        <f aca="false">M16/$AK16</f>
        <v>0.0555555555555556</v>
      </c>
      <c r="AF16" s="24" t="n">
        <f aca="false">N16/$AK16</f>
        <v>0.111111111111111</v>
      </c>
      <c r="AG16" s="24" t="n">
        <f aca="false">O16/$AK16</f>
        <v>0.0555555555555556</v>
      </c>
      <c r="AH16" s="25" t="n">
        <f aca="false">P16/$AK16</f>
        <v>0.0555555555555556</v>
      </c>
      <c r="AI16" s="24" t="n">
        <f aca="false">SUM(U16:AG16)</f>
        <v>0.944444444444444</v>
      </c>
      <c r="AJ16" s="24" t="n">
        <f aca="false">AI54</f>
        <v>3.34076875124199</v>
      </c>
      <c r="AK16" s="24" t="n">
        <v>18</v>
      </c>
      <c r="AL16" s="26" t="s">
        <v>34</v>
      </c>
    </row>
    <row r="17" customFormat="false" ht="13.5" hidden="false" customHeight="true" outlineLevel="0" collapsed="false">
      <c r="B17" s="23" t="n">
        <v>14</v>
      </c>
      <c r="C17" s="23" t="n">
        <v>0</v>
      </c>
      <c r="D17" s="23" t="n">
        <v>1</v>
      </c>
      <c r="E17" s="23" t="n">
        <v>1</v>
      </c>
      <c r="F17" s="23" t="n">
        <v>1</v>
      </c>
      <c r="G17" s="23" t="n">
        <v>1</v>
      </c>
      <c r="H17" s="23" t="n">
        <v>2</v>
      </c>
      <c r="I17" s="23" t="n">
        <v>1</v>
      </c>
      <c r="J17" s="23" t="n">
        <v>2</v>
      </c>
      <c r="K17" s="23" t="n">
        <v>3</v>
      </c>
      <c r="L17" s="23" t="n">
        <v>1</v>
      </c>
      <c r="M17" s="23" t="n">
        <v>1</v>
      </c>
      <c r="N17" s="23" t="n">
        <v>1</v>
      </c>
      <c r="O17" s="23" t="n">
        <v>1</v>
      </c>
      <c r="P17" s="23" t="n">
        <v>1</v>
      </c>
      <c r="Q17" s="23" t="s">
        <v>30</v>
      </c>
      <c r="R17" s="23" t="n">
        <v>17</v>
      </c>
      <c r="T17" s="27" t="n">
        <v>14</v>
      </c>
      <c r="U17" s="24" t="n">
        <f aca="false">C17/$AK17</f>
        <v>0</v>
      </c>
      <c r="V17" s="24" t="n">
        <f aca="false">D17/$AK17</f>
        <v>0.0588235294117647</v>
      </c>
      <c r="W17" s="24" t="n">
        <f aca="false">E17/$AK17</f>
        <v>0.0588235294117647</v>
      </c>
      <c r="X17" s="24" t="n">
        <f aca="false">F17/$AK17</f>
        <v>0.0588235294117647</v>
      </c>
      <c r="Y17" s="24" t="n">
        <f aca="false">G17/$AK17</f>
        <v>0.0588235294117647</v>
      </c>
      <c r="Z17" s="24" t="n">
        <f aca="false">H17/$AK17</f>
        <v>0.117647058823529</v>
      </c>
      <c r="AA17" s="24" t="n">
        <f aca="false">I17/$AK17</f>
        <v>0.0588235294117647</v>
      </c>
      <c r="AB17" s="24" t="n">
        <f aca="false">J17/$AK17</f>
        <v>0.117647058823529</v>
      </c>
      <c r="AC17" s="24" t="n">
        <f aca="false">K17/$AK17</f>
        <v>0.176470588235294</v>
      </c>
      <c r="AD17" s="24" t="n">
        <f aca="false">L17/$AK17</f>
        <v>0.0588235294117647</v>
      </c>
      <c r="AE17" s="24" t="n">
        <f aca="false">M17/$AK17</f>
        <v>0.0588235294117647</v>
      </c>
      <c r="AF17" s="24" t="n">
        <f aca="false">N17/$AK17</f>
        <v>0.0588235294117647</v>
      </c>
      <c r="AG17" s="24" t="n">
        <f aca="false">O17/$AK17</f>
        <v>0.0588235294117647</v>
      </c>
      <c r="AH17" s="25" t="n">
        <f aca="false">P17/$AK17</f>
        <v>0.0588235294117647</v>
      </c>
      <c r="AI17" s="24" t="n">
        <f aca="false">SUM(U17:AG17)</f>
        <v>0.941176470588235</v>
      </c>
      <c r="AJ17" s="24" t="n">
        <f aca="false">AI55</f>
        <v>3.33203046810835</v>
      </c>
      <c r="AK17" s="24" t="n">
        <v>17</v>
      </c>
      <c r="AL17" s="26" t="s">
        <v>30</v>
      </c>
    </row>
    <row r="18" customFormat="false" ht="13.5" hidden="false" customHeight="true" outlineLevel="0" collapsed="false">
      <c r="B18" s="23" t="n">
        <v>15</v>
      </c>
      <c r="C18" s="23" t="n">
        <v>0</v>
      </c>
      <c r="D18" s="23" t="n">
        <v>1</v>
      </c>
      <c r="E18" s="23" t="n">
        <v>1</v>
      </c>
      <c r="F18" s="23" t="n">
        <v>1</v>
      </c>
      <c r="G18" s="23" t="n">
        <v>1</v>
      </c>
      <c r="H18" s="23" t="n">
        <v>2</v>
      </c>
      <c r="I18" s="23" t="n">
        <v>1</v>
      </c>
      <c r="J18" s="23" t="n">
        <v>1</v>
      </c>
      <c r="K18" s="23" t="n">
        <v>3</v>
      </c>
      <c r="L18" s="23" t="n">
        <v>1</v>
      </c>
      <c r="M18" s="23" t="n">
        <v>1</v>
      </c>
      <c r="N18" s="23" t="n">
        <v>1</v>
      </c>
      <c r="O18" s="23" t="n">
        <v>1</v>
      </c>
      <c r="P18" s="23" t="n">
        <v>1</v>
      </c>
      <c r="Q18" s="23" t="s">
        <v>31</v>
      </c>
      <c r="R18" s="23" t="n">
        <v>16</v>
      </c>
      <c r="T18" s="27" t="n">
        <v>15</v>
      </c>
      <c r="U18" s="24" t="n">
        <f aca="false">C18/$AK18</f>
        <v>0</v>
      </c>
      <c r="V18" s="24" t="n">
        <f aca="false">D18/$AK18</f>
        <v>0.0625</v>
      </c>
      <c r="W18" s="24" t="n">
        <f aca="false">E18/$AK18</f>
        <v>0.0625</v>
      </c>
      <c r="X18" s="24" t="n">
        <f aca="false">F18/$AK18</f>
        <v>0.0625</v>
      </c>
      <c r="Y18" s="24" t="n">
        <f aca="false">G18/$AK18</f>
        <v>0.0625</v>
      </c>
      <c r="Z18" s="24" t="n">
        <f aca="false">H18/$AK18</f>
        <v>0.125</v>
      </c>
      <c r="AA18" s="24" t="n">
        <f aca="false">I18/$AK18</f>
        <v>0.0625</v>
      </c>
      <c r="AB18" s="24" t="n">
        <f aca="false">J18/$AK18</f>
        <v>0.0625</v>
      </c>
      <c r="AC18" s="24" t="n">
        <f aca="false">K18/$AK18</f>
        <v>0.1875</v>
      </c>
      <c r="AD18" s="24" t="n">
        <f aca="false">L18/$AK18</f>
        <v>0.0625</v>
      </c>
      <c r="AE18" s="24" t="n">
        <f aca="false">M18/$AK18</f>
        <v>0.0625</v>
      </c>
      <c r="AF18" s="24" t="n">
        <f aca="false">N18/$AK18</f>
        <v>0.0625</v>
      </c>
      <c r="AG18" s="24" t="n">
        <f aca="false">O18/$AK18</f>
        <v>0.0625</v>
      </c>
      <c r="AH18" s="25" t="n">
        <f aca="false">P18/$AK18</f>
        <v>0.0625</v>
      </c>
      <c r="AI18" s="24" t="n">
        <f aca="false">SUM(U18:AG18)</f>
        <v>0.9375</v>
      </c>
      <c r="AJ18" s="24" t="n">
        <f aca="false">AI56</f>
        <v>3.32781953111478</v>
      </c>
      <c r="AK18" s="24" t="n">
        <v>16</v>
      </c>
      <c r="AL18" s="26" t="s">
        <v>31</v>
      </c>
    </row>
    <row r="19" customFormat="false" ht="13.5" hidden="false" customHeight="true" outlineLevel="0" collapsed="false">
      <c r="B19" s="23" t="n">
        <v>16</v>
      </c>
      <c r="C19" s="23" t="n">
        <v>0</v>
      </c>
      <c r="D19" s="23" t="n">
        <v>1</v>
      </c>
      <c r="E19" s="23" t="n">
        <v>1</v>
      </c>
      <c r="F19" s="23" t="n">
        <v>1</v>
      </c>
      <c r="G19" s="23" t="n">
        <v>1</v>
      </c>
      <c r="H19" s="23" t="n">
        <v>2</v>
      </c>
      <c r="I19" s="23" t="n">
        <v>1</v>
      </c>
      <c r="J19" s="23" t="n">
        <v>1</v>
      </c>
      <c r="K19" s="23" t="n">
        <v>2</v>
      </c>
      <c r="L19" s="23" t="n">
        <v>1</v>
      </c>
      <c r="M19" s="23" t="n">
        <v>1</v>
      </c>
      <c r="N19" s="23" t="n">
        <v>1</v>
      </c>
      <c r="O19" s="23" t="n">
        <v>1</v>
      </c>
      <c r="P19" s="23" t="n">
        <v>1</v>
      </c>
      <c r="Q19" s="23" t="s">
        <v>28</v>
      </c>
      <c r="R19" s="23" t="n">
        <v>15</v>
      </c>
      <c r="T19" s="27" t="n">
        <v>16</v>
      </c>
      <c r="U19" s="24" t="n">
        <f aca="false">C19/$AK19</f>
        <v>0</v>
      </c>
      <c r="V19" s="24" t="n">
        <f aca="false">D19/$AK19</f>
        <v>0.0666666666666667</v>
      </c>
      <c r="W19" s="24" t="n">
        <f aca="false">E19/$AK19</f>
        <v>0.0666666666666667</v>
      </c>
      <c r="X19" s="24" t="n">
        <f aca="false">F19/$AK19</f>
        <v>0.0666666666666667</v>
      </c>
      <c r="Y19" s="24" t="n">
        <f aca="false">G19/$AK19</f>
        <v>0.0666666666666667</v>
      </c>
      <c r="Z19" s="24" t="n">
        <f aca="false">H19/$AK19</f>
        <v>0.133333333333333</v>
      </c>
      <c r="AA19" s="24" t="n">
        <f aca="false">I19/$AK19</f>
        <v>0.0666666666666667</v>
      </c>
      <c r="AB19" s="24" t="n">
        <f aca="false">J19/$AK19</f>
        <v>0.0666666666666667</v>
      </c>
      <c r="AC19" s="24" t="n">
        <f aca="false">K19/$AK19</f>
        <v>0.133333333333333</v>
      </c>
      <c r="AD19" s="24" t="n">
        <f aca="false">L19/$AK19</f>
        <v>0.0666666666666667</v>
      </c>
      <c r="AE19" s="24" t="n">
        <f aca="false">M19/$AK19</f>
        <v>0.0666666666666667</v>
      </c>
      <c r="AF19" s="24" t="n">
        <f aca="false">N19/$AK19</f>
        <v>0.0666666666666667</v>
      </c>
      <c r="AG19" s="24" t="n">
        <f aca="false">O19/$AK19</f>
        <v>0.0666666666666667</v>
      </c>
      <c r="AH19" s="25" t="n">
        <f aca="false">P19/$AK19</f>
        <v>0.0666666666666667</v>
      </c>
      <c r="AI19" s="24" t="n">
        <f aca="false">SUM(U19:AG19)</f>
        <v>0.933333333333333</v>
      </c>
      <c r="AJ19" s="24" t="n">
        <f aca="false">AI57</f>
        <v>3.37976455590128</v>
      </c>
      <c r="AK19" s="24" t="n">
        <v>15</v>
      </c>
      <c r="AL19" s="26" t="s">
        <v>28</v>
      </c>
    </row>
    <row r="20" customFormat="false" ht="13.5" hidden="false" customHeight="true" outlineLevel="0" collapsed="false">
      <c r="B20" s="23" t="n">
        <v>17</v>
      </c>
      <c r="C20" s="23" t="n">
        <v>0</v>
      </c>
      <c r="D20" s="23" t="n">
        <v>1</v>
      </c>
      <c r="E20" s="23" t="n">
        <v>1</v>
      </c>
      <c r="F20" s="23" t="n">
        <v>1</v>
      </c>
      <c r="G20" s="23" t="n">
        <v>1</v>
      </c>
      <c r="H20" s="23" t="n">
        <v>1</v>
      </c>
      <c r="I20" s="23" t="n">
        <v>1</v>
      </c>
      <c r="J20" s="23" t="n">
        <v>1</v>
      </c>
      <c r="K20" s="23" t="n">
        <v>2</v>
      </c>
      <c r="L20" s="23" t="n">
        <v>1</v>
      </c>
      <c r="M20" s="23" t="n">
        <v>1</v>
      </c>
      <c r="N20" s="23" t="n">
        <v>1</v>
      </c>
      <c r="O20" s="23" t="n">
        <v>1</v>
      </c>
      <c r="P20" s="23" t="n">
        <v>1</v>
      </c>
      <c r="Q20" s="23" t="s">
        <v>29</v>
      </c>
      <c r="R20" s="23" t="n">
        <v>14</v>
      </c>
      <c r="T20" s="24" t="n">
        <v>17</v>
      </c>
      <c r="U20" s="24" t="n">
        <f aca="false">C20/$AK20</f>
        <v>0</v>
      </c>
      <c r="V20" s="24" t="n">
        <f aca="false">D20/$AK20</f>
        <v>0.0714285714285714</v>
      </c>
      <c r="W20" s="24" t="n">
        <f aca="false">E20/$AK20</f>
        <v>0.0714285714285714</v>
      </c>
      <c r="X20" s="24" t="n">
        <f aca="false">F20/$AK20</f>
        <v>0.0714285714285714</v>
      </c>
      <c r="Y20" s="24" t="n">
        <f aca="false">G20/$AK20</f>
        <v>0.0714285714285714</v>
      </c>
      <c r="Z20" s="24" t="n">
        <f aca="false">H20/$AK20</f>
        <v>0.0714285714285714</v>
      </c>
      <c r="AA20" s="24" t="n">
        <f aca="false">I20/$AK20</f>
        <v>0.0714285714285714</v>
      </c>
      <c r="AB20" s="24" t="n">
        <f aca="false">J20/$AK20</f>
        <v>0.0714285714285714</v>
      </c>
      <c r="AC20" s="24" t="n">
        <f aca="false">K20/$AK20</f>
        <v>0.142857142857143</v>
      </c>
      <c r="AD20" s="24" t="n">
        <f aca="false">L20/$AK20</f>
        <v>0.0714285714285714</v>
      </c>
      <c r="AE20" s="24" t="n">
        <f aca="false">M20/$AK20</f>
        <v>0.0714285714285714</v>
      </c>
      <c r="AF20" s="24" t="n">
        <f aca="false">N20/$AK20</f>
        <v>0.0714285714285714</v>
      </c>
      <c r="AG20" s="24" t="n">
        <f aca="false">O20/$AK20</f>
        <v>0.0714285714285714</v>
      </c>
      <c r="AH20" s="25" t="n">
        <f aca="false">P20/$AK20</f>
        <v>0.0714285714285714</v>
      </c>
      <c r="AI20" s="24" t="n">
        <f aca="false">SUM(U20:AG20)</f>
        <v>0.928571428571429</v>
      </c>
      <c r="AJ20" s="24" t="n">
        <f aca="false">AI58</f>
        <v>3.39254385619635</v>
      </c>
      <c r="AK20" s="24" t="n">
        <v>14</v>
      </c>
      <c r="AL20" s="26" t="s">
        <v>29</v>
      </c>
    </row>
    <row r="21" customFormat="false" ht="13.5" hidden="false" customHeight="true" outlineLevel="0" collapsed="false">
      <c r="B21" s="23" t="n">
        <v>18</v>
      </c>
      <c r="C21" s="23" t="n">
        <v>0</v>
      </c>
      <c r="D21" s="23" t="n">
        <v>1</v>
      </c>
      <c r="E21" s="23" t="n">
        <v>1</v>
      </c>
      <c r="F21" s="23" t="n">
        <v>1</v>
      </c>
      <c r="G21" s="23" t="n">
        <v>1</v>
      </c>
      <c r="H21" s="23" t="n">
        <v>1</v>
      </c>
      <c r="I21" s="23" t="n">
        <v>0</v>
      </c>
      <c r="J21" s="23" t="n">
        <v>1</v>
      </c>
      <c r="K21" s="23" t="n">
        <v>2</v>
      </c>
      <c r="L21" s="23" t="n">
        <v>1</v>
      </c>
      <c r="M21" s="23" t="n">
        <v>1</v>
      </c>
      <c r="N21" s="23" t="n">
        <v>1</v>
      </c>
      <c r="O21" s="23" t="n">
        <v>1</v>
      </c>
      <c r="P21" s="23" t="n">
        <v>1</v>
      </c>
      <c r="Q21" s="23" t="s">
        <v>31</v>
      </c>
      <c r="R21" s="23" t="n">
        <v>13</v>
      </c>
      <c r="T21" s="24" t="n">
        <v>18</v>
      </c>
      <c r="U21" s="24" t="n">
        <f aca="false">C21/$AK21</f>
        <v>0</v>
      </c>
      <c r="V21" s="24" t="n">
        <f aca="false">D21/$AK21</f>
        <v>0.0769230769230769</v>
      </c>
      <c r="W21" s="24" t="n">
        <f aca="false">E21/$AK21</f>
        <v>0.0769230769230769</v>
      </c>
      <c r="X21" s="24" t="n">
        <f aca="false">F21/$AK21</f>
        <v>0.0769230769230769</v>
      </c>
      <c r="Y21" s="24" t="n">
        <f aca="false">G21/$AK21</f>
        <v>0.0769230769230769</v>
      </c>
      <c r="Z21" s="24" t="n">
        <f aca="false">H21/$AK21</f>
        <v>0.0769230769230769</v>
      </c>
      <c r="AA21" s="24" t="n">
        <f aca="false">I21/$AK21</f>
        <v>0</v>
      </c>
      <c r="AB21" s="24" t="n">
        <f aca="false">J21/$AK21</f>
        <v>0.0769230769230769</v>
      </c>
      <c r="AC21" s="24" t="n">
        <f aca="false">K21/$AK21</f>
        <v>0.153846153846154</v>
      </c>
      <c r="AD21" s="24" t="n">
        <f aca="false">L21/$AK21</f>
        <v>0.0769230769230769</v>
      </c>
      <c r="AE21" s="24" t="n">
        <f aca="false">M21/$AK21</f>
        <v>0.0769230769230769</v>
      </c>
      <c r="AF21" s="24" t="n">
        <f aca="false">N21/$AK21</f>
        <v>0.0769230769230769</v>
      </c>
      <c r="AG21" s="24" t="n">
        <f aca="false">O21/$AK21</f>
        <v>0.0769230769230769</v>
      </c>
      <c r="AH21" s="25" t="n">
        <f aca="false">P21/$AK21</f>
        <v>0.0769230769230769</v>
      </c>
      <c r="AI21" s="24" t="n">
        <f aca="false">SUM(U21:AG21)</f>
        <v>0.923076923076923</v>
      </c>
      <c r="AJ21" s="24" t="n">
        <f aca="false">AI59</f>
        <v>3.26194435520716</v>
      </c>
      <c r="AK21" s="24" t="n">
        <v>13</v>
      </c>
      <c r="AL21" s="26" t="s">
        <v>31</v>
      </c>
    </row>
    <row r="22" customFormat="false" ht="13.5" hidden="false" customHeight="true" outlineLevel="0" collapsed="false">
      <c r="B22" s="23" t="n">
        <v>19</v>
      </c>
      <c r="C22" s="23" t="n">
        <v>0</v>
      </c>
      <c r="D22" s="23" t="n">
        <v>1</v>
      </c>
      <c r="E22" s="23" t="n">
        <v>1</v>
      </c>
      <c r="F22" s="23" t="n">
        <v>1</v>
      </c>
      <c r="G22" s="23" t="n">
        <v>1</v>
      </c>
      <c r="H22" s="23" t="n">
        <v>1</v>
      </c>
      <c r="I22" s="23" t="n">
        <v>0</v>
      </c>
      <c r="J22" s="23" t="n">
        <v>1</v>
      </c>
      <c r="K22" s="23" t="n">
        <v>1</v>
      </c>
      <c r="L22" s="23" t="n">
        <v>1</v>
      </c>
      <c r="M22" s="23" t="n">
        <v>1</v>
      </c>
      <c r="N22" s="23" t="n">
        <v>1</v>
      </c>
      <c r="O22" s="23" t="n">
        <v>1</v>
      </c>
      <c r="P22" s="23" t="n">
        <v>1</v>
      </c>
      <c r="Q22" s="23" t="s">
        <v>30</v>
      </c>
      <c r="R22" s="23" t="n">
        <v>12</v>
      </c>
      <c r="T22" s="24" t="n">
        <v>19</v>
      </c>
      <c r="U22" s="24" t="n">
        <f aca="false">C22/$AK22</f>
        <v>0</v>
      </c>
      <c r="V22" s="24" t="n">
        <f aca="false">D22/$AK22</f>
        <v>0.0833333333333333</v>
      </c>
      <c r="W22" s="24" t="n">
        <f aca="false">E22/$AK22</f>
        <v>0.0833333333333333</v>
      </c>
      <c r="X22" s="24" t="n">
        <f aca="false">F22/$AK22</f>
        <v>0.0833333333333333</v>
      </c>
      <c r="Y22" s="24" t="n">
        <f aca="false">G22/$AK22</f>
        <v>0.0833333333333333</v>
      </c>
      <c r="Z22" s="24" t="n">
        <f aca="false">H22/$AK22</f>
        <v>0.0833333333333333</v>
      </c>
      <c r="AA22" s="24" t="n">
        <f aca="false">I22/$AK22</f>
        <v>0</v>
      </c>
      <c r="AB22" s="24" t="n">
        <f aca="false">J22/$AK22</f>
        <v>0.0833333333333333</v>
      </c>
      <c r="AC22" s="24" t="n">
        <f aca="false">K22/$AK22</f>
        <v>0.0833333333333333</v>
      </c>
      <c r="AD22" s="24" t="n">
        <f aca="false">L22/$AK22</f>
        <v>0.0833333333333333</v>
      </c>
      <c r="AE22" s="24" t="n">
        <f aca="false">M22/$AK22</f>
        <v>0.0833333333333333</v>
      </c>
      <c r="AF22" s="24" t="n">
        <f aca="false">N22/$AK22</f>
        <v>0.0833333333333333</v>
      </c>
      <c r="AG22" s="24" t="n">
        <f aca="false">O22/$AK22</f>
        <v>0.0833333333333333</v>
      </c>
      <c r="AH22" s="25" t="n">
        <f aca="false">P22/$AK22</f>
        <v>0.0833333333333333</v>
      </c>
      <c r="AI22" s="24" t="n">
        <f aca="false">SUM(U22:AG22)</f>
        <v>0.916666666666667</v>
      </c>
      <c r="AJ22" s="24" t="n">
        <f aca="false">AI60</f>
        <v>3.28621562566106</v>
      </c>
      <c r="AK22" s="24" t="n">
        <v>12</v>
      </c>
      <c r="AL22" s="26" t="s">
        <v>30</v>
      </c>
    </row>
    <row r="23" customFormat="false" ht="13.5" hidden="false" customHeight="true" outlineLevel="0" collapsed="false">
      <c r="B23" s="23" t="n">
        <v>20</v>
      </c>
      <c r="C23" s="23" t="n">
        <v>0</v>
      </c>
      <c r="D23" s="23" t="n">
        <v>1</v>
      </c>
      <c r="E23" s="23" t="n">
        <v>1</v>
      </c>
      <c r="F23" s="23" t="n">
        <v>1</v>
      </c>
      <c r="G23" s="23" t="n">
        <v>1</v>
      </c>
      <c r="H23" s="23" t="n">
        <v>1</v>
      </c>
      <c r="I23" s="23" t="n">
        <v>0</v>
      </c>
      <c r="J23" s="23" t="n">
        <v>0</v>
      </c>
      <c r="K23" s="23" t="n">
        <v>1</v>
      </c>
      <c r="L23" s="23" t="n">
        <v>1</v>
      </c>
      <c r="M23" s="23" t="n">
        <v>1</v>
      </c>
      <c r="N23" s="23" t="n">
        <v>1</v>
      </c>
      <c r="O23" s="23" t="n">
        <v>1</v>
      </c>
      <c r="P23" s="23" t="n">
        <v>1</v>
      </c>
      <c r="Q23" s="23" t="s">
        <v>24</v>
      </c>
      <c r="R23" s="23" t="n">
        <v>11</v>
      </c>
      <c r="T23" s="24" t="n">
        <v>20</v>
      </c>
      <c r="U23" s="24" t="n">
        <f aca="false">C23/$AK23</f>
        <v>0</v>
      </c>
      <c r="V23" s="24" t="n">
        <f aca="false">D23/$AK23</f>
        <v>0.0909090909090909</v>
      </c>
      <c r="W23" s="24" t="n">
        <f aca="false">E23/$AK23</f>
        <v>0.0909090909090909</v>
      </c>
      <c r="X23" s="24" t="n">
        <f aca="false">F23/$AK23</f>
        <v>0.0909090909090909</v>
      </c>
      <c r="Y23" s="24" t="n">
        <f aca="false">G23/$AK23</f>
        <v>0.0909090909090909</v>
      </c>
      <c r="Z23" s="24" t="n">
        <f aca="false">H23/$AK23</f>
        <v>0.0909090909090909</v>
      </c>
      <c r="AA23" s="24" t="n">
        <f aca="false">I23/$AK23</f>
        <v>0</v>
      </c>
      <c r="AB23" s="24" t="n">
        <f aca="false">J23/$AK23</f>
        <v>0</v>
      </c>
      <c r="AC23" s="24" t="n">
        <f aca="false">K23/$AK23</f>
        <v>0.0909090909090909</v>
      </c>
      <c r="AD23" s="24" t="n">
        <f aca="false">L23/$AK23</f>
        <v>0.0909090909090909</v>
      </c>
      <c r="AE23" s="24" t="n">
        <f aca="false">M23/$AK23</f>
        <v>0.0909090909090909</v>
      </c>
      <c r="AF23" s="24" t="n">
        <f aca="false">N23/$AK23</f>
        <v>0.0909090909090909</v>
      </c>
      <c r="AG23" s="24" t="n">
        <f aca="false">O23/$AK23</f>
        <v>0.0909090909090909</v>
      </c>
      <c r="AH23" s="25" t="n">
        <f aca="false">P23/$AK23</f>
        <v>0.0909090909090909</v>
      </c>
      <c r="AI23" s="24" t="n">
        <f aca="false">SUM(U23:AG23)</f>
        <v>0.909090909090909</v>
      </c>
      <c r="AJ23" s="24" t="n">
        <f aca="false">AI61</f>
        <v>3.14493783512482</v>
      </c>
      <c r="AK23" s="24" t="n">
        <v>11</v>
      </c>
      <c r="AL23" s="26" t="s">
        <v>24</v>
      </c>
    </row>
    <row r="24" customFormat="false" ht="13.5" hidden="false" customHeight="true" outlineLevel="0" collapsed="false">
      <c r="B24" s="23" t="n">
        <v>21</v>
      </c>
      <c r="C24" s="23" t="n">
        <v>0</v>
      </c>
      <c r="D24" s="23" t="n">
        <v>0</v>
      </c>
      <c r="E24" s="23" t="n">
        <v>1</v>
      </c>
      <c r="F24" s="23" t="n">
        <v>1</v>
      </c>
      <c r="G24" s="23" t="n">
        <v>1</v>
      </c>
      <c r="H24" s="23" t="n">
        <v>1</v>
      </c>
      <c r="I24" s="23" t="n">
        <v>0</v>
      </c>
      <c r="J24" s="23" t="n">
        <v>0</v>
      </c>
      <c r="K24" s="23" t="n">
        <v>1</v>
      </c>
      <c r="L24" s="23" t="n">
        <v>1</v>
      </c>
      <c r="M24" s="23" t="n">
        <v>1</v>
      </c>
      <c r="N24" s="23" t="n">
        <v>1</v>
      </c>
      <c r="O24" s="23" t="n">
        <v>1</v>
      </c>
      <c r="P24" s="23" t="n">
        <v>1</v>
      </c>
      <c r="Q24" s="23" t="s">
        <v>36</v>
      </c>
      <c r="R24" s="23" t="n">
        <v>10</v>
      </c>
      <c r="T24" s="24" t="n">
        <v>21</v>
      </c>
      <c r="U24" s="24" t="n">
        <f aca="false">C24/$AK24</f>
        <v>0</v>
      </c>
      <c r="V24" s="24" t="n">
        <f aca="false">D24/$AK24</f>
        <v>0</v>
      </c>
      <c r="W24" s="24" t="n">
        <f aca="false">E24/$AK24</f>
        <v>0.1</v>
      </c>
      <c r="X24" s="24" t="n">
        <f aca="false">F24/$AK24</f>
        <v>0.1</v>
      </c>
      <c r="Y24" s="24" t="n">
        <f aca="false">G24/$AK24</f>
        <v>0.1</v>
      </c>
      <c r="Z24" s="24" t="n">
        <f aca="false">H24/$AK24</f>
        <v>0.1</v>
      </c>
      <c r="AA24" s="24" t="n">
        <f aca="false">I24/$AK24</f>
        <v>0</v>
      </c>
      <c r="AB24" s="24" t="n">
        <f aca="false">J24/$AK24</f>
        <v>0</v>
      </c>
      <c r="AC24" s="24" t="n">
        <f aca="false">K24/$AK24</f>
        <v>0.1</v>
      </c>
      <c r="AD24" s="24" t="n">
        <f aca="false">L24/$AK24</f>
        <v>0.1</v>
      </c>
      <c r="AE24" s="24" t="n">
        <f aca="false">M24/$AK24</f>
        <v>0.1</v>
      </c>
      <c r="AF24" s="24" t="n">
        <f aca="false">N24/$AK24</f>
        <v>0.1</v>
      </c>
      <c r="AG24" s="24" t="n">
        <f aca="false">O24/$AK24</f>
        <v>0.1</v>
      </c>
      <c r="AH24" s="25" t="n">
        <f aca="false">P24/$AK24</f>
        <v>0.1</v>
      </c>
      <c r="AI24" s="24" t="n">
        <f aca="false">SUM(U24:AG24)</f>
        <v>0.9</v>
      </c>
      <c r="AJ24" s="24" t="n">
        <f aca="false">AI62</f>
        <v>2.98973528539863</v>
      </c>
      <c r="AK24" s="24" t="n">
        <v>10</v>
      </c>
      <c r="AL24" s="26" t="s">
        <v>36</v>
      </c>
    </row>
    <row r="25" customFormat="false" ht="13.5" hidden="false" customHeight="true" outlineLevel="0" collapsed="false">
      <c r="B25" s="23" t="n">
        <v>22</v>
      </c>
      <c r="C25" s="23" t="n">
        <v>0</v>
      </c>
      <c r="D25" s="23" t="n">
        <v>0</v>
      </c>
      <c r="E25" s="23" t="n">
        <v>1</v>
      </c>
      <c r="F25" s="23" t="n">
        <v>1</v>
      </c>
      <c r="G25" s="23" t="n">
        <v>1</v>
      </c>
      <c r="H25" s="23" t="n">
        <v>1</v>
      </c>
      <c r="I25" s="23" t="n">
        <v>0</v>
      </c>
      <c r="J25" s="23" t="n">
        <v>0</v>
      </c>
      <c r="K25" s="23" t="n">
        <v>1</v>
      </c>
      <c r="L25" s="23" t="n">
        <v>1</v>
      </c>
      <c r="M25" s="23" t="n">
        <v>1</v>
      </c>
      <c r="N25" s="23" t="n">
        <v>1</v>
      </c>
      <c r="O25" s="23" t="n">
        <v>1</v>
      </c>
      <c r="P25" s="23" t="n">
        <v>0</v>
      </c>
      <c r="Q25" s="23" t="s">
        <v>34</v>
      </c>
      <c r="R25" s="23" t="n">
        <v>9</v>
      </c>
      <c r="T25" s="24" t="n">
        <v>22</v>
      </c>
      <c r="U25" s="24" t="n">
        <f aca="false">C25/$AK25</f>
        <v>0</v>
      </c>
      <c r="V25" s="24" t="n">
        <f aca="false">D25/$AK25</f>
        <v>0</v>
      </c>
      <c r="W25" s="24" t="n">
        <f aca="false">E25/$AK25</f>
        <v>0.111111111111111</v>
      </c>
      <c r="X25" s="24" t="n">
        <f aca="false">F25/$AK25</f>
        <v>0.111111111111111</v>
      </c>
      <c r="Y25" s="24" t="n">
        <f aca="false">G25/$AK25</f>
        <v>0.111111111111111</v>
      </c>
      <c r="Z25" s="24" t="n">
        <f aca="false">H25/$AK25</f>
        <v>0.111111111111111</v>
      </c>
      <c r="AA25" s="24" t="n">
        <f aca="false">I25/$AK25</f>
        <v>0</v>
      </c>
      <c r="AB25" s="24" t="n">
        <f aca="false">J25/$AK25</f>
        <v>0</v>
      </c>
      <c r="AC25" s="24" t="n">
        <f aca="false">K25/$AK25</f>
        <v>0.111111111111111</v>
      </c>
      <c r="AD25" s="24" t="n">
        <f aca="false">L25/$AK25</f>
        <v>0.111111111111111</v>
      </c>
      <c r="AE25" s="24" t="n">
        <f aca="false">M25/$AK25</f>
        <v>0.111111111111111</v>
      </c>
      <c r="AF25" s="24" t="n">
        <f aca="false">N25/$AK25</f>
        <v>0.111111111111111</v>
      </c>
      <c r="AG25" s="24" t="n">
        <f aca="false">O25/$AK25</f>
        <v>0.111111111111111</v>
      </c>
      <c r="AH25" s="25" t="n">
        <f aca="false">P25/$AK25</f>
        <v>0</v>
      </c>
      <c r="AI25" s="24" t="n">
        <f aca="false">SUM(U25:AG25)</f>
        <v>1</v>
      </c>
      <c r="AJ25" s="24" t="n">
        <f aca="false">AI63</f>
        <v>3.16992500144231</v>
      </c>
      <c r="AK25" s="24" t="n">
        <v>9</v>
      </c>
      <c r="AL25" s="26" t="s">
        <v>34</v>
      </c>
    </row>
    <row r="26" customFormat="false" ht="13.5" hidden="false" customHeight="true" outlineLevel="0" collapsed="false">
      <c r="B26" s="23" t="n">
        <v>23</v>
      </c>
      <c r="C26" s="23" t="n">
        <v>0</v>
      </c>
      <c r="D26" s="23" t="n">
        <v>0</v>
      </c>
      <c r="E26" s="23" t="n">
        <v>1</v>
      </c>
      <c r="F26" s="23" t="n">
        <v>1</v>
      </c>
      <c r="G26" s="23" t="n">
        <v>1</v>
      </c>
      <c r="H26" s="23" t="n">
        <v>1</v>
      </c>
      <c r="I26" s="23" t="n">
        <v>0</v>
      </c>
      <c r="J26" s="23" t="n">
        <v>0</v>
      </c>
      <c r="K26" s="23" t="n">
        <v>1</v>
      </c>
      <c r="L26" s="23" t="n">
        <v>1</v>
      </c>
      <c r="M26" s="23" t="n">
        <v>1</v>
      </c>
      <c r="N26" s="23" t="n">
        <v>0</v>
      </c>
      <c r="O26" s="23" t="n">
        <v>1</v>
      </c>
      <c r="P26" s="23" t="n">
        <v>0</v>
      </c>
      <c r="Q26" s="23" t="s">
        <v>31</v>
      </c>
      <c r="R26" s="23" t="n">
        <v>8</v>
      </c>
      <c r="T26" s="24" t="n">
        <v>23</v>
      </c>
      <c r="U26" s="24" t="n">
        <f aca="false">C26/$AK26</f>
        <v>0</v>
      </c>
      <c r="V26" s="24" t="n">
        <f aca="false">D26/$AK26</f>
        <v>0</v>
      </c>
      <c r="W26" s="24" t="n">
        <f aca="false">E26/$AK26</f>
        <v>0.125</v>
      </c>
      <c r="X26" s="24" t="n">
        <f aca="false">F26/$AK26</f>
        <v>0.125</v>
      </c>
      <c r="Y26" s="24" t="n">
        <f aca="false">G26/$AK26</f>
        <v>0.125</v>
      </c>
      <c r="Z26" s="24" t="n">
        <f aca="false">H26/$AK26</f>
        <v>0.125</v>
      </c>
      <c r="AA26" s="24" t="n">
        <f aca="false">I26/$AK26</f>
        <v>0</v>
      </c>
      <c r="AB26" s="24" t="n">
        <f aca="false">J26/$AK26</f>
        <v>0</v>
      </c>
      <c r="AC26" s="24" t="n">
        <f aca="false">K26/$AK26</f>
        <v>0.125</v>
      </c>
      <c r="AD26" s="24" t="n">
        <f aca="false">L26/$AK26</f>
        <v>0.125</v>
      </c>
      <c r="AE26" s="24" t="n">
        <f aca="false">M26/$AK26</f>
        <v>0.125</v>
      </c>
      <c r="AF26" s="24" t="n">
        <f aca="false">N26/$AK26</f>
        <v>0</v>
      </c>
      <c r="AG26" s="24" t="n">
        <f aca="false">O26/$AK26</f>
        <v>0.125</v>
      </c>
      <c r="AH26" s="25" t="n">
        <f aca="false">P26/$AK26</f>
        <v>0</v>
      </c>
      <c r="AI26" s="24" t="n">
        <f aca="false">SUM(U26:AG26)</f>
        <v>1</v>
      </c>
      <c r="AJ26" s="24" t="n">
        <f aca="false">AI64</f>
        <v>3</v>
      </c>
      <c r="AK26" s="24" t="n">
        <v>8</v>
      </c>
      <c r="AL26" s="26" t="s">
        <v>31</v>
      </c>
    </row>
    <row r="27" customFormat="false" ht="13.5" hidden="false" customHeight="true" outlineLevel="0" collapsed="false">
      <c r="B27" s="23" t="n">
        <v>24</v>
      </c>
      <c r="C27" s="23" t="n">
        <v>0</v>
      </c>
      <c r="D27" s="23" t="n">
        <v>0</v>
      </c>
      <c r="E27" s="23" t="n">
        <v>1</v>
      </c>
      <c r="F27" s="23" t="n">
        <v>1</v>
      </c>
      <c r="G27" s="23" t="n">
        <v>1</v>
      </c>
      <c r="H27" s="23" t="n">
        <v>1</v>
      </c>
      <c r="I27" s="23" t="n">
        <v>0</v>
      </c>
      <c r="J27" s="23" t="n">
        <v>0</v>
      </c>
      <c r="K27" s="23" t="n">
        <v>0</v>
      </c>
      <c r="L27" s="23" t="n">
        <v>1</v>
      </c>
      <c r="M27" s="23" t="n">
        <v>1</v>
      </c>
      <c r="N27" s="23" t="n">
        <v>0</v>
      </c>
      <c r="O27" s="23" t="n">
        <v>1</v>
      </c>
      <c r="P27" s="23" t="n">
        <v>0</v>
      </c>
      <c r="Q27" s="23" t="s">
        <v>26</v>
      </c>
      <c r="R27" s="23" t="n">
        <v>7</v>
      </c>
      <c r="T27" s="24" t="n">
        <v>24</v>
      </c>
      <c r="U27" s="24" t="n">
        <f aca="false">C27/$AK27</f>
        <v>0</v>
      </c>
      <c r="V27" s="24" t="n">
        <f aca="false">D27/$AK27</f>
        <v>0</v>
      </c>
      <c r="W27" s="24" t="n">
        <f aca="false">E27/$AK27</f>
        <v>0.142857142857143</v>
      </c>
      <c r="X27" s="24" t="n">
        <f aca="false">F27/$AK27</f>
        <v>0.142857142857143</v>
      </c>
      <c r="Y27" s="24" t="n">
        <f aca="false">G27/$AK27</f>
        <v>0.142857142857143</v>
      </c>
      <c r="Z27" s="24" t="n">
        <f aca="false">H27/$AK27</f>
        <v>0.142857142857143</v>
      </c>
      <c r="AA27" s="24" t="n">
        <f aca="false">I27/$AK27</f>
        <v>0</v>
      </c>
      <c r="AB27" s="24" t="n">
        <f aca="false">J27/$AK27</f>
        <v>0</v>
      </c>
      <c r="AC27" s="24" t="n">
        <f aca="false">K27/$AK27</f>
        <v>0</v>
      </c>
      <c r="AD27" s="24" t="n">
        <f aca="false">L27/$AK27</f>
        <v>0.142857142857143</v>
      </c>
      <c r="AE27" s="24" t="n">
        <f aca="false">M27/$AK27</f>
        <v>0.142857142857143</v>
      </c>
      <c r="AF27" s="24" t="n">
        <f aca="false">N27/$AK27</f>
        <v>0</v>
      </c>
      <c r="AG27" s="24" t="n">
        <f aca="false">O27/$AK27</f>
        <v>0.142857142857143</v>
      </c>
      <c r="AH27" s="25" t="n">
        <f aca="false">P27/$AK27</f>
        <v>0</v>
      </c>
      <c r="AI27" s="24" t="n">
        <f aca="false">SUM(U27:AG27)</f>
        <v>1</v>
      </c>
      <c r="AJ27" s="24" t="n">
        <f aca="false">AI65</f>
        <v>2.8073549220576</v>
      </c>
      <c r="AK27" s="24" t="n">
        <v>7</v>
      </c>
      <c r="AL27" s="26" t="s">
        <v>26</v>
      </c>
    </row>
    <row r="28" customFormat="false" ht="13.5" hidden="false" customHeight="true" outlineLevel="0" collapsed="false">
      <c r="B28" s="23" t="n">
        <v>25</v>
      </c>
      <c r="C28" s="23" t="n">
        <v>0</v>
      </c>
      <c r="D28" s="23" t="n">
        <v>0</v>
      </c>
      <c r="E28" s="23" t="n">
        <v>1</v>
      </c>
      <c r="F28" s="23" t="n">
        <v>0</v>
      </c>
      <c r="G28" s="23" t="n">
        <v>1</v>
      </c>
      <c r="H28" s="23" t="n">
        <v>1</v>
      </c>
      <c r="I28" s="23" t="n">
        <v>0</v>
      </c>
      <c r="J28" s="23" t="n">
        <v>0</v>
      </c>
      <c r="K28" s="23" t="n">
        <v>0</v>
      </c>
      <c r="L28" s="23" t="n">
        <v>1</v>
      </c>
      <c r="M28" s="23" t="n">
        <v>1</v>
      </c>
      <c r="N28" s="23" t="n">
        <v>0</v>
      </c>
      <c r="O28" s="23" t="n">
        <v>1</v>
      </c>
      <c r="P28" s="23" t="n">
        <v>0</v>
      </c>
      <c r="Q28" s="23" t="s">
        <v>32</v>
      </c>
      <c r="R28" s="23" t="n">
        <v>6</v>
      </c>
      <c r="T28" s="24" t="n">
        <v>25</v>
      </c>
      <c r="U28" s="24" t="n">
        <f aca="false">C28/$AK28</f>
        <v>0</v>
      </c>
      <c r="V28" s="24" t="n">
        <f aca="false">D28/$AK28</f>
        <v>0</v>
      </c>
      <c r="W28" s="24" t="n">
        <f aca="false">E28/$AK28</f>
        <v>0.166666666666667</v>
      </c>
      <c r="X28" s="24" t="n">
        <f aca="false">F28/$AK28</f>
        <v>0</v>
      </c>
      <c r="Y28" s="24" t="n">
        <f aca="false">G28/$AK28</f>
        <v>0.166666666666667</v>
      </c>
      <c r="Z28" s="24" t="n">
        <f aca="false">H28/$AK28</f>
        <v>0.166666666666667</v>
      </c>
      <c r="AA28" s="24" t="n">
        <f aca="false">I28/$AK28</f>
        <v>0</v>
      </c>
      <c r="AB28" s="24" t="n">
        <f aca="false">J28/$AK28</f>
        <v>0</v>
      </c>
      <c r="AC28" s="24" t="n">
        <f aca="false">K28/$AK28</f>
        <v>0</v>
      </c>
      <c r="AD28" s="24" t="n">
        <f aca="false">L28/$AK28</f>
        <v>0.166666666666667</v>
      </c>
      <c r="AE28" s="24" t="n">
        <f aca="false">M28/$AK28</f>
        <v>0.166666666666667</v>
      </c>
      <c r="AF28" s="24" t="n">
        <f aca="false">N28/$AK28</f>
        <v>0</v>
      </c>
      <c r="AG28" s="24" t="n">
        <f aca="false">O28/$AK28</f>
        <v>0.166666666666667</v>
      </c>
      <c r="AH28" s="25" t="n">
        <f aca="false">P28/$AK28</f>
        <v>0</v>
      </c>
      <c r="AI28" s="24" t="n">
        <f aca="false">SUM(U28:AG28)</f>
        <v>1</v>
      </c>
      <c r="AJ28" s="24" t="n">
        <f aca="false">AI66</f>
        <v>2.58496250072116</v>
      </c>
      <c r="AK28" s="24" t="n">
        <v>6</v>
      </c>
      <c r="AL28" s="26" t="s">
        <v>32</v>
      </c>
    </row>
    <row r="29" customFormat="false" ht="13.5" hidden="false" customHeight="true" outlineLevel="0" collapsed="false">
      <c r="B29" s="23" t="n">
        <v>26</v>
      </c>
      <c r="C29" s="23" t="n">
        <v>0</v>
      </c>
      <c r="D29" s="23" t="n">
        <v>0</v>
      </c>
      <c r="E29" s="23" t="n">
        <v>1</v>
      </c>
      <c r="F29" s="23" t="n">
        <v>0</v>
      </c>
      <c r="G29" s="23" t="n">
        <v>1</v>
      </c>
      <c r="H29" s="23" t="n">
        <v>1</v>
      </c>
      <c r="I29" s="23" t="n">
        <v>0</v>
      </c>
      <c r="J29" s="23" t="n">
        <v>0</v>
      </c>
      <c r="K29" s="23" t="n">
        <v>0</v>
      </c>
      <c r="L29" s="23" t="n">
        <v>0</v>
      </c>
      <c r="M29" s="23" t="n">
        <v>1</v>
      </c>
      <c r="N29" s="23" t="n">
        <v>0</v>
      </c>
      <c r="O29" s="23" t="n">
        <v>1</v>
      </c>
      <c r="P29" s="23" t="n">
        <v>0</v>
      </c>
      <c r="Q29" s="23" t="s">
        <v>25</v>
      </c>
      <c r="R29" s="23" t="n">
        <v>5</v>
      </c>
      <c r="T29" s="24" t="n">
        <v>26</v>
      </c>
      <c r="U29" s="24" t="n">
        <f aca="false">C29/$AK29</f>
        <v>0</v>
      </c>
      <c r="V29" s="24" t="n">
        <f aca="false">D29/$AK29</f>
        <v>0</v>
      </c>
      <c r="W29" s="24" t="n">
        <f aca="false">E29/$AK29</f>
        <v>0.2</v>
      </c>
      <c r="X29" s="24" t="n">
        <f aca="false">F29/$AK29</f>
        <v>0</v>
      </c>
      <c r="Y29" s="24" t="n">
        <f aca="false">G29/$AK29</f>
        <v>0.2</v>
      </c>
      <c r="Z29" s="24" t="n">
        <f aca="false">H29/$AK29</f>
        <v>0.2</v>
      </c>
      <c r="AA29" s="24" t="n">
        <f aca="false">I29/$AK29</f>
        <v>0</v>
      </c>
      <c r="AB29" s="24" t="n">
        <f aca="false">J29/$AK29</f>
        <v>0</v>
      </c>
      <c r="AC29" s="24" t="n">
        <f aca="false">K29/$AK29</f>
        <v>0</v>
      </c>
      <c r="AD29" s="24" t="n">
        <f aca="false">L29/$AK29</f>
        <v>0</v>
      </c>
      <c r="AE29" s="24" t="n">
        <f aca="false">M29/$AK29</f>
        <v>0.2</v>
      </c>
      <c r="AF29" s="24" t="n">
        <f aca="false">N29/$AK29</f>
        <v>0</v>
      </c>
      <c r="AG29" s="24" t="n">
        <f aca="false">O29/$AK29</f>
        <v>0.2</v>
      </c>
      <c r="AH29" s="25" t="n">
        <f aca="false">P29/$AK29</f>
        <v>0</v>
      </c>
      <c r="AI29" s="24" t="n">
        <f aca="false">SUM(U29:AG29)</f>
        <v>1</v>
      </c>
      <c r="AJ29" s="24" t="n">
        <f aca="false">AI67</f>
        <v>2.32192809488736</v>
      </c>
      <c r="AK29" s="24" t="n">
        <v>5</v>
      </c>
      <c r="AL29" s="26" t="s">
        <v>25</v>
      </c>
    </row>
    <row r="30" customFormat="false" ht="13.5" hidden="false" customHeight="true" outlineLevel="0" collapsed="false">
      <c r="B30" s="23" t="n">
        <v>27</v>
      </c>
      <c r="C30" s="23" t="n">
        <v>0</v>
      </c>
      <c r="D30" s="23" t="n">
        <v>0</v>
      </c>
      <c r="E30" s="23" t="n">
        <v>0</v>
      </c>
      <c r="F30" s="23" t="n">
        <v>0</v>
      </c>
      <c r="G30" s="23" t="n">
        <v>1</v>
      </c>
      <c r="H30" s="23" t="n">
        <v>1</v>
      </c>
      <c r="I30" s="23" t="n">
        <v>0</v>
      </c>
      <c r="J30" s="23" t="n">
        <v>0</v>
      </c>
      <c r="K30" s="23" t="n">
        <v>0</v>
      </c>
      <c r="L30" s="23" t="n">
        <v>0</v>
      </c>
      <c r="M30" s="23" t="n">
        <v>1</v>
      </c>
      <c r="N30" s="23" t="n">
        <v>0</v>
      </c>
      <c r="O30" s="23" t="n">
        <v>1</v>
      </c>
      <c r="P30" s="23" t="n">
        <v>0</v>
      </c>
      <c r="Q30" s="23" t="s">
        <v>27</v>
      </c>
      <c r="R30" s="23" t="n">
        <v>4</v>
      </c>
      <c r="T30" s="24" t="n">
        <v>27</v>
      </c>
      <c r="U30" s="24" t="n">
        <f aca="false">C30/$AK30</f>
        <v>0</v>
      </c>
      <c r="V30" s="24" t="n">
        <f aca="false">D30/$AK30</f>
        <v>0</v>
      </c>
      <c r="W30" s="24" t="n">
        <f aca="false">E30/$AK30</f>
        <v>0</v>
      </c>
      <c r="X30" s="24" t="n">
        <f aca="false">F30/$AK30</f>
        <v>0</v>
      </c>
      <c r="Y30" s="24" t="n">
        <f aca="false">G30/$AK30</f>
        <v>0.25</v>
      </c>
      <c r="Z30" s="24" t="n">
        <f aca="false">H30/$AK30</f>
        <v>0.25</v>
      </c>
      <c r="AA30" s="24" t="n">
        <f aca="false">I30/$AK30</f>
        <v>0</v>
      </c>
      <c r="AB30" s="24" t="n">
        <f aca="false">J30/$AK30</f>
        <v>0</v>
      </c>
      <c r="AC30" s="24" t="n">
        <f aca="false">K30/$AK30</f>
        <v>0</v>
      </c>
      <c r="AD30" s="24" t="n">
        <f aca="false">L30/$AK30</f>
        <v>0</v>
      </c>
      <c r="AE30" s="24" t="n">
        <f aca="false">M30/$AK30</f>
        <v>0.25</v>
      </c>
      <c r="AF30" s="24" t="n">
        <f aca="false">N30/$AK30</f>
        <v>0</v>
      </c>
      <c r="AG30" s="24" t="n">
        <f aca="false">O30/$AK30</f>
        <v>0.25</v>
      </c>
      <c r="AH30" s="25" t="n">
        <f aca="false">P30/$AK30</f>
        <v>0</v>
      </c>
      <c r="AI30" s="24" t="n">
        <f aca="false">SUM(U30:AG30)</f>
        <v>1</v>
      </c>
      <c r="AJ30" s="24" t="n">
        <f aca="false">AI68</f>
        <v>2</v>
      </c>
      <c r="AK30" s="24" t="n">
        <v>4</v>
      </c>
      <c r="AL30" s="26" t="s">
        <v>27</v>
      </c>
    </row>
    <row r="31" customFormat="false" ht="13.5" hidden="false" customHeight="true" outlineLevel="0" collapsed="false">
      <c r="B31" s="23" t="n">
        <v>28</v>
      </c>
      <c r="C31" s="23" t="n">
        <v>0</v>
      </c>
      <c r="D31" s="23" t="n">
        <v>0</v>
      </c>
      <c r="E31" s="23" t="n">
        <v>0</v>
      </c>
      <c r="F31" s="23" t="n">
        <v>0</v>
      </c>
      <c r="G31" s="23" t="n">
        <v>0</v>
      </c>
      <c r="H31" s="23" t="n">
        <v>1</v>
      </c>
      <c r="I31" s="23" t="n">
        <v>0</v>
      </c>
      <c r="J31" s="23" t="n">
        <v>0</v>
      </c>
      <c r="K31" s="23" t="n">
        <v>0</v>
      </c>
      <c r="L31" s="23" t="n">
        <v>0</v>
      </c>
      <c r="M31" s="23" t="n">
        <v>1</v>
      </c>
      <c r="N31" s="23" t="n">
        <v>0</v>
      </c>
      <c r="O31" s="23" t="n">
        <v>1</v>
      </c>
      <c r="P31" s="23" t="n">
        <v>0</v>
      </c>
      <c r="Q31" s="23" t="s">
        <v>28</v>
      </c>
      <c r="R31" s="23" t="n">
        <v>3</v>
      </c>
      <c r="T31" s="24" t="n">
        <v>28</v>
      </c>
      <c r="U31" s="24" t="n">
        <f aca="false">C31/$AK31</f>
        <v>0</v>
      </c>
      <c r="V31" s="24" t="n">
        <f aca="false">D31/$AK31</f>
        <v>0</v>
      </c>
      <c r="W31" s="24" t="n">
        <f aca="false">E31/$AK31</f>
        <v>0</v>
      </c>
      <c r="X31" s="24" t="n">
        <f aca="false">F31/$AK31</f>
        <v>0</v>
      </c>
      <c r="Y31" s="24" t="n">
        <f aca="false">G31/$AK31</f>
        <v>0</v>
      </c>
      <c r="Z31" s="24" t="n">
        <f aca="false">H31/$AK31</f>
        <v>0.333333333333333</v>
      </c>
      <c r="AA31" s="24" t="n">
        <f aca="false">I31/$AK31</f>
        <v>0</v>
      </c>
      <c r="AB31" s="24" t="n">
        <f aca="false">J31/$AK31</f>
        <v>0</v>
      </c>
      <c r="AC31" s="24" t="n">
        <f aca="false">K31/$AK31</f>
        <v>0</v>
      </c>
      <c r="AD31" s="24" t="n">
        <f aca="false">L31/$AK31</f>
        <v>0</v>
      </c>
      <c r="AE31" s="24" t="n">
        <f aca="false">M31/$AK31</f>
        <v>0.333333333333333</v>
      </c>
      <c r="AF31" s="24" t="n">
        <f aca="false">N31/$AK31</f>
        <v>0</v>
      </c>
      <c r="AG31" s="24" t="n">
        <f aca="false">O31/$AK31</f>
        <v>0.333333333333333</v>
      </c>
      <c r="AH31" s="25" t="n">
        <f aca="false">P31/$AK31</f>
        <v>0</v>
      </c>
      <c r="AI31" s="24" t="n">
        <f aca="false">SUM(U31:AG31)</f>
        <v>1</v>
      </c>
      <c r="AJ31" s="24" t="n">
        <f aca="false">AI69</f>
        <v>1.58496250072116</v>
      </c>
      <c r="AK31" s="24" t="n">
        <v>3</v>
      </c>
      <c r="AL31" s="26" t="s">
        <v>28</v>
      </c>
    </row>
    <row r="32" customFormat="false" ht="13.5" hidden="false" customHeight="true" outlineLevel="0" collapsed="false">
      <c r="B32" s="23" t="n">
        <v>29</v>
      </c>
      <c r="C32" s="23" t="n">
        <v>0</v>
      </c>
      <c r="D32" s="23" t="n">
        <v>0</v>
      </c>
      <c r="E32" s="23" t="n">
        <v>0</v>
      </c>
      <c r="F32" s="23" t="n">
        <v>0</v>
      </c>
      <c r="G32" s="23" t="n">
        <v>0</v>
      </c>
      <c r="H32" s="23" t="n">
        <v>0</v>
      </c>
      <c r="I32" s="23" t="n">
        <v>0</v>
      </c>
      <c r="J32" s="23" t="n">
        <v>0</v>
      </c>
      <c r="K32" s="23" t="n">
        <v>0</v>
      </c>
      <c r="L32" s="23" t="n">
        <v>0</v>
      </c>
      <c r="M32" s="23" t="n">
        <v>1</v>
      </c>
      <c r="N32" s="23" t="n">
        <v>0</v>
      </c>
      <c r="O32" s="23" t="n">
        <v>1</v>
      </c>
      <c r="P32" s="23" t="n">
        <v>0</v>
      </c>
      <c r="Q32" s="23" t="s">
        <v>33</v>
      </c>
      <c r="R32" s="23" t="n">
        <v>2</v>
      </c>
      <c r="T32" s="24" t="n">
        <v>29</v>
      </c>
      <c r="U32" s="24" t="n">
        <f aca="false">C32/$AK32</f>
        <v>0</v>
      </c>
      <c r="V32" s="24" t="n">
        <f aca="false">D32/$AK32</f>
        <v>0</v>
      </c>
      <c r="W32" s="24" t="n">
        <f aca="false">E32/$AK32</f>
        <v>0</v>
      </c>
      <c r="X32" s="24" t="n">
        <f aca="false">F32/$AK32</f>
        <v>0</v>
      </c>
      <c r="Y32" s="24" t="n">
        <f aca="false">G32/$AK32</f>
        <v>0</v>
      </c>
      <c r="Z32" s="24" t="n">
        <f aca="false">H32/$AK32</f>
        <v>0</v>
      </c>
      <c r="AA32" s="24" t="n">
        <f aca="false">I32/$AK32</f>
        <v>0</v>
      </c>
      <c r="AB32" s="24" t="n">
        <f aca="false">J32/$AK32</f>
        <v>0</v>
      </c>
      <c r="AC32" s="24" t="n">
        <f aca="false">K32/$AK32</f>
        <v>0</v>
      </c>
      <c r="AD32" s="24" t="n">
        <f aca="false">L32/$AK32</f>
        <v>0</v>
      </c>
      <c r="AE32" s="24" t="n">
        <f aca="false">M32/$AK32</f>
        <v>0.5</v>
      </c>
      <c r="AF32" s="24" t="n">
        <f aca="false">N32/$AK32</f>
        <v>0</v>
      </c>
      <c r="AG32" s="24" t="n">
        <f aca="false">O32/$AK32</f>
        <v>0.5</v>
      </c>
      <c r="AH32" s="25" t="n">
        <f aca="false">P32/$AK32</f>
        <v>0</v>
      </c>
      <c r="AI32" s="24" t="n">
        <f aca="false">SUM(U32:AG32)</f>
        <v>1</v>
      </c>
      <c r="AJ32" s="24" t="n">
        <f aca="false">AI70</f>
        <v>1</v>
      </c>
      <c r="AK32" s="24" t="n">
        <v>2</v>
      </c>
      <c r="AL32" s="26" t="s">
        <v>33</v>
      </c>
    </row>
    <row r="33" customFormat="false" ht="13.5" hidden="false" customHeight="true" outlineLevel="0" collapsed="false">
      <c r="B33" s="23" t="n">
        <v>30</v>
      </c>
      <c r="C33" s="23" t="n">
        <v>0</v>
      </c>
      <c r="D33" s="23" t="n">
        <v>0</v>
      </c>
      <c r="E33" s="23" t="n">
        <v>0</v>
      </c>
      <c r="F33" s="23" t="n">
        <v>0</v>
      </c>
      <c r="G33" s="23" t="n">
        <v>0</v>
      </c>
      <c r="H33" s="23" t="n">
        <v>0</v>
      </c>
      <c r="I33" s="23" t="n">
        <v>0</v>
      </c>
      <c r="J33" s="23" t="n">
        <v>0</v>
      </c>
      <c r="K33" s="23" t="n">
        <v>0</v>
      </c>
      <c r="L33" s="23" t="n">
        <v>0</v>
      </c>
      <c r="M33" s="23" t="n">
        <v>0</v>
      </c>
      <c r="N33" s="23" t="n">
        <v>0</v>
      </c>
      <c r="O33" s="23" t="n">
        <v>1</v>
      </c>
      <c r="P33" s="23" t="n">
        <v>0</v>
      </c>
      <c r="Q33" s="23" t="s">
        <v>35</v>
      </c>
      <c r="R33" s="23" t="n">
        <v>1</v>
      </c>
      <c r="T33" s="24" t="n">
        <v>30</v>
      </c>
      <c r="U33" s="24" t="n">
        <f aca="false">C33/$AK33</f>
        <v>0</v>
      </c>
      <c r="V33" s="24" t="n">
        <f aca="false">D33/$AK33</f>
        <v>0</v>
      </c>
      <c r="W33" s="24" t="n">
        <f aca="false">E33/$AK33</f>
        <v>0</v>
      </c>
      <c r="X33" s="24" t="n">
        <f aca="false">F33/$AK33</f>
        <v>0</v>
      </c>
      <c r="Y33" s="24" t="n">
        <f aca="false">G33/$AK33</f>
        <v>0</v>
      </c>
      <c r="Z33" s="24" t="n">
        <f aca="false">H33/$AK33</f>
        <v>0</v>
      </c>
      <c r="AA33" s="24" t="n">
        <f aca="false">I33/$AK33</f>
        <v>0</v>
      </c>
      <c r="AB33" s="24" t="n">
        <f aca="false">J33/$AK33</f>
        <v>0</v>
      </c>
      <c r="AC33" s="24" t="n">
        <f aca="false">K33/$AK33</f>
        <v>0</v>
      </c>
      <c r="AD33" s="24" t="n">
        <f aca="false">L33/$AK33</f>
        <v>0</v>
      </c>
      <c r="AE33" s="24" t="n">
        <f aca="false">M33/$AK33</f>
        <v>0</v>
      </c>
      <c r="AF33" s="24" t="n">
        <f aca="false">N33/$AK33</f>
        <v>0</v>
      </c>
      <c r="AG33" s="24" t="n">
        <f aca="false">O33/$AK33</f>
        <v>1</v>
      </c>
      <c r="AH33" s="25" t="n">
        <f aca="false">P33/$AK33</f>
        <v>0</v>
      </c>
      <c r="AI33" s="24" t="n">
        <f aca="false">SUM(U33:AG33)</f>
        <v>1</v>
      </c>
      <c r="AJ33" s="24" t="n">
        <f aca="false">AI71</f>
        <v>-0</v>
      </c>
      <c r="AK33" s="24" t="n">
        <v>1</v>
      </c>
      <c r="AL33" s="26" t="s">
        <v>35</v>
      </c>
    </row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>
      <c r="AH39" s="28"/>
    </row>
    <row r="40" customFormat="false" ht="13.5" hidden="false" customHeight="true" outlineLevel="0" collapsed="false">
      <c r="T40" s="18" t="s">
        <v>14</v>
      </c>
      <c r="U40" s="19" t="s">
        <v>37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 t="s">
        <v>20</v>
      </c>
      <c r="AJ40" s="19" t="s">
        <v>21</v>
      </c>
      <c r="AK40" s="18" t="s">
        <v>22</v>
      </c>
    </row>
    <row r="41" customFormat="false" ht="13.5" hidden="false" customHeight="true" outlineLevel="0" collapsed="false">
      <c r="T41" s="18"/>
      <c r="U41" s="20" t="s">
        <v>23</v>
      </c>
      <c r="V41" s="20" t="s">
        <v>24</v>
      </c>
      <c r="W41" s="20" t="s">
        <v>25</v>
      </c>
      <c r="X41" s="20" t="s">
        <v>26</v>
      </c>
      <c r="Y41" s="20" t="s">
        <v>27</v>
      </c>
      <c r="Z41" s="20" t="s">
        <v>28</v>
      </c>
      <c r="AA41" s="20" t="s">
        <v>29</v>
      </c>
      <c r="AB41" s="20" t="s">
        <v>30</v>
      </c>
      <c r="AC41" s="20" t="s">
        <v>31</v>
      </c>
      <c r="AD41" s="20" t="s">
        <v>32</v>
      </c>
      <c r="AE41" s="20" t="s">
        <v>33</v>
      </c>
      <c r="AF41" s="20" t="s">
        <v>34</v>
      </c>
      <c r="AG41" s="20" t="s">
        <v>35</v>
      </c>
      <c r="AH41" s="22" t="s">
        <v>36</v>
      </c>
      <c r="AI41" s="19"/>
      <c r="AJ41" s="19"/>
      <c r="AK41" s="19"/>
    </row>
    <row r="42" customFormat="false" ht="13.5" hidden="false" customHeight="true" outlineLevel="0" collapsed="false">
      <c r="T42" s="24" t="n">
        <v>1</v>
      </c>
      <c r="U42" s="24" t="n">
        <f aca="false">U4*LOG(U4,2)</f>
        <v>-0.163563019853617</v>
      </c>
      <c r="V42" s="24" t="n">
        <f aca="false">V4*LOG(V4,2)</f>
        <v>-0.260459373040568</v>
      </c>
      <c r="W42" s="24" t="n">
        <f aca="false">W4*LOG(W4,2)</f>
        <v>-0.260459373040568</v>
      </c>
      <c r="X42" s="24" t="n">
        <f aca="false">X4*LOG(X4,2)</f>
        <v>-0.260459373040568</v>
      </c>
      <c r="Y42" s="24" t="n">
        <f aca="false">Y4*LOG(Y4,2)</f>
        <v>-0.260459373040568</v>
      </c>
      <c r="Z42" s="24" t="n">
        <f aca="false">Z4*LOG(Z4,2)</f>
        <v>-0.387585412747803</v>
      </c>
      <c r="AA42" s="24" t="n">
        <f aca="false">AA4*LOG(AA4,2)</f>
        <v>-0.260459373040568</v>
      </c>
      <c r="AB42" s="24" t="n">
        <f aca="false">AB4*LOG(AB4,2)</f>
        <v>-0.332192809488736</v>
      </c>
      <c r="AC42" s="24" t="n">
        <f aca="false">AC4*LOG(AC4,2)</f>
        <v>-0.387585412747803</v>
      </c>
      <c r="AD42" s="24" t="n">
        <f aca="false">AD4*LOG(AD4,2)</f>
        <v>-0.260459373040568</v>
      </c>
      <c r="AE42" s="24" t="n">
        <f aca="false">AE4*LOG(AE4,2)</f>
        <v>-0.260459373040568</v>
      </c>
      <c r="AF42" s="24" t="n">
        <f aca="false">AF4*LOG(AF4,2)</f>
        <v>-0.260459373040568</v>
      </c>
      <c r="AG42" s="24" t="n">
        <f aca="false">AG4*LOG(AG4,2)</f>
        <v>-0.163563019853617</v>
      </c>
      <c r="AH42" s="24" t="n">
        <f aca="false">AH4*LOG(AH4,2)</f>
        <v>-0.163563019853617</v>
      </c>
      <c r="AI42" s="24" t="n">
        <f aca="false">-1*SUM(U42:AG42)</f>
        <v>3.51816465901612</v>
      </c>
      <c r="AJ42" s="24" t="n">
        <v>30</v>
      </c>
      <c r="AK42" s="24" t="s">
        <v>27</v>
      </c>
    </row>
    <row r="43" customFormat="false" ht="13.5" hidden="false" customHeight="true" outlineLevel="0" collapsed="false">
      <c r="T43" s="24" t="n">
        <v>2</v>
      </c>
      <c r="U43" s="24" t="n">
        <v>0</v>
      </c>
      <c r="V43" s="24" t="n">
        <f aca="false">V5*LOG(V5,2)</f>
        <v>-0.266067654836384</v>
      </c>
      <c r="W43" s="24" t="n">
        <f aca="false">W5*LOG(W5,2)</f>
        <v>-0.266067654836384</v>
      </c>
      <c r="X43" s="24" t="n">
        <f aca="false">X5*LOG(X5,2)</f>
        <v>-0.266067654836384</v>
      </c>
      <c r="Y43" s="24" t="n">
        <f aca="false">Y5*LOG(Y5,2)</f>
        <v>-0.266067654836384</v>
      </c>
      <c r="Z43" s="24" t="n">
        <f aca="false">Z5*LOG(Z5,2)</f>
        <v>-0.39420427519001</v>
      </c>
      <c r="AA43" s="24" t="n">
        <f aca="false">AA5*LOG(AA5,2)</f>
        <v>-0.266067654836384</v>
      </c>
      <c r="AB43" s="24" t="n">
        <f aca="false">AB5*LOG(AB5,2)</f>
        <v>-0.338588120111009</v>
      </c>
      <c r="AC43" s="24" t="n">
        <f aca="false">AC5*LOG(AC5,2)</f>
        <v>-0.39420427519001</v>
      </c>
      <c r="AD43" s="24" t="n">
        <f aca="false">AD5*LOG(AD5,2)</f>
        <v>-0.266067654836384</v>
      </c>
      <c r="AE43" s="24" t="n">
        <f aca="false">AE5*LOG(AE5,2)</f>
        <v>-0.266067654836384</v>
      </c>
      <c r="AF43" s="24" t="n">
        <f aca="false">AF5*LOG(AF5,2)</f>
        <v>-0.266067654836384</v>
      </c>
      <c r="AG43" s="24" t="n">
        <f aca="false">AG5*LOG(AG5,2)</f>
        <v>-0.167516586038882</v>
      </c>
      <c r="AH43" s="24" t="n">
        <f aca="false">AH5*LOG(AH5,2)</f>
        <v>-0.167516586038882</v>
      </c>
      <c r="AI43" s="24" t="n">
        <f aca="false">-1*SUM(U43:AG43)</f>
        <v>3.42305449522098</v>
      </c>
      <c r="AJ43" s="24" t="n">
        <v>29</v>
      </c>
      <c r="AK43" s="24" t="s">
        <v>28</v>
      </c>
    </row>
    <row r="44" customFormat="false" ht="13.5" hidden="false" customHeight="true" outlineLevel="0" collapsed="false">
      <c r="T44" s="24" t="n">
        <v>3</v>
      </c>
      <c r="U44" s="24" t="n">
        <v>0</v>
      </c>
      <c r="V44" s="24" t="n">
        <f aca="false">V6*LOG(V6,2)</f>
        <v>-0.171691247216343</v>
      </c>
      <c r="W44" s="24" t="n">
        <f aca="false">W6*LOG(W6,2)</f>
        <v>-0.271953923004115</v>
      </c>
      <c r="X44" s="24" t="n">
        <f aca="false">X6*LOG(X6,2)</f>
        <v>-0.271953923004115</v>
      </c>
      <c r="Y44" s="24" t="n">
        <f aca="false">Y6*LOG(Y6,2)</f>
        <v>-0.271953923004115</v>
      </c>
      <c r="Z44" s="24" t="n">
        <f aca="false">Z6*LOG(Z6,2)</f>
        <v>-0.401050703151086</v>
      </c>
      <c r="AA44" s="24" t="n">
        <f aca="false">AA6*LOG(AA6,2)</f>
        <v>-0.271953923004115</v>
      </c>
      <c r="AB44" s="24" t="n">
        <f aca="false">AB6*LOG(AB6,2)</f>
        <v>-0.345256330857477</v>
      </c>
      <c r="AC44" s="24" t="n">
        <f aca="false">AC6*LOG(AC6,2)</f>
        <v>-0.401050703151086</v>
      </c>
      <c r="AD44" s="24" t="n">
        <f aca="false">AD6*LOG(AD6,2)</f>
        <v>-0.271953923004115</v>
      </c>
      <c r="AE44" s="24" t="n">
        <f aca="false">AE6*LOG(AE6,2)</f>
        <v>-0.271953923004115</v>
      </c>
      <c r="AF44" s="24" t="n">
        <f aca="false">AF6*LOG(AF6,2)</f>
        <v>-0.271953923004115</v>
      </c>
      <c r="AG44" s="24" t="n">
        <f aca="false">AG6*LOG(AG6,2)</f>
        <v>-0.171691247216343</v>
      </c>
      <c r="AH44" s="24" t="n">
        <f aca="false">AH6*LOG(AH6,2)</f>
        <v>-0.171691247216343</v>
      </c>
      <c r="AI44" s="24" t="n">
        <f aca="false">-1*SUM(U44:AG44)</f>
        <v>3.39441769262114</v>
      </c>
      <c r="AJ44" s="24" t="n">
        <v>28</v>
      </c>
      <c r="AK44" s="24" t="s">
        <v>35</v>
      </c>
    </row>
    <row r="45" customFormat="false" ht="13.5" hidden="false" customHeight="true" outlineLevel="0" collapsed="false">
      <c r="T45" s="24" t="n">
        <v>4</v>
      </c>
      <c r="U45" s="24" t="n">
        <v>0</v>
      </c>
      <c r="V45" s="24" t="n">
        <f aca="false">V7*LOG(V7,2)</f>
        <v>-0.176106944524573</v>
      </c>
      <c r="W45" s="24" t="n">
        <f aca="false">W7*LOG(W7,2)</f>
        <v>-0.176106944524573</v>
      </c>
      <c r="X45" s="24" t="n">
        <f aca="false">X7*LOG(X7,2)</f>
        <v>-0.278139814975072</v>
      </c>
      <c r="Y45" s="24" t="n">
        <f aca="false">Y7*LOG(Y7,2)</f>
        <v>-0.278139814975072</v>
      </c>
      <c r="Z45" s="24" t="n">
        <f aca="false">Z7*LOG(Z7,2)</f>
        <v>-0.408131481801995</v>
      </c>
      <c r="AA45" s="24" t="n">
        <f aca="false">AA7*LOG(AA7,2)</f>
        <v>-0.278139814975072</v>
      </c>
      <c r="AB45" s="24" t="n">
        <f aca="false">AB7*LOG(AB7,2)</f>
        <v>-0.352213889049146</v>
      </c>
      <c r="AC45" s="24" t="n">
        <f aca="false">AC7*LOG(AC7,2)</f>
        <v>-0.408131481801995</v>
      </c>
      <c r="AD45" s="24" t="n">
        <f aca="false">AD7*LOG(AD7,2)</f>
        <v>-0.278139814975072</v>
      </c>
      <c r="AE45" s="24" t="n">
        <f aca="false">AE7*LOG(AE7,2)</f>
        <v>-0.278139814975072</v>
      </c>
      <c r="AF45" s="24" t="n">
        <f aca="false">AF7*LOG(AF7,2)</f>
        <v>-0.278139814975072</v>
      </c>
      <c r="AG45" s="24" t="n">
        <f aca="false">AG7*LOG(AG7,2)</f>
        <v>-0.176106944524573</v>
      </c>
      <c r="AH45" s="24" t="n">
        <f aca="false">AH7*LOG(AH7,2)</f>
        <v>-0.176106944524573</v>
      </c>
      <c r="AI45" s="24" t="n">
        <f aca="false">-1*SUM(U45:AG45)</f>
        <v>3.36563657607729</v>
      </c>
      <c r="AJ45" s="24" t="n">
        <v>27</v>
      </c>
      <c r="AK45" s="24" t="s">
        <v>33</v>
      </c>
    </row>
    <row r="46" customFormat="false" ht="13.5" hidden="false" customHeight="true" outlineLevel="0" collapsed="false">
      <c r="T46" s="24" t="n">
        <v>5</v>
      </c>
      <c r="U46" s="24" t="n">
        <v>0</v>
      </c>
      <c r="V46" s="24" t="n">
        <f aca="false">V8*LOG(V8,2)</f>
        <v>-0.180786143005427</v>
      </c>
      <c r="W46" s="24" t="n">
        <f aca="false">W8*LOG(W8,2)</f>
        <v>-0.180786143005427</v>
      </c>
      <c r="X46" s="24" t="n">
        <f aca="false">X8*LOG(X8,2)</f>
        <v>-0.180786143005427</v>
      </c>
      <c r="Y46" s="24" t="n">
        <f aca="false">Y8*LOG(Y8,2)</f>
        <v>-0.284649209087776</v>
      </c>
      <c r="Z46" s="24" t="n">
        <f aca="false">Z8*LOG(Z8,2)</f>
        <v>-0.415452264329399</v>
      </c>
      <c r="AA46" s="24" t="n">
        <f aca="false">AA8*LOG(AA8,2)</f>
        <v>-0.284649209087776</v>
      </c>
      <c r="AB46" s="24" t="n">
        <f aca="false">AB8*LOG(AB8,2)</f>
        <v>-0.359478140471531</v>
      </c>
      <c r="AC46" s="24" t="n">
        <f aca="false">AC8*LOG(AC8,2)</f>
        <v>-0.415452264329399</v>
      </c>
      <c r="AD46" s="24" t="n">
        <f aca="false">AD8*LOG(AD8,2)</f>
        <v>-0.284649209087776</v>
      </c>
      <c r="AE46" s="24" t="n">
        <f aca="false">AE8*LOG(AE8,2)</f>
        <v>-0.284649209087776</v>
      </c>
      <c r="AF46" s="24" t="n">
        <f aca="false">AF8*LOG(AF8,2)</f>
        <v>-0.284649209087776</v>
      </c>
      <c r="AG46" s="24" t="n">
        <f aca="false">AG8*LOG(AG8,2)</f>
        <v>-0.180786143005427</v>
      </c>
      <c r="AH46" s="24" t="n">
        <f aca="false">AH8*LOG(AH8,2)</f>
        <v>-0.180786143005427</v>
      </c>
      <c r="AI46" s="24" t="n">
        <f aca="false">-1*SUM(U46:AG46)</f>
        <v>3.33677328659092</v>
      </c>
      <c r="AJ46" s="24" t="n">
        <v>26</v>
      </c>
      <c r="AK46" s="24" t="s">
        <v>26</v>
      </c>
    </row>
    <row r="47" customFormat="false" ht="13.5" hidden="false" customHeight="true" outlineLevel="0" collapsed="false">
      <c r="T47" s="24" t="n">
        <v>6</v>
      </c>
      <c r="U47" s="24" t="n">
        <v>0</v>
      </c>
      <c r="V47" s="24" t="n">
        <f aca="false">V9*LOG(V9,2)</f>
        <v>-0.185754247590989</v>
      </c>
      <c r="W47" s="24" t="n">
        <f aca="false">W9*LOG(W9,2)</f>
        <v>-0.185754247590989</v>
      </c>
      <c r="X47" s="24" t="n">
        <f aca="false">X9*LOG(X9,2)</f>
        <v>-0.185754247590989</v>
      </c>
      <c r="Y47" s="24" t="n">
        <f aca="false">Y9*LOG(Y9,2)</f>
        <v>-0.185754247590989</v>
      </c>
      <c r="Z47" s="24" t="n">
        <f aca="false">Z9*LOG(Z9,2)</f>
        <v>-0.423016990363956</v>
      </c>
      <c r="AA47" s="24" t="n">
        <f aca="false">AA9*LOG(AA9,2)</f>
        <v>-0.291508495181978</v>
      </c>
      <c r="AB47" s="24" t="n">
        <f aca="false">AB9*LOG(AB9,2)</f>
        <v>-0.367067242686428</v>
      </c>
      <c r="AC47" s="24" t="n">
        <f aca="false">AC9*LOG(AC9,2)</f>
        <v>-0.423016990363956</v>
      </c>
      <c r="AD47" s="24" t="n">
        <f aca="false">AD9*LOG(AD9,2)</f>
        <v>-0.291508495181978</v>
      </c>
      <c r="AE47" s="24" t="n">
        <f aca="false">AE9*LOG(AE9,2)</f>
        <v>-0.291508495181978</v>
      </c>
      <c r="AF47" s="24" t="n">
        <f aca="false">AF9*LOG(AF9,2)</f>
        <v>-0.291508495181978</v>
      </c>
      <c r="AG47" s="24" t="n">
        <f aca="false">AG9*LOG(AG9,2)</f>
        <v>-0.185754247590989</v>
      </c>
      <c r="AH47" s="24" t="n">
        <f aca="false">AH9*LOG(AH9,2)</f>
        <v>-0.185754247590989</v>
      </c>
      <c r="AI47" s="24" t="n">
        <f aca="false">-1*SUM(U47:AG47)</f>
        <v>3.3079064420972</v>
      </c>
      <c r="AJ47" s="24" t="n">
        <v>25</v>
      </c>
      <c r="AK47" s="24" t="s">
        <v>26</v>
      </c>
    </row>
    <row r="48" customFormat="false" ht="13.5" hidden="false" customHeight="true" outlineLevel="0" collapsed="false">
      <c r="T48" s="24" t="n">
        <v>7</v>
      </c>
      <c r="U48" s="24" t="n">
        <v>0</v>
      </c>
      <c r="V48" s="24" t="n">
        <f aca="false">V10*LOG(V10,2)</f>
        <v>-0.191040104196715</v>
      </c>
      <c r="W48" s="24" t="n">
        <f aca="false">W10*LOG(W10,2)</f>
        <v>-0.191040104196715</v>
      </c>
      <c r="X48" s="24" t="n">
        <f aca="false">X10*LOG(X10,2)</f>
        <v>-0.191040104196715</v>
      </c>
      <c r="Y48" s="24" t="n">
        <f aca="false">Y10*LOG(Y10,2)</f>
        <v>-0.191040104196715</v>
      </c>
      <c r="Z48" s="24" t="n">
        <f aca="false">Z10*LOG(Z10,2)</f>
        <v>-0.375</v>
      </c>
      <c r="AA48" s="24" t="n">
        <f aca="false">AA10*LOG(AA10,2)</f>
        <v>-0.298746875060096</v>
      </c>
      <c r="AB48" s="24" t="n">
        <f aca="false">AB10*LOG(AB10,2)</f>
        <v>-0.375</v>
      </c>
      <c r="AC48" s="24" t="n">
        <f aca="false">AC10*LOG(AC10,2)</f>
        <v>-0.430827083453526</v>
      </c>
      <c r="AD48" s="24" t="n">
        <f aca="false">AD10*LOG(AD10,2)</f>
        <v>-0.298746875060096</v>
      </c>
      <c r="AE48" s="24" t="n">
        <f aca="false">AE10*LOG(AE10,2)</f>
        <v>-0.298746875060096</v>
      </c>
      <c r="AF48" s="24" t="n">
        <f aca="false">AF10*LOG(AF10,2)</f>
        <v>-0.298746875060096</v>
      </c>
      <c r="AG48" s="24" t="n">
        <f aca="false">AG10*LOG(AG10,2)</f>
        <v>-0.191040104196715</v>
      </c>
      <c r="AH48" s="24" t="n">
        <f aca="false">AH10*LOG(AH10,2)</f>
        <v>-0.191040104196715</v>
      </c>
      <c r="AI48" s="24" t="n">
        <f aca="false">-1*SUM(U48:AG48)</f>
        <v>3.33101510467749</v>
      </c>
      <c r="AJ48" s="24" t="n">
        <v>24</v>
      </c>
      <c r="AK48" s="24" t="s">
        <v>33</v>
      </c>
    </row>
    <row r="49" customFormat="false" ht="13.5" hidden="false" customHeight="true" outlineLevel="0" collapsed="false">
      <c r="T49" s="24" t="n">
        <v>8</v>
      </c>
      <c r="U49" s="24" t="n">
        <v>0</v>
      </c>
      <c r="V49" s="24" t="n">
        <f aca="false">V11*LOG(V11,2)</f>
        <v>-0.196676606785088</v>
      </c>
      <c r="W49" s="24" t="n">
        <f aca="false">W11*LOG(W11,2)</f>
        <v>-0.196676606785088</v>
      </c>
      <c r="X49" s="24" t="n">
        <f aca="false">X11*LOG(X11,2)</f>
        <v>-0.196676606785088</v>
      </c>
      <c r="Y49" s="24" t="n">
        <f aca="false">Y11*LOG(Y11,2)</f>
        <v>-0.196676606785088</v>
      </c>
      <c r="Z49" s="24" t="n">
        <f aca="false">Z11*LOG(Z11,2)</f>
        <v>-0.383295581130764</v>
      </c>
      <c r="AA49" s="24" t="n">
        <f aca="false">AA11*LOG(AA11,2)</f>
        <v>-0.196676606785088</v>
      </c>
      <c r="AB49" s="24" t="n">
        <f aca="false">AB11*LOG(AB11,2)</f>
        <v>-0.383295581130764</v>
      </c>
      <c r="AC49" s="24" t="n">
        <f aca="false">AC11*LOG(AC11,2)</f>
        <v>-0.438880340183828</v>
      </c>
      <c r="AD49" s="24" t="n">
        <f aca="false">AD11*LOG(AD11,2)</f>
        <v>-0.306396691831045</v>
      </c>
      <c r="AE49" s="24" t="n">
        <f aca="false">AE11*LOG(AE11,2)</f>
        <v>-0.306396691831045</v>
      </c>
      <c r="AF49" s="24" t="n">
        <f aca="false">AF11*LOG(AF11,2)</f>
        <v>-0.306396691831045</v>
      </c>
      <c r="AG49" s="24" t="n">
        <f aca="false">AG11*LOG(AG11,2)</f>
        <v>-0.196676606785088</v>
      </c>
      <c r="AH49" s="24" t="n">
        <f aca="false">AH11*LOG(AH11,2)</f>
        <v>-0.196676606785088</v>
      </c>
      <c r="AI49" s="24" t="n">
        <f aca="false">-1*SUM(U49:AG49)</f>
        <v>3.30472121864902</v>
      </c>
      <c r="AJ49" s="24" t="n">
        <v>23</v>
      </c>
      <c r="AK49" s="24" t="s">
        <v>36</v>
      </c>
    </row>
    <row r="50" customFormat="false" ht="13.5" hidden="false" customHeight="true" outlineLevel="0" collapsed="false">
      <c r="T50" s="24" t="n">
        <v>9</v>
      </c>
      <c r="U50" s="24" t="n">
        <v>0</v>
      </c>
      <c r="V50" s="24" t="n">
        <f aca="false">V12*LOG(V12,2)</f>
        <v>-0.202701437210786</v>
      </c>
      <c r="W50" s="24" t="n">
        <f aca="false">W12*LOG(W12,2)</f>
        <v>-0.202701437210786</v>
      </c>
      <c r="X50" s="24" t="n">
        <f aca="false">X12*LOG(X12,2)</f>
        <v>-0.202701437210786</v>
      </c>
      <c r="Y50" s="24" t="n">
        <f aca="false">Y12*LOG(Y12,2)</f>
        <v>-0.202701437210786</v>
      </c>
      <c r="Z50" s="24" t="n">
        <f aca="false">Z12*LOG(Z12,2)</f>
        <v>-0.314493783512482</v>
      </c>
      <c r="AA50" s="24" t="n">
        <f aca="false">AA12*LOG(AA12,2)</f>
        <v>-0.202701437210786</v>
      </c>
      <c r="AB50" s="24" t="n">
        <f aca="false">AB12*LOG(AB12,2)</f>
        <v>-0.391973061534019</v>
      </c>
      <c r="AC50" s="24" t="n">
        <f aca="false">AC12*LOG(AC12,2)</f>
        <v>-0.447169385206781</v>
      </c>
      <c r="AD50" s="24" t="n">
        <f aca="false">AD12*LOG(AD12,2)</f>
        <v>-0.314493783512482</v>
      </c>
      <c r="AE50" s="24" t="n">
        <f aca="false">AE12*LOG(AE12,2)</f>
        <v>-0.314493783512482</v>
      </c>
      <c r="AF50" s="24" t="n">
        <f aca="false">AF12*LOG(AF12,2)</f>
        <v>-0.314493783512482</v>
      </c>
      <c r="AG50" s="24" t="n">
        <f aca="false">AG12*LOG(AG12,2)</f>
        <v>-0.202701437210786</v>
      </c>
      <c r="AH50" s="24" t="n">
        <f aca="false">AH12*LOG(AH12,2)</f>
        <v>-0.202701437210786</v>
      </c>
      <c r="AI50" s="24" t="n">
        <f aca="false">-1*SUM(U50:AG50)</f>
        <v>3.31332620405544</v>
      </c>
      <c r="AJ50" s="24" t="n">
        <v>22</v>
      </c>
      <c r="AK50" s="24" t="s">
        <v>27</v>
      </c>
    </row>
    <row r="51" customFormat="false" ht="13.5" hidden="false" customHeight="true" outlineLevel="0" collapsed="false">
      <c r="T51" s="24" t="n">
        <v>10</v>
      </c>
      <c r="U51" s="24" t="n">
        <v>0</v>
      </c>
      <c r="V51" s="24" t="n">
        <f aca="false">V13*LOG(V13,2)</f>
        <v>-0.209157972513274</v>
      </c>
      <c r="W51" s="24" t="n">
        <f aca="false">W13*LOG(W13,2)</f>
        <v>-0.209157972513274</v>
      </c>
      <c r="X51" s="24" t="n">
        <f aca="false">X13*LOG(X13,2)</f>
        <v>-0.209157972513274</v>
      </c>
      <c r="Y51" s="24" t="n">
        <f aca="false">Y13*LOG(Y13,2)</f>
        <v>-0.209157972513274</v>
      </c>
      <c r="Z51" s="24" t="n">
        <f aca="false">Z13*LOG(Z13,2)</f>
        <v>-0.323077849788453</v>
      </c>
      <c r="AA51" s="24" t="n">
        <f aca="false">AA13*LOG(AA13,2)</f>
        <v>-0.209157972513274</v>
      </c>
      <c r="AB51" s="24" t="n">
        <f aca="false">AB13*LOG(AB13,2)</f>
        <v>-0.323077849788453</v>
      </c>
      <c r="AC51" s="24" t="n">
        <f aca="false">AC13*LOG(AC13,2)</f>
        <v>-0.455679509100716</v>
      </c>
      <c r="AD51" s="24" t="n">
        <f aca="false">AD13*LOG(AD13,2)</f>
        <v>-0.323077849788453</v>
      </c>
      <c r="AE51" s="24" t="n">
        <f aca="false">AE13*LOG(AE13,2)</f>
        <v>-0.323077849788453</v>
      </c>
      <c r="AF51" s="24" t="n">
        <f aca="false">AF13*LOG(AF13,2)</f>
        <v>-0.323077849788453</v>
      </c>
      <c r="AG51" s="24" t="n">
        <f aca="false">AG13*LOG(AG13,2)</f>
        <v>-0.209157972513274</v>
      </c>
      <c r="AH51" s="24" t="n">
        <f aca="false">AH13*LOG(AH13,2)</f>
        <v>-0.209157972513274</v>
      </c>
      <c r="AI51" s="24" t="n">
        <f aca="false">-1*SUM(U51:AG51)</f>
        <v>3.32601659312263</v>
      </c>
      <c r="AJ51" s="24" t="n">
        <v>21</v>
      </c>
      <c r="AK51" s="24" t="s">
        <v>28</v>
      </c>
    </row>
    <row r="52" customFormat="false" ht="13.5" hidden="false" customHeight="true" outlineLevel="0" collapsed="false">
      <c r="T52" s="24" t="n">
        <v>11</v>
      </c>
      <c r="U52" s="24" t="n">
        <v>0</v>
      </c>
      <c r="V52" s="24" t="n">
        <f aca="false">V14*LOG(V14,2)</f>
        <v>-0.216096404744368</v>
      </c>
      <c r="W52" s="24" t="n">
        <f aca="false">W14*LOG(W14,2)</f>
        <v>-0.216096404744368</v>
      </c>
      <c r="X52" s="24" t="n">
        <f aca="false">X14*LOG(X14,2)</f>
        <v>-0.216096404744368</v>
      </c>
      <c r="Y52" s="24" t="n">
        <f aca="false">Y14*LOG(Y14,2)</f>
        <v>-0.216096404744368</v>
      </c>
      <c r="Z52" s="24" t="n">
        <f aca="false">Z14*LOG(Z14,2)</f>
        <v>-0.332192809488736</v>
      </c>
      <c r="AA52" s="24" t="n">
        <f aca="false">AA14*LOG(AA14,2)</f>
        <v>-0.216096404744368</v>
      </c>
      <c r="AB52" s="24" t="n">
        <f aca="false">AB14*LOG(AB14,2)</f>
        <v>-0.332192809488736</v>
      </c>
      <c r="AC52" s="24" t="n">
        <f aca="false">AC14*LOG(AC14,2)</f>
        <v>-0.410544839124931</v>
      </c>
      <c r="AD52" s="24" t="n">
        <f aca="false">AD14*LOG(AD14,2)</f>
        <v>-0.332192809488736</v>
      </c>
      <c r="AE52" s="24" t="n">
        <f aca="false">AE14*LOG(AE14,2)</f>
        <v>-0.332192809488736</v>
      </c>
      <c r="AF52" s="24" t="n">
        <f aca="false">AF14*LOG(AF14,2)</f>
        <v>-0.332192809488736</v>
      </c>
      <c r="AG52" s="24" t="n">
        <f aca="false">AG14*LOG(AG14,2)</f>
        <v>-0.216096404744368</v>
      </c>
      <c r="AH52" s="24" t="n">
        <f aca="false">AH14*LOG(AH14,2)</f>
        <v>-0.216096404744368</v>
      </c>
      <c r="AI52" s="24" t="n">
        <f aca="false">-1*SUM(U52:AG52)</f>
        <v>3.36808731503482</v>
      </c>
      <c r="AJ52" s="24" t="n">
        <v>20</v>
      </c>
      <c r="AK52" s="24" t="s">
        <v>29</v>
      </c>
    </row>
    <row r="53" customFormat="false" ht="13.5" hidden="false" customHeight="true" outlineLevel="0" collapsed="false">
      <c r="T53" s="27" t="n">
        <v>12</v>
      </c>
      <c r="U53" s="24" t="n">
        <v>0</v>
      </c>
      <c r="V53" s="24" t="n">
        <f aca="false">V15*LOG(V15,2)</f>
        <v>-0.223575132286505</v>
      </c>
      <c r="W53" s="24" t="n">
        <f aca="false">W15*LOG(W15,2)</f>
        <v>-0.223575132286505</v>
      </c>
      <c r="X53" s="24" t="n">
        <f aca="false">X15*LOG(X15,2)</f>
        <v>-0.223575132286505</v>
      </c>
      <c r="Y53" s="24" t="n">
        <f aca="false">Y15*LOG(Y15,2)</f>
        <v>-0.223575132286505</v>
      </c>
      <c r="Z53" s="24" t="n">
        <f aca="false">Z15*LOG(Z15,2)</f>
        <v>-0.341887106678272</v>
      </c>
      <c r="AA53" s="24" t="n">
        <f aca="false">AA15*LOG(AA15,2)</f>
        <v>-0.223575132286505</v>
      </c>
      <c r="AB53" s="24" t="n">
        <f aca="false">AB15*LOG(AB15,2)</f>
        <v>-0.341887106678272</v>
      </c>
      <c r="AC53" s="24" t="n">
        <f aca="false">AC15*LOG(AC15,2)</f>
        <v>-0.420468159903541</v>
      </c>
      <c r="AD53" s="24" t="n">
        <f aca="false">AD15*LOG(AD15,2)</f>
        <v>-0.223575132286505</v>
      </c>
      <c r="AE53" s="24" t="n">
        <f aca="false">AE15*LOG(AE15,2)</f>
        <v>-0.341887106678272</v>
      </c>
      <c r="AF53" s="24" t="n">
        <f aca="false">AF15*LOG(AF15,2)</f>
        <v>-0.341887106678272</v>
      </c>
      <c r="AG53" s="24" t="n">
        <f aca="false">AG15*LOG(AG15,2)</f>
        <v>-0.223575132286505</v>
      </c>
      <c r="AH53" s="24" t="n">
        <f aca="false">AH15*LOG(AH15,2)</f>
        <v>-0.223575132286505</v>
      </c>
      <c r="AI53" s="24" t="n">
        <f aca="false">-1*SUM(U53:AG53)</f>
        <v>3.35304251262216</v>
      </c>
      <c r="AJ53" s="24" t="n">
        <v>19</v>
      </c>
      <c r="AK53" s="24" t="s">
        <v>38</v>
      </c>
    </row>
    <row r="54" customFormat="false" ht="13.5" hidden="false" customHeight="true" outlineLevel="0" collapsed="false">
      <c r="T54" s="27" t="n">
        <v>13</v>
      </c>
      <c r="U54" s="24" t="n">
        <v>0</v>
      </c>
      <c r="V54" s="24" t="n">
        <f aca="false">V16*LOG(V16,2)</f>
        <v>-0.231662500080128</v>
      </c>
      <c r="W54" s="24" t="n">
        <f aca="false">W16*LOG(W16,2)</f>
        <v>-0.231662500080128</v>
      </c>
      <c r="X54" s="24" t="n">
        <f aca="false">X16*LOG(X16,2)</f>
        <v>-0.231662500080128</v>
      </c>
      <c r="Y54" s="24" t="n">
        <f aca="false">Y16*LOG(Y16,2)</f>
        <v>-0.231662500080128</v>
      </c>
      <c r="Z54" s="24" t="n">
        <f aca="false">Z16*LOG(Z16,2)</f>
        <v>-0.352213889049146</v>
      </c>
      <c r="AA54" s="24" t="n">
        <f aca="false">AA16*LOG(AA16,2)</f>
        <v>-0.231662500080128</v>
      </c>
      <c r="AB54" s="24" t="n">
        <f aca="false">AB16*LOG(AB16,2)</f>
        <v>-0.352213889049146</v>
      </c>
      <c r="AC54" s="24" t="n">
        <f aca="false">AC16*LOG(AC16,2)</f>
        <v>-0.430827083453526</v>
      </c>
      <c r="AD54" s="24" t="n">
        <f aca="false">AD16*LOG(AD16,2)</f>
        <v>-0.231662500080128</v>
      </c>
      <c r="AE54" s="24" t="n">
        <f aca="false">AE16*LOG(AE16,2)</f>
        <v>-0.231662500080128</v>
      </c>
      <c r="AF54" s="24" t="n">
        <f aca="false">AF16*LOG(AF16,2)</f>
        <v>-0.352213889049146</v>
      </c>
      <c r="AG54" s="24" t="n">
        <f aca="false">AG16*LOG(AG16,2)</f>
        <v>-0.231662500080128</v>
      </c>
      <c r="AH54" s="24" t="n">
        <f aca="false">AH16*LOG(AH16,2)</f>
        <v>-0.231662500080128</v>
      </c>
      <c r="AI54" s="24" t="n">
        <f aca="false">-1*SUM(U54:AG54)</f>
        <v>3.34076875124199</v>
      </c>
      <c r="AJ54" s="24" t="n">
        <v>18</v>
      </c>
      <c r="AK54" s="24" t="s">
        <v>31</v>
      </c>
    </row>
    <row r="55" customFormat="false" ht="13.5" hidden="false" customHeight="true" outlineLevel="0" collapsed="false">
      <c r="T55" s="27" t="n">
        <v>14</v>
      </c>
      <c r="U55" s="24" t="n">
        <v>0</v>
      </c>
      <c r="V55" s="24" t="n">
        <f aca="false">V17*LOG(V17,2)</f>
        <v>-0.240438990661785</v>
      </c>
      <c r="W55" s="24" t="n">
        <f aca="false">W17*LOG(W17,2)</f>
        <v>-0.240438990661785</v>
      </c>
      <c r="X55" s="24" t="n">
        <f aca="false">X17*LOG(X17,2)</f>
        <v>-0.240438990661785</v>
      </c>
      <c r="Y55" s="24" t="n">
        <f aca="false">Y17*LOG(Y17,2)</f>
        <v>-0.240438990661785</v>
      </c>
      <c r="Z55" s="24" t="n">
        <f aca="false">Z17*LOG(Z17,2)</f>
        <v>-0.36323092250004</v>
      </c>
      <c r="AA55" s="24" t="n">
        <f aca="false">AA17*LOG(AA17,2)</f>
        <v>-0.240438990661785</v>
      </c>
      <c r="AB55" s="24" t="n">
        <f aca="false">AB17*LOG(AB17,2)</f>
        <v>-0.36323092250004</v>
      </c>
      <c r="AC55" s="24" t="n">
        <f aca="false">AC17*LOG(AC17,2)</f>
        <v>-0.441617707152209</v>
      </c>
      <c r="AD55" s="24" t="n">
        <f aca="false">AD17*LOG(AD17,2)</f>
        <v>-0.240438990661785</v>
      </c>
      <c r="AE55" s="24" t="n">
        <f aca="false">AE17*LOG(AE17,2)</f>
        <v>-0.240438990661785</v>
      </c>
      <c r="AF55" s="24" t="n">
        <f aca="false">AF17*LOG(AF17,2)</f>
        <v>-0.240438990661785</v>
      </c>
      <c r="AG55" s="24" t="n">
        <f aca="false">AG17*LOG(AG17,2)</f>
        <v>-0.240438990661785</v>
      </c>
      <c r="AH55" s="24" t="n">
        <f aca="false">AH17*LOG(AH17,2)</f>
        <v>-0.240438990661785</v>
      </c>
      <c r="AI55" s="24" t="n">
        <f aca="false">-1*SUM(U55:AG55)</f>
        <v>3.33203046810835</v>
      </c>
      <c r="AJ55" s="24" t="n">
        <v>17</v>
      </c>
      <c r="AK55" s="24" t="s">
        <v>36</v>
      </c>
    </row>
    <row r="56" customFormat="false" ht="13.5" hidden="false" customHeight="true" outlineLevel="0" collapsed="false">
      <c r="T56" s="27" t="n">
        <v>15</v>
      </c>
      <c r="U56" s="24" t="n">
        <v>0</v>
      </c>
      <c r="V56" s="24" t="n">
        <f aca="false">V18*LOG(V18,2)</f>
        <v>-0.25</v>
      </c>
      <c r="W56" s="24" t="n">
        <f aca="false">W18*LOG(W18,2)</f>
        <v>-0.25</v>
      </c>
      <c r="X56" s="24" t="n">
        <f aca="false">X18*LOG(X18,2)</f>
        <v>-0.25</v>
      </c>
      <c r="Y56" s="24" t="n">
        <f aca="false">Y18*LOG(Y18,2)</f>
        <v>-0.25</v>
      </c>
      <c r="Z56" s="24" t="n">
        <f aca="false">Z18*LOG(Z18,2)</f>
        <v>-0.375</v>
      </c>
      <c r="AA56" s="24" t="n">
        <f aca="false">AA18*LOG(AA18,2)</f>
        <v>-0.25</v>
      </c>
      <c r="AB56" s="24" t="n">
        <f aca="false">AB18*LOG(AB18,2)</f>
        <v>-0.25</v>
      </c>
      <c r="AC56" s="24" t="n">
        <f aca="false">AC18*LOG(AC18,2)</f>
        <v>-0.452819531114783</v>
      </c>
      <c r="AD56" s="24" t="n">
        <f aca="false">AD18*LOG(AD18,2)</f>
        <v>-0.25</v>
      </c>
      <c r="AE56" s="24" t="n">
        <f aca="false">AE18*LOG(AE18,2)</f>
        <v>-0.25</v>
      </c>
      <c r="AF56" s="24" t="n">
        <f aca="false">AF18*LOG(AF18,2)</f>
        <v>-0.25</v>
      </c>
      <c r="AG56" s="24" t="n">
        <f aca="false">AG18*LOG(AG18,2)</f>
        <v>-0.25</v>
      </c>
      <c r="AH56" s="24" t="n">
        <f aca="false">AH18*LOG(AH18,2)</f>
        <v>-0.25</v>
      </c>
      <c r="AI56" s="24" t="n">
        <f aca="false">-1*SUM(U56:AG56)</f>
        <v>3.32781953111478</v>
      </c>
      <c r="AJ56" s="24" t="n">
        <v>16</v>
      </c>
      <c r="AK56" s="24" t="s">
        <v>34</v>
      </c>
    </row>
    <row r="57" customFormat="false" ht="13.5" hidden="false" customHeight="true" outlineLevel="0" collapsed="false">
      <c r="T57" s="27" t="n">
        <v>16</v>
      </c>
      <c r="U57" s="24" t="n">
        <v>0</v>
      </c>
      <c r="V57" s="24" t="n">
        <f aca="false">V19*LOG(V19,2)</f>
        <v>-0.260459373040568</v>
      </c>
      <c r="W57" s="24" t="n">
        <f aca="false">W19*LOG(W19,2)</f>
        <v>-0.260459373040568</v>
      </c>
      <c r="X57" s="24" t="n">
        <f aca="false">X19*LOG(X19,2)</f>
        <v>-0.260459373040568</v>
      </c>
      <c r="Y57" s="24" t="n">
        <f aca="false">Y19*LOG(Y19,2)</f>
        <v>-0.260459373040568</v>
      </c>
      <c r="Z57" s="24" t="n">
        <f aca="false">Z19*LOG(Z19,2)</f>
        <v>-0.387585412747803</v>
      </c>
      <c r="AA57" s="24" t="n">
        <f aca="false">AA19*LOG(AA19,2)</f>
        <v>-0.260459373040568</v>
      </c>
      <c r="AB57" s="24" t="n">
        <f aca="false">AB19*LOG(AB19,2)</f>
        <v>-0.260459373040568</v>
      </c>
      <c r="AC57" s="24" t="n">
        <f aca="false">AC19*LOG(AC19,2)</f>
        <v>-0.387585412747803</v>
      </c>
      <c r="AD57" s="24" t="n">
        <f aca="false">AD19*LOG(AD19,2)</f>
        <v>-0.260459373040568</v>
      </c>
      <c r="AE57" s="24" t="n">
        <f aca="false">AE19*LOG(AE19,2)</f>
        <v>-0.260459373040568</v>
      </c>
      <c r="AF57" s="24" t="n">
        <f aca="false">AF19*LOG(AF19,2)</f>
        <v>-0.260459373040568</v>
      </c>
      <c r="AG57" s="24" t="n">
        <f aca="false">AG19*LOG(AG19,2)</f>
        <v>-0.260459373040568</v>
      </c>
      <c r="AH57" s="24" t="n">
        <f aca="false">AH19*LOG(AH19,2)</f>
        <v>-0.260459373040568</v>
      </c>
      <c r="AI57" s="24" t="n">
        <f aca="false">-1*SUM(U57:AG57)</f>
        <v>3.37976455590128</v>
      </c>
      <c r="AJ57" s="24" t="n">
        <v>15</v>
      </c>
      <c r="AK57" s="24" t="s">
        <v>33</v>
      </c>
    </row>
    <row r="58" customFormat="false" ht="13.5" hidden="false" customHeight="true" outlineLevel="0" collapsed="false">
      <c r="T58" s="24" t="n">
        <v>17</v>
      </c>
      <c r="U58" s="24" t="n">
        <v>0</v>
      </c>
      <c r="V58" s="24" t="n">
        <f aca="false">V20*LOG(V20,2)</f>
        <v>-0.271953923004115</v>
      </c>
      <c r="W58" s="24" t="n">
        <f aca="false">W20*LOG(W20,2)</f>
        <v>-0.271953923004115</v>
      </c>
      <c r="X58" s="24" t="n">
        <f aca="false">X20*LOG(X20,2)</f>
        <v>-0.271953923004115</v>
      </c>
      <c r="Y58" s="24" t="n">
        <f aca="false">Y20*LOG(Y20,2)</f>
        <v>-0.271953923004115</v>
      </c>
      <c r="Z58" s="24" t="n">
        <f aca="false">Z20*LOG(Z20,2)</f>
        <v>-0.271953923004115</v>
      </c>
      <c r="AA58" s="24" t="n">
        <f aca="false">AA20*LOG(AA20,2)</f>
        <v>-0.271953923004115</v>
      </c>
      <c r="AB58" s="24" t="n">
        <f aca="false">AB20*LOG(AB20,2)</f>
        <v>-0.271953923004115</v>
      </c>
      <c r="AC58" s="24" t="n">
        <f aca="false">AC20*LOG(AC20,2)</f>
        <v>-0.401050703151086</v>
      </c>
      <c r="AD58" s="24" t="n">
        <f aca="false">AD20*LOG(AD20,2)</f>
        <v>-0.271953923004115</v>
      </c>
      <c r="AE58" s="24" t="n">
        <f aca="false">AE20*LOG(AE20,2)</f>
        <v>-0.271953923004115</v>
      </c>
      <c r="AF58" s="24" t="n">
        <f aca="false">AF20*LOG(AF20,2)</f>
        <v>-0.271953923004115</v>
      </c>
      <c r="AG58" s="24" t="n">
        <f aca="false">AG20*LOG(AG20,2)</f>
        <v>-0.271953923004115</v>
      </c>
      <c r="AH58" s="24" t="n">
        <f aca="false">AH20*LOG(AH20,2)</f>
        <v>-0.271953923004115</v>
      </c>
      <c r="AI58" s="24" t="n">
        <f aca="false">-1*SUM(U58:AG58)</f>
        <v>3.39254385619635</v>
      </c>
      <c r="AJ58" s="24" t="n">
        <v>14</v>
      </c>
      <c r="AK58" s="24" t="s">
        <v>38</v>
      </c>
    </row>
    <row r="59" customFormat="false" ht="13.5" hidden="false" customHeight="true" outlineLevel="0" collapsed="false">
      <c r="T59" s="24" t="n">
        <v>18</v>
      </c>
      <c r="U59" s="24" t="n">
        <v>0</v>
      </c>
      <c r="V59" s="24" t="n">
        <f aca="false">V21*LOG(V21,2)</f>
        <v>-0.284649209087776</v>
      </c>
      <c r="W59" s="24" t="n">
        <f aca="false">W21*LOG(W21,2)</f>
        <v>-0.284649209087776</v>
      </c>
      <c r="X59" s="24" t="n">
        <f aca="false">X21*LOG(X21,2)</f>
        <v>-0.284649209087776</v>
      </c>
      <c r="Y59" s="24" t="n">
        <f aca="false">Y21*LOG(Y21,2)</f>
        <v>-0.284649209087776</v>
      </c>
      <c r="Z59" s="24" t="n">
        <f aca="false">Z21*LOG(Z21,2)</f>
        <v>-0.284649209087776</v>
      </c>
      <c r="AA59" s="24" t="n">
        <v>0</v>
      </c>
      <c r="AB59" s="24" t="n">
        <f aca="false">AB21*LOG(AB21,2)</f>
        <v>-0.284649209087776</v>
      </c>
      <c r="AC59" s="24" t="n">
        <f aca="false">AC21*LOG(AC21,2)</f>
        <v>-0.415452264329399</v>
      </c>
      <c r="AD59" s="24" t="n">
        <f aca="false">AD21*LOG(AD21,2)</f>
        <v>-0.284649209087776</v>
      </c>
      <c r="AE59" s="24" t="n">
        <f aca="false">AE21*LOG(AE21,2)</f>
        <v>-0.284649209087776</v>
      </c>
      <c r="AF59" s="24" t="n">
        <f aca="false">AF21*LOG(AF21,2)</f>
        <v>-0.284649209087776</v>
      </c>
      <c r="AG59" s="24" t="n">
        <f aca="false">AG21*LOG(AG21,2)</f>
        <v>-0.284649209087776</v>
      </c>
      <c r="AH59" s="24" t="n">
        <f aca="false">AH21*LOG(AH21,2)</f>
        <v>-0.284649209087776</v>
      </c>
      <c r="AI59" s="24" t="n">
        <f aca="false">-1*SUM(U59:AG59)</f>
        <v>3.26194435520716</v>
      </c>
      <c r="AJ59" s="24" t="n">
        <v>13</v>
      </c>
      <c r="AK59" s="24" t="s">
        <v>29</v>
      </c>
    </row>
    <row r="60" customFormat="false" ht="13.5" hidden="false" customHeight="true" outlineLevel="0" collapsed="false">
      <c r="T60" s="24" t="n">
        <v>19</v>
      </c>
      <c r="U60" s="24" t="n">
        <v>0</v>
      </c>
      <c r="V60" s="24" t="n">
        <f aca="false">V22*LOG(V22,2)</f>
        <v>-0.298746875060096</v>
      </c>
      <c r="W60" s="24" t="n">
        <f aca="false">W22*LOG(W22,2)</f>
        <v>-0.298746875060096</v>
      </c>
      <c r="X60" s="24" t="n">
        <f aca="false">X22*LOG(X22,2)</f>
        <v>-0.298746875060096</v>
      </c>
      <c r="Y60" s="24" t="n">
        <f aca="false">Y22*LOG(Y22,2)</f>
        <v>-0.298746875060096</v>
      </c>
      <c r="Z60" s="24" t="n">
        <f aca="false">Z22*LOG(Z22,2)</f>
        <v>-0.298746875060096</v>
      </c>
      <c r="AA60" s="24" t="n">
        <v>0</v>
      </c>
      <c r="AB60" s="24" t="n">
        <f aca="false">AB22*LOG(AB22,2)</f>
        <v>-0.298746875060096</v>
      </c>
      <c r="AC60" s="24" t="n">
        <f aca="false">AC22*LOG(AC22,2)</f>
        <v>-0.298746875060096</v>
      </c>
      <c r="AD60" s="24" t="n">
        <f aca="false">AD22*LOG(AD22,2)</f>
        <v>-0.298746875060096</v>
      </c>
      <c r="AE60" s="24" t="n">
        <f aca="false">AE22*LOG(AE22,2)</f>
        <v>-0.298746875060096</v>
      </c>
      <c r="AF60" s="24" t="n">
        <f aca="false">AF22*LOG(AF22,2)</f>
        <v>-0.298746875060096</v>
      </c>
      <c r="AG60" s="24" t="n">
        <f aca="false">AG22*LOG(AG22,2)</f>
        <v>-0.298746875060096</v>
      </c>
      <c r="AH60" s="24" t="n">
        <f aca="false">AH22*LOG(AH22,2)</f>
        <v>-0.298746875060096</v>
      </c>
      <c r="AI60" s="24" t="n">
        <f aca="false">-1*SUM(U60:AG60)</f>
        <v>3.28621562566106</v>
      </c>
      <c r="AJ60" s="24" t="n">
        <v>12</v>
      </c>
      <c r="AK60" s="24" t="s">
        <v>28</v>
      </c>
    </row>
    <row r="61" customFormat="false" ht="13.5" hidden="false" customHeight="true" outlineLevel="0" collapsed="false">
      <c r="T61" s="24" t="n">
        <v>20</v>
      </c>
      <c r="U61" s="24" t="n">
        <v>0</v>
      </c>
      <c r="V61" s="24" t="n">
        <f aca="false">V23*LOG(V23,2)</f>
        <v>-0.314493783512482</v>
      </c>
      <c r="W61" s="24" t="n">
        <f aca="false">W23*LOG(W23,2)</f>
        <v>-0.314493783512482</v>
      </c>
      <c r="X61" s="24" t="n">
        <f aca="false">X23*LOG(X23,2)</f>
        <v>-0.314493783512482</v>
      </c>
      <c r="Y61" s="24" t="n">
        <f aca="false">Y23*LOG(Y23,2)</f>
        <v>-0.314493783512482</v>
      </c>
      <c r="Z61" s="24" t="n">
        <f aca="false">Z23*LOG(Z23,2)</f>
        <v>-0.314493783512482</v>
      </c>
      <c r="AA61" s="24" t="n">
        <v>0</v>
      </c>
      <c r="AB61" s="24" t="n">
        <v>0</v>
      </c>
      <c r="AC61" s="24" t="n">
        <f aca="false">AC23*LOG(AC23,2)</f>
        <v>-0.314493783512482</v>
      </c>
      <c r="AD61" s="24" t="n">
        <f aca="false">AD23*LOG(AD23,2)</f>
        <v>-0.314493783512482</v>
      </c>
      <c r="AE61" s="24" t="n">
        <f aca="false">AE23*LOG(AE23,2)</f>
        <v>-0.314493783512482</v>
      </c>
      <c r="AF61" s="24" t="n">
        <f aca="false">AF23*LOG(AF23,2)</f>
        <v>-0.314493783512482</v>
      </c>
      <c r="AG61" s="24" t="n">
        <f aca="false">AG23*LOG(AG23,2)</f>
        <v>-0.314493783512482</v>
      </c>
      <c r="AH61" s="24" t="n">
        <f aca="false">AH23*LOG(AH23,2)</f>
        <v>-0.314493783512482</v>
      </c>
      <c r="AI61" s="24" t="n">
        <f aca="false">-1*SUM(U61:AG61)</f>
        <v>3.14493783512482</v>
      </c>
      <c r="AJ61" s="24" t="n">
        <v>11</v>
      </c>
      <c r="AK61" s="24" t="s">
        <v>30</v>
      </c>
    </row>
    <row r="62" customFormat="false" ht="13.5" hidden="false" customHeight="true" outlineLevel="0" collapsed="false">
      <c r="T62" s="24" t="n">
        <v>21</v>
      </c>
      <c r="U62" s="24" t="n">
        <v>0</v>
      </c>
      <c r="V62" s="24" t="n">
        <v>0</v>
      </c>
      <c r="W62" s="24" t="n">
        <f aca="false">W24*LOG(W24,2)</f>
        <v>-0.332192809488736</v>
      </c>
      <c r="X62" s="24" t="n">
        <f aca="false">X24*LOG(X24,2)</f>
        <v>-0.332192809488736</v>
      </c>
      <c r="Y62" s="24" t="n">
        <f aca="false">Y24*LOG(Y24,2)</f>
        <v>-0.332192809488736</v>
      </c>
      <c r="Z62" s="24" t="n">
        <f aca="false">Z24*LOG(Z24,2)</f>
        <v>-0.332192809488736</v>
      </c>
      <c r="AA62" s="24" t="n">
        <v>0</v>
      </c>
      <c r="AB62" s="24" t="n">
        <v>0</v>
      </c>
      <c r="AC62" s="24" t="n">
        <f aca="false">AC24*LOG(AC24,2)</f>
        <v>-0.332192809488736</v>
      </c>
      <c r="AD62" s="24" t="n">
        <f aca="false">AD24*LOG(AD24,2)</f>
        <v>-0.332192809488736</v>
      </c>
      <c r="AE62" s="24" t="n">
        <f aca="false">AE24*LOG(AE24,2)</f>
        <v>-0.332192809488736</v>
      </c>
      <c r="AF62" s="24" t="n">
        <f aca="false">AF24*LOG(AF24,2)</f>
        <v>-0.332192809488736</v>
      </c>
      <c r="AG62" s="24" t="n">
        <f aca="false">AG24*LOG(AG24,2)</f>
        <v>-0.332192809488736</v>
      </c>
      <c r="AH62" s="24" t="n">
        <f aca="false">AH24*LOG(AH24,2)</f>
        <v>-0.332192809488736</v>
      </c>
      <c r="AI62" s="24" t="n">
        <f aca="false">-1*SUM(U62:AG62)</f>
        <v>2.98973528539863</v>
      </c>
      <c r="AJ62" s="24" t="n">
        <v>10</v>
      </c>
      <c r="AK62" s="24" t="s">
        <v>31</v>
      </c>
    </row>
    <row r="63" customFormat="false" ht="13.5" hidden="false" customHeight="true" outlineLevel="0" collapsed="false">
      <c r="T63" s="24" t="n">
        <v>22</v>
      </c>
      <c r="U63" s="24" t="n">
        <v>0</v>
      </c>
      <c r="V63" s="24" t="n">
        <v>0</v>
      </c>
      <c r="W63" s="24" t="n">
        <f aca="false">W25*LOG(W25,2)</f>
        <v>-0.352213889049146</v>
      </c>
      <c r="X63" s="24" t="n">
        <f aca="false">X25*LOG(X25,2)</f>
        <v>-0.352213889049146</v>
      </c>
      <c r="Y63" s="24" t="n">
        <f aca="false">Y25*LOG(Y25,2)</f>
        <v>-0.352213889049146</v>
      </c>
      <c r="Z63" s="24" t="n">
        <f aca="false">Z25*LOG(Z25,2)</f>
        <v>-0.352213889049146</v>
      </c>
      <c r="AA63" s="24" t="n">
        <v>0</v>
      </c>
      <c r="AB63" s="24" t="n">
        <v>0</v>
      </c>
      <c r="AC63" s="24" t="n">
        <f aca="false">AC25*LOG(AC25,2)</f>
        <v>-0.352213889049146</v>
      </c>
      <c r="AD63" s="24" t="n">
        <f aca="false">AD25*LOG(AD25,2)</f>
        <v>-0.352213889049146</v>
      </c>
      <c r="AE63" s="24" t="n">
        <f aca="false">AE25*LOG(AE25,2)</f>
        <v>-0.352213889049146</v>
      </c>
      <c r="AF63" s="24" t="n">
        <f aca="false">AF25*LOG(AF25,2)</f>
        <v>-0.352213889049146</v>
      </c>
      <c r="AG63" s="24" t="n">
        <f aca="false">AG25*LOG(AG25,2)</f>
        <v>-0.352213889049146</v>
      </c>
      <c r="AH63" s="24" t="n">
        <v>0</v>
      </c>
      <c r="AI63" s="24" t="n">
        <f aca="false">-1*SUM(U63:AG63)</f>
        <v>3.16992500144231</v>
      </c>
      <c r="AJ63" s="24" t="n">
        <v>9</v>
      </c>
      <c r="AK63" s="24" t="s">
        <v>32</v>
      </c>
    </row>
    <row r="64" customFormat="false" ht="13.5" hidden="false" customHeight="true" outlineLevel="0" collapsed="false">
      <c r="T64" s="24" t="n">
        <v>23</v>
      </c>
      <c r="U64" s="24" t="n">
        <v>0</v>
      </c>
      <c r="V64" s="24" t="n">
        <v>0</v>
      </c>
      <c r="W64" s="24" t="n">
        <f aca="false">W26*LOG(W26,2)</f>
        <v>-0.375</v>
      </c>
      <c r="X64" s="24" t="n">
        <f aca="false">X26*LOG(X26,2)</f>
        <v>-0.375</v>
      </c>
      <c r="Y64" s="24" t="n">
        <f aca="false">Y26*LOG(Y26,2)</f>
        <v>-0.375</v>
      </c>
      <c r="Z64" s="24" t="n">
        <f aca="false">Z26*LOG(Z26,2)</f>
        <v>-0.375</v>
      </c>
      <c r="AA64" s="24" t="n">
        <v>0</v>
      </c>
      <c r="AB64" s="24" t="n">
        <v>0</v>
      </c>
      <c r="AC64" s="24" t="n">
        <f aca="false">AC26*LOG(AC26,2)</f>
        <v>-0.375</v>
      </c>
      <c r="AD64" s="24" t="n">
        <f aca="false">AD26*LOG(AD26,2)</f>
        <v>-0.375</v>
      </c>
      <c r="AE64" s="24" t="n">
        <f aca="false">AE26*LOG(AE26,2)</f>
        <v>-0.375</v>
      </c>
      <c r="AF64" s="24" t="n">
        <v>0</v>
      </c>
      <c r="AG64" s="24" t="n">
        <f aca="false">AG26*LOG(AG26,2)</f>
        <v>-0.375</v>
      </c>
      <c r="AH64" s="24" t="n">
        <v>0</v>
      </c>
      <c r="AI64" s="24" t="n">
        <f aca="false">-1*SUM(U64:AG64)</f>
        <v>3</v>
      </c>
      <c r="AJ64" s="24" t="n">
        <v>8</v>
      </c>
      <c r="AK64" s="24" t="s">
        <v>33</v>
      </c>
    </row>
    <row r="65" customFormat="false" ht="13.5" hidden="false" customHeight="true" outlineLevel="0" collapsed="false">
      <c r="T65" s="24" t="n">
        <v>24</v>
      </c>
      <c r="U65" s="24" t="n">
        <v>0</v>
      </c>
      <c r="V65" s="24" t="n">
        <v>0</v>
      </c>
      <c r="W65" s="24" t="n">
        <f aca="false">W27*LOG(W27,2)</f>
        <v>-0.401050703151086</v>
      </c>
      <c r="X65" s="24" t="n">
        <f aca="false">X27*LOG(X27,2)</f>
        <v>-0.401050703151086</v>
      </c>
      <c r="Y65" s="24" t="n">
        <f aca="false">Y27*LOG(Y27,2)</f>
        <v>-0.401050703151086</v>
      </c>
      <c r="Z65" s="24" t="n">
        <f aca="false">Z27*LOG(Z27,2)</f>
        <v>-0.401050703151086</v>
      </c>
      <c r="AA65" s="24" t="n">
        <v>0</v>
      </c>
      <c r="AB65" s="24" t="n">
        <v>0</v>
      </c>
      <c r="AC65" s="24" t="n">
        <v>0</v>
      </c>
      <c r="AD65" s="24" t="n">
        <f aca="false">AD27*LOG(AD27,2)</f>
        <v>-0.401050703151086</v>
      </c>
      <c r="AE65" s="24" t="n">
        <f aca="false">AE27*LOG(AE27,2)</f>
        <v>-0.401050703151086</v>
      </c>
      <c r="AF65" s="24" t="n">
        <v>0</v>
      </c>
      <c r="AG65" s="24" t="n">
        <f aca="false">AG27*LOG(AG27,2)</f>
        <v>-0.401050703151086</v>
      </c>
      <c r="AH65" s="24" t="n">
        <v>0</v>
      </c>
      <c r="AI65" s="24" t="n">
        <f aca="false">-1*SUM(U65:AG65)</f>
        <v>2.8073549220576</v>
      </c>
      <c r="AJ65" s="24" t="n">
        <v>7</v>
      </c>
      <c r="AK65" s="24" t="s">
        <v>38</v>
      </c>
    </row>
    <row r="66" customFormat="false" ht="13.5" hidden="false" customHeight="true" outlineLevel="0" collapsed="false">
      <c r="T66" s="24" t="n">
        <v>25</v>
      </c>
      <c r="U66" s="24" t="n">
        <v>0</v>
      </c>
      <c r="V66" s="24" t="n">
        <v>0</v>
      </c>
      <c r="W66" s="24" t="n">
        <f aca="false">W28*LOG(W28,2)</f>
        <v>-0.430827083453526</v>
      </c>
      <c r="X66" s="24" t="n">
        <v>0</v>
      </c>
      <c r="Y66" s="24" t="n">
        <f aca="false">Y28*LOG(Y28,2)</f>
        <v>-0.430827083453526</v>
      </c>
      <c r="Z66" s="24" t="n">
        <f aca="false">Z28*LOG(Z28,2)</f>
        <v>-0.430827083453526</v>
      </c>
      <c r="AA66" s="24" t="n">
        <v>0</v>
      </c>
      <c r="AB66" s="24" t="n">
        <v>0</v>
      </c>
      <c r="AC66" s="24" t="n">
        <v>0</v>
      </c>
      <c r="AD66" s="24" t="n">
        <f aca="false">AD28*LOG(AD28,2)</f>
        <v>-0.430827083453526</v>
      </c>
      <c r="AE66" s="24" t="n">
        <f aca="false">AE28*LOG(AE28,2)</f>
        <v>-0.430827083453526</v>
      </c>
      <c r="AF66" s="24" t="n">
        <v>0</v>
      </c>
      <c r="AG66" s="24" t="n">
        <f aca="false">AG28*LOG(AG28,2)</f>
        <v>-0.430827083453526</v>
      </c>
      <c r="AH66" s="24" t="n">
        <v>0</v>
      </c>
      <c r="AI66" s="24" t="n">
        <f aca="false">-1*SUM(U66:AG66)</f>
        <v>2.58496250072116</v>
      </c>
      <c r="AJ66" s="24" t="n">
        <v>6</v>
      </c>
      <c r="AK66" s="24" t="s">
        <v>33</v>
      </c>
    </row>
    <row r="67" customFormat="false" ht="13.5" hidden="false" customHeight="true" outlineLevel="0" collapsed="false">
      <c r="T67" s="24" t="n">
        <v>26</v>
      </c>
      <c r="U67" s="24" t="n">
        <v>0</v>
      </c>
      <c r="V67" s="24" t="n">
        <v>0</v>
      </c>
      <c r="W67" s="24" t="n">
        <f aca="false">W29*LOG(W29,2)</f>
        <v>-0.464385618977472</v>
      </c>
      <c r="X67" s="24" t="n">
        <v>0</v>
      </c>
      <c r="Y67" s="24" t="n">
        <f aca="false">Y29*LOG(Y29,2)</f>
        <v>-0.464385618977472</v>
      </c>
      <c r="Z67" s="24" t="n">
        <f aca="false">Z29*LOG(Z29,2)</f>
        <v>-0.464385618977472</v>
      </c>
      <c r="AA67" s="24" t="n">
        <v>0</v>
      </c>
      <c r="AB67" s="24" t="n">
        <v>0</v>
      </c>
      <c r="AC67" s="24" t="n">
        <v>0</v>
      </c>
      <c r="AD67" s="24" t="n">
        <v>0</v>
      </c>
      <c r="AE67" s="24" t="n">
        <f aca="false">AE29*LOG(AE29,2)</f>
        <v>-0.464385618977472</v>
      </c>
      <c r="AF67" s="24" t="n">
        <v>0</v>
      </c>
      <c r="AG67" s="24" t="n">
        <f aca="false">AG29*LOG(AG29,2)</f>
        <v>-0.464385618977472</v>
      </c>
      <c r="AH67" s="24" t="n">
        <v>0</v>
      </c>
      <c r="AI67" s="24" t="n">
        <f aca="false">-1*SUM(U67:AG67)</f>
        <v>2.32192809488736</v>
      </c>
      <c r="AJ67" s="24" t="n">
        <v>5</v>
      </c>
      <c r="AK67" s="24" t="s">
        <v>25</v>
      </c>
    </row>
    <row r="68" customFormat="false" ht="13.5" hidden="false" customHeight="true" outlineLevel="0" collapsed="false">
      <c r="T68" s="24" t="n">
        <v>27</v>
      </c>
      <c r="U68" s="24" t="n">
        <v>0</v>
      </c>
      <c r="V68" s="24" t="n">
        <v>0</v>
      </c>
      <c r="W68" s="24" t="n">
        <v>0</v>
      </c>
      <c r="X68" s="24" t="n">
        <v>0</v>
      </c>
      <c r="Y68" s="24" t="n">
        <f aca="false">Y30*LOG(Y30,2)</f>
        <v>-0.5</v>
      </c>
      <c r="Z68" s="24" t="n">
        <f aca="false">Z30*LOG(Z30,2)</f>
        <v>-0.5</v>
      </c>
      <c r="AA68" s="24" t="n">
        <v>0</v>
      </c>
      <c r="AB68" s="24" t="n">
        <v>0</v>
      </c>
      <c r="AC68" s="24" t="n">
        <v>0</v>
      </c>
      <c r="AD68" s="24" t="n">
        <v>0</v>
      </c>
      <c r="AE68" s="24" t="n">
        <f aca="false">AE30*LOG(AE30,2)</f>
        <v>-0.5</v>
      </c>
      <c r="AF68" s="24" t="n">
        <v>0</v>
      </c>
      <c r="AG68" s="24" t="n">
        <f aca="false">AG30*LOG(AG30,2)</f>
        <v>-0.5</v>
      </c>
      <c r="AH68" s="24" t="n">
        <v>0</v>
      </c>
      <c r="AI68" s="24" t="n">
        <f aca="false">-1*SUM(U68:AG68)</f>
        <v>2</v>
      </c>
      <c r="AJ68" s="24" t="n">
        <v>4</v>
      </c>
      <c r="AK68" s="24" t="s">
        <v>27</v>
      </c>
    </row>
    <row r="69" customFormat="false" ht="13.5" hidden="false" customHeight="true" outlineLevel="0" collapsed="false">
      <c r="T69" s="24" t="n">
        <v>28</v>
      </c>
      <c r="U69" s="24" t="n">
        <v>0</v>
      </c>
      <c r="V69" s="24" t="n">
        <v>0</v>
      </c>
      <c r="W69" s="24" t="n">
        <v>0</v>
      </c>
      <c r="X69" s="24" t="n">
        <v>0</v>
      </c>
      <c r="Y69" s="24" t="n">
        <v>0</v>
      </c>
      <c r="Z69" s="24" t="n">
        <f aca="false">Z31*LOG(Z31,2)</f>
        <v>-0.528320833573719</v>
      </c>
      <c r="AA69" s="24" t="n">
        <v>0</v>
      </c>
      <c r="AB69" s="24" t="n">
        <v>0</v>
      </c>
      <c r="AC69" s="24" t="n">
        <v>0</v>
      </c>
      <c r="AD69" s="24" t="n">
        <v>0</v>
      </c>
      <c r="AE69" s="24" t="n">
        <f aca="false">AE31*LOG(AE31,2)</f>
        <v>-0.528320833573719</v>
      </c>
      <c r="AF69" s="24" t="n">
        <v>0</v>
      </c>
      <c r="AG69" s="24" t="n">
        <f aca="false">AG31*LOG(AG31,2)</f>
        <v>-0.528320833573719</v>
      </c>
      <c r="AH69" s="24" t="n">
        <v>0</v>
      </c>
      <c r="AI69" s="24" t="n">
        <f aca="false">-1*SUM(U69:AG69)</f>
        <v>1.58496250072116</v>
      </c>
      <c r="AJ69" s="24" t="n">
        <v>3</v>
      </c>
      <c r="AK69" s="24" t="s">
        <v>28</v>
      </c>
    </row>
    <row r="70" customFormat="false" ht="13.5" hidden="false" customHeight="true" outlineLevel="0" collapsed="false">
      <c r="T70" s="24" t="n">
        <v>29</v>
      </c>
      <c r="U70" s="24" t="n">
        <v>0</v>
      </c>
      <c r="V70" s="24" t="n">
        <v>0</v>
      </c>
      <c r="W70" s="24" t="n">
        <v>0</v>
      </c>
      <c r="X70" s="24" t="n">
        <v>0</v>
      </c>
      <c r="Y70" s="24" t="n">
        <v>0</v>
      </c>
      <c r="Z70" s="24" t="n">
        <v>0</v>
      </c>
      <c r="AA70" s="24" t="n">
        <v>0</v>
      </c>
      <c r="AB70" s="24" t="n">
        <v>0</v>
      </c>
      <c r="AC70" s="24" t="n">
        <v>0</v>
      </c>
      <c r="AD70" s="24" t="n">
        <v>0</v>
      </c>
      <c r="AE70" s="24" t="n">
        <f aca="false">AE32*LOG(AE32,2)</f>
        <v>-0.5</v>
      </c>
      <c r="AF70" s="24" t="n">
        <v>0</v>
      </c>
      <c r="AG70" s="24" t="n">
        <f aca="false">AG32*LOG(AG32,2)</f>
        <v>-0.5</v>
      </c>
      <c r="AH70" s="24" t="n">
        <v>0</v>
      </c>
      <c r="AI70" s="24" t="n">
        <f aca="false">-1*SUM(U70:AG70)</f>
        <v>1</v>
      </c>
      <c r="AJ70" s="24" t="n">
        <v>2</v>
      </c>
      <c r="AK70" s="24" t="s">
        <v>33</v>
      </c>
    </row>
    <row r="71" customFormat="false" ht="13.5" hidden="false" customHeight="true" outlineLevel="0" collapsed="false">
      <c r="T71" s="24" t="n">
        <v>30</v>
      </c>
      <c r="U71" s="24" t="n">
        <v>0</v>
      </c>
      <c r="V71" s="24" t="n">
        <v>0</v>
      </c>
      <c r="W71" s="24" t="n">
        <v>0</v>
      </c>
      <c r="X71" s="24" t="n">
        <v>0</v>
      </c>
      <c r="Y71" s="24" t="n">
        <v>0</v>
      </c>
      <c r="Z71" s="24" t="n">
        <v>0</v>
      </c>
      <c r="AA71" s="24" t="n">
        <v>0</v>
      </c>
      <c r="AB71" s="24" t="n">
        <v>0</v>
      </c>
      <c r="AC71" s="24" t="n">
        <v>0</v>
      </c>
      <c r="AD71" s="24" t="n">
        <v>0</v>
      </c>
      <c r="AE71" s="24" t="n">
        <v>0</v>
      </c>
      <c r="AF71" s="24" t="n">
        <v>0</v>
      </c>
      <c r="AG71" s="24" t="n">
        <f aca="false">AG33*LOG(AG33,2)</f>
        <v>0</v>
      </c>
      <c r="AH71" s="24" t="n">
        <v>0</v>
      </c>
      <c r="AI71" s="24" t="n">
        <f aca="false">-1*SUM(U71:AG71)</f>
        <v>-0</v>
      </c>
      <c r="AJ71" s="24" t="n">
        <v>1</v>
      </c>
      <c r="AK71" s="24" t="s">
        <v>35</v>
      </c>
    </row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mergeCells count="15">
    <mergeCell ref="B2:B3"/>
    <mergeCell ref="C2:P2"/>
    <mergeCell ref="Q2:Q3"/>
    <mergeCell ref="R2:R3"/>
    <mergeCell ref="T2:T3"/>
    <mergeCell ref="U2:AH2"/>
    <mergeCell ref="AI2:AI3"/>
    <mergeCell ref="AJ2:AJ3"/>
    <mergeCell ref="AK2:AK3"/>
    <mergeCell ref="AL2:AL3"/>
    <mergeCell ref="T40:T41"/>
    <mergeCell ref="U40:AG40"/>
    <mergeCell ref="AI40:AI41"/>
    <mergeCell ref="AJ40:AJ41"/>
    <mergeCell ref="AK40:AK41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2024-03-24T16:22:25Z</dcterms:modified>
  <cp:revision>1</cp:revision>
  <dc:subject/>
  <dc:title/>
</cp:coreProperties>
</file>