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Влад\Desktop\Университет\Третий курс\Экономика\практика\"/>
    </mc:Choice>
  </mc:AlternateContent>
  <xr:revisionPtr revIDLastSave="0" documentId="13_ncr:1_{9CE26A5D-C683-4668-BDF9-1EBF1AD3E8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H9" i="1"/>
  <c r="B18" i="1"/>
  <c r="B17" i="1"/>
  <c r="B16" i="1"/>
  <c r="B15" i="1"/>
  <c r="H12" i="1"/>
  <c r="G12" i="1"/>
  <c r="F12" i="1"/>
  <c r="B14" i="1"/>
  <c r="I9" i="1"/>
  <c r="G9" i="1"/>
  <c r="F9" i="1"/>
  <c r="B13" i="1"/>
</calcChain>
</file>

<file path=xl/sharedStrings.xml><?xml version="1.0" encoding="utf-8"?>
<sst xmlns="http://schemas.openxmlformats.org/spreadsheetml/2006/main" count="30" uniqueCount="30">
  <si>
    <t xml:space="preserve">Постоянное расходы: </t>
  </si>
  <si>
    <t>Цена реализации:</t>
  </si>
  <si>
    <t>Текущий объем реализации</t>
  </si>
  <si>
    <t>Планируемая чистая прибыль</t>
  </si>
  <si>
    <t xml:space="preserve">Сокращение постоянных расходов </t>
  </si>
  <si>
    <t xml:space="preserve">Сокращение переменных затрат </t>
  </si>
  <si>
    <t>Дополнительные постоянные расходы</t>
  </si>
  <si>
    <t>Точка безубыточни</t>
  </si>
  <si>
    <t>Объем реализации в единицах в размерах чистой прибыли</t>
  </si>
  <si>
    <t>Как измениться чистая прибыль при заданном сокращении постоянных затрат(Применять текущий объем)</t>
  </si>
  <si>
    <t>Как измениться чистая прибыль при заданном сокращении переменных затрат(Применять текущий объем)</t>
  </si>
  <si>
    <t>Определить цену реализации для получения плановой чистой прибыли(Применять текущий объем)</t>
  </si>
  <si>
    <t>Рассчитать дополнительный объем для покрытия постоянных затрат</t>
  </si>
  <si>
    <t>Определить запас финансовой прочности</t>
  </si>
  <si>
    <t>Построить график безубыточности</t>
  </si>
  <si>
    <t>Прибыль</t>
  </si>
  <si>
    <t>FC`</t>
  </si>
  <si>
    <t>НОВАЯ ПРИБЫЛЬ</t>
  </si>
  <si>
    <t>VC`</t>
  </si>
  <si>
    <t>Новая прибыль</t>
  </si>
  <si>
    <t>Разница</t>
  </si>
  <si>
    <t>Новые постоянные затраты</t>
  </si>
  <si>
    <t>Новые переменные издержки</t>
  </si>
  <si>
    <t xml:space="preserve">Переменные затраты на единицы продукции: </t>
  </si>
  <si>
    <t>Для графика</t>
  </si>
  <si>
    <t>Объем реализации, ед.</t>
  </si>
  <si>
    <t>Переменные затраты, руб.</t>
  </si>
  <si>
    <t>Постоянные затраты, руб.</t>
  </si>
  <si>
    <t>Общие затраты, руб.</t>
  </si>
  <si>
    <t>Доходы,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</si>
</sst>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безубыточности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'[Лист Microsoft Excel.xlsx]задание 2'!$E$26</c:f>
              <c:strCache>
                <c:ptCount val="1"/>
                <c:pt idx="0">
                  <c:v>Общие затраты, руб.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Sheet1!$C$25:$C$33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'[Лист Microsoft Excel.xlsx]задание 2'!$E$27:$E$35</c:f>
              <c:numCache>
                <c:formatCode>General</c:formatCode>
                <c:ptCount val="9"/>
                <c:pt idx="0">
                  <c:v>14000000</c:v>
                </c:pt>
                <c:pt idx="1">
                  <c:v>18000000</c:v>
                </c:pt>
                <c:pt idx="2">
                  <c:v>22000000</c:v>
                </c:pt>
                <c:pt idx="3">
                  <c:v>26000000</c:v>
                </c:pt>
                <c:pt idx="4">
                  <c:v>30000000</c:v>
                </c:pt>
                <c:pt idx="5">
                  <c:v>34000000</c:v>
                </c:pt>
                <c:pt idx="6">
                  <c:v>38000000</c:v>
                </c:pt>
                <c:pt idx="7">
                  <c:v>42000000</c:v>
                </c:pt>
                <c:pt idx="8">
                  <c:v>46000000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C-4021-B7BD-D057216E704E}"/>
            </c:ext>
          </c:extLst>
        </c:ser>
        <c:ser>
          <c:idx val="2"/>
          <c:order val="1"/>
          <c:tx>
            <c:strRef>
              <c:f>'[Лист Microsoft Excel.xlsx]задание 2'!$F$26</c:f>
              <c:strCache>
                <c:ptCount val="1"/>
                <c:pt idx="0">
                  <c:v>Доходы, руб.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Sheet1!$C$25:$C$33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'[Лист Microsoft Excel.xlsx]задание 2'!$F$27:$F$35</c:f>
              <c:numCache>
                <c:formatCode>General</c:formatCode>
                <c:ptCount val="9"/>
                <c:pt idx="0">
                  <c:v>0</c:v>
                </c:pt>
                <c:pt idx="1">
                  <c:v>7000000</c:v>
                </c:pt>
                <c:pt idx="2">
                  <c:v>14000000</c:v>
                </c:pt>
                <c:pt idx="3">
                  <c:v>21000000</c:v>
                </c:pt>
                <c:pt idx="4">
                  <c:v>28000000</c:v>
                </c:pt>
                <c:pt idx="5">
                  <c:v>35000000</c:v>
                </c:pt>
                <c:pt idx="6">
                  <c:v>42000000</c:v>
                </c:pt>
                <c:pt idx="7">
                  <c:v>49000000</c:v>
                </c:pt>
                <c:pt idx="8">
                  <c:v>56000000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C-4021-B7BD-D057216E704E}"/>
            </c:ext>
          </c:extLst>
        </c:ser>
        <c:ser>
          <c:idx val="3"/>
          <c:order val="2"/>
          <c:tx>
            <c:strRef>
              <c:f>Sheet1!$C$24</c:f>
              <c:strCache>
                <c:ptCount val="1"/>
                <c:pt idx="0">
                  <c:v>Объем реализации, ед.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36C-404B-B238-C17B392A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910352"/>
        <c:axId val="875913632"/>
      </c:lineChart>
      <c:catAx>
        <c:axId val="8759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Реализованная продукция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913632"/>
        <c:crosses val="autoZero"/>
        <c:auto val="1"/>
        <c:lblAlgn val="ctr"/>
        <c:lblOffset val="100"/>
        <c:noMultiLvlLbl val="0"/>
      </c:catAx>
      <c:valAx>
        <c:axId val="875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9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33</xdr:row>
      <xdr:rowOff>83820</xdr:rowOff>
    </xdr:from>
    <xdr:to>
      <xdr:col>6</xdr:col>
      <xdr:colOff>1036320</xdr:colOff>
      <xdr:row>47</xdr:row>
      <xdr:rowOff>148522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154C2A-C0FD-47F5-A901-3E76FD2B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3"/>
  <sheetViews>
    <sheetView tabSelected="1" workbookViewId="0">
      <selection activeCell="H42" sqref="H42"/>
    </sheetView>
  </sheetViews>
  <sheetFormatPr defaultRowHeight="14.4" x14ac:dyDescent="0.3"/>
  <cols>
    <col min="1" max="1" width="96.109375" bestFit="1" customWidth="1"/>
    <col min="6" max="6" width="27.33203125" bestFit="1" customWidth="1"/>
    <col min="7" max="7" width="25.109375" bestFit="1" customWidth="1"/>
  </cols>
  <sheetData>
    <row r="3" spans="1:9" x14ac:dyDescent="0.3">
      <c r="A3" t="s">
        <v>0</v>
      </c>
      <c r="B3">
        <v>14000000</v>
      </c>
    </row>
    <row r="4" spans="1:9" x14ac:dyDescent="0.3">
      <c r="A4" t="s">
        <v>1</v>
      </c>
      <c r="B4">
        <v>14000</v>
      </c>
    </row>
    <row r="5" spans="1:9" x14ac:dyDescent="0.3">
      <c r="A5" t="s">
        <v>23</v>
      </c>
      <c r="B5">
        <v>8000</v>
      </c>
    </row>
    <row r="6" spans="1:9" x14ac:dyDescent="0.3">
      <c r="A6" t="s">
        <v>2</v>
      </c>
      <c r="B6">
        <v>2500</v>
      </c>
    </row>
    <row r="7" spans="1:9" x14ac:dyDescent="0.3">
      <c r="A7" t="s">
        <v>3</v>
      </c>
      <c r="B7">
        <v>4000000</v>
      </c>
      <c r="G7" t="s">
        <v>21</v>
      </c>
    </row>
    <row r="8" spans="1:9" x14ac:dyDescent="0.3">
      <c r="A8" t="s">
        <v>4</v>
      </c>
      <c r="B8">
        <v>2500</v>
      </c>
      <c r="F8" t="s">
        <v>15</v>
      </c>
      <c r="G8" t="s">
        <v>16</v>
      </c>
      <c r="H8" t="s">
        <v>17</v>
      </c>
    </row>
    <row r="9" spans="1:9" x14ac:dyDescent="0.3">
      <c r="A9" t="s">
        <v>5</v>
      </c>
      <c r="B9">
        <v>0.08</v>
      </c>
      <c r="F9">
        <f>B6*(B4-B5)-B3</f>
        <v>1000000</v>
      </c>
      <c r="G9">
        <f>B3-B8</f>
        <v>13997500</v>
      </c>
      <c r="H9">
        <f>B6*(B4-B5)-G9</f>
        <v>1002500</v>
      </c>
      <c r="I9">
        <f>H9-F9</f>
        <v>2500</v>
      </c>
    </row>
    <row r="10" spans="1:9" x14ac:dyDescent="0.3">
      <c r="A10" t="s">
        <v>6</v>
      </c>
      <c r="B10">
        <v>1400000</v>
      </c>
      <c r="F10" t="s">
        <v>22</v>
      </c>
    </row>
    <row r="11" spans="1:9" x14ac:dyDescent="0.3">
      <c r="F11" t="s">
        <v>18</v>
      </c>
      <c r="G11" t="s">
        <v>19</v>
      </c>
      <c r="H11" t="s">
        <v>20</v>
      </c>
    </row>
    <row r="12" spans="1:9" x14ac:dyDescent="0.3">
      <c r="A12" t="s">
        <v>7</v>
      </c>
      <c r="B12">
        <f>B3/(B4-B5)</f>
        <v>2333.3333333333335</v>
      </c>
      <c r="F12">
        <f>B5-(B5*B9)</f>
        <v>7360</v>
      </c>
      <c r="G12">
        <f>B6*(B4-F12)-B3</f>
        <v>2600000</v>
      </c>
      <c r="H12">
        <f>G12-F9</f>
        <v>1600000</v>
      </c>
    </row>
    <row r="13" spans="1:9" x14ac:dyDescent="0.3">
      <c r="A13" t="s">
        <v>8</v>
      </c>
      <c r="B13">
        <f>(B3+B7)/(B4-B5)</f>
        <v>3000</v>
      </c>
    </row>
    <row r="14" spans="1:9" x14ac:dyDescent="0.3">
      <c r="A14" t="s">
        <v>9</v>
      </c>
      <c r="B14">
        <f>I9</f>
        <v>2500</v>
      </c>
    </row>
    <row r="15" spans="1:9" x14ac:dyDescent="0.3">
      <c r="A15" t="s">
        <v>10</v>
      </c>
      <c r="B15">
        <f>H12</f>
        <v>1600000</v>
      </c>
    </row>
    <row r="16" spans="1:9" x14ac:dyDescent="0.3">
      <c r="A16" t="s">
        <v>11</v>
      </c>
      <c r="B16">
        <f>((B3+B7)/B6)+B5</f>
        <v>15200</v>
      </c>
    </row>
    <row r="17" spans="1:7" x14ac:dyDescent="0.3">
      <c r="A17" t="s">
        <v>12</v>
      </c>
      <c r="B17">
        <f>B10/(B4-B5)</f>
        <v>233.33333333333334</v>
      </c>
    </row>
    <row r="18" spans="1:7" x14ac:dyDescent="0.3">
      <c r="A18" t="s">
        <v>13</v>
      </c>
      <c r="B18">
        <f>(B6-B12)/B6</f>
        <v>6.666666666666661E-2</v>
      </c>
    </row>
    <row r="19" spans="1:7" x14ac:dyDescent="0.3">
      <c r="A19" t="s">
        <v>14</v>
      </c>
    </row>
    <row r="23" spans="1:7" x14ac:dyDescent="0.3">
      <c r="C23" s="1" t="s">
        <v>24</v>
      </c>
      <c r="D23" s="1"/>
      <c r="E23" s="1"/>
      <c r="F23" s="1"/>
      <c r="G23" s="1"/>
    </row>
    <row r="24" spans="1:7" ht="57.6" x14ac:dyDescent="0.3">
      <c r="C24" s="3" t="s">
        <v>25</v>
      </c>
      <c r="D24" s="3" t="s">
        <v>26</v>
      </c>
      <c r="E24" s="3" t="s">
        <v>27</v>
      </c>
      <c r="F24" s="3" t="s">
        <v>28</v>
      </c>
      <c r="G24" s="3" t="s">
        <v>29</v>
      </c>
    </row>
    <row r="25" spans="1:7" x14ac:dyDescent="0.3">
      <c r="C25" s="2">
        <v>0</v>
      </c>
      <c r="D25" s="2">
        <v>0</v>
      </c>
      <c r="E25" s="2">
        <v>14000000</v>
      </c>
      <c r="F25" s="2">
        <v>14000000</v>
      </c>
      <c r="G25" s="2">
        <v>0</v>
      </c>
    </row>
    <row r="26" spans="1:7" x14ac:dyDescent="0.3">
      <c r="C26" s="2">
        <v>500</v>
      </c>
      <c r="D26" s="2">
        <v>4000000</v>
      </c>
      <c r="E26" s="2">
        <v>14000000</v>
      </c>
      <c r="F26" s="2">
        <v>18000000</v>
      </c>
      <c r="G26" s="2">
        <v>7000000</v>
      </c>
    </row>
    <row r="27" spans="1:7" x14ac:dyDescent="0.3">
      <c r="C27" s="2">
        <v>1000</v>
      </c>
      <c r="D27" s="2">
        <v>8000000</v>
      </c>
      <c r="E27" s="2">
        <v>14000000</v>
      </c>
      <c r="F27" s="2">
        <v>22000000</v>
      </c>
      <c r="G27" s="2">
        <v>14000000</v>
      </c>
    </row>
    <row r="28" spans="1:7" x14ac:dyDescent="0.3">
      <c r="C28" s="2">
        <v>1500</v>
      </c>
      <c r="D28" s="2">
        <v>12000000</v>
      </c>
      <c r="E28" s="2">
        <v>14000000</v>
      </c>
      <c r="F28" s="2">
        <v>26000000</v>
      </c>
      <c r="G28" s="2">
        <v>21000000</v>
      </c>
    </row>
    <row r="29" spans="1:7" x14ac:dyDescent="0.3">
      <c r="C29" s="2">
        <v>2000</v>
      </c>
      <c r="D29" s="2">
        <v>16000000</v>
      </c>
      <c r="E29" s="2">
        <v>14000000</v>
      </c>
      <c r="F29" s="2">
        <v>30000000</v>
      </c>
      <c r="G29" s="2">
        <v>28000000</v>
      </c>
    </row>
    <row r="30" spans="1:7" x14ac:dyDescent="0.3">
      <c r="C30" s="2">
        <v>2500</v>
      </c>
      <c r="D30" s="2">
        <v>20000000</v>
      </c>
      <c r="E30" s="2">
        <v>14000000</v>
      </c>
      <c r="F30" s="2">
        <v>34000000</v>
      </c>
      <c r="G30" s="2">
        <v>35000000</v>
      </c>
    </row>
    <row r="31" spans="1:7" x14ac:dyDescent="0.3">
      <c r="C31" s="2">
        <v>3000</v>
      </c>
      <c r="D31" s="2">
        <v>24000000</v>
      </c>
      <c r="E31" s="2">
        <v>14000000</v>
      </c>
      <c r="F31" s="2">
        <v>38000000</v>
      </c>
      <c r="G31" s="2">
        <v>42000000</v>
      </c>
    </row>
    <row r="32" spans="1:7" x14ac:dyDescent="0.3">
      <c r="C32" s="2">
        <v>3500</v>
      </c>
      <c r="D32" s="2">
        <v>28000000</v>
      </c>
      <c r="E32" s="2">
        <v>14000000</v>
      </c>
      <c r="F32" s="2">
        <v>42000000</v>
      </c>
      <c r="G32" s="2">
        <v>49000000</v>
      </c>
    </row>
    <row r="33" spans="3:7" x14ac:dyDescent="0.3">
      <c r="C33" s="2">
        <v>4000</v>
      </c>
      <c r="D33" s="2">
        <v>32000000</v>
      </c>
      <c r="E33" s="2">
        <v>14000000</v>
      </c>
      <c r="F33" s="2">
        <v>46000000</v>
      </c>
      <c r="G33" s="2">
        <v>56000000</v>
      </c>
    </row>
  </sheetData>
  <mergeCells count="1">
    <mergeCell ref="C23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Влад</cp:lastModifiedBy>
  <dcterms:created xsi:type="dcterms:W3CDTF">2015-06-05T18:17:20Z</dcterms:created>
  <dcterms:modified xsi:type="dcterms:W3CDTF">2024-11-24T08:49:37Z</dcterms:modified>
</cp:coreProperties>
</file>