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549BC401-B0DD-4D38-90A0-7BFB2197E311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H54" i="2" l="1"/>
  <c r="H53" i="2"/>
  <c r="H52" i="2"/>
  <c r="H51" i="2"/>
  <c r="H50" i="2"/>
  <c r="H49" i="2"/>
  <c r="H48" i="2"/>
  <c r="H47" i="2"/>
  <c r="H46" i="2"/>
  <c r="H45" i="2"/>
  <c r="H44" i="2"/>
  <c r="G23" i="2"/>
  <c r="F23" i="2"/>
  <c r="E23" i="2"/>
  <c r="D23" i="2"/>
  <c r="C23" i="2"/>
  <c r="B23" i="2"/>
  <c r="G20" i="2"/>
  <c r="F20" i="2"/>
  <c r="E20" i="2"/>
  <c r="D20" i="2"/>
  <c r="C20" i="2"/>
  <c r="B20" i="2"/>
  <c r="H10" i="2"/>
  <c r="G10" i="2"/>
  <c r="F10" i="2"/>
  <c r="E10" i="2"/>
  <c r="D10" i="2"/>
  <c r="C10" i="2"/>
  <c r="B10" i="2"/>
  <c r="H7" i="2"/>
  <c r="G7" i="2"/>
  <c r="F7" i="2"/>
  <c r="E7" i="2"/>
  <c r="D7" i="2"/>
  <c r="C7" i="2"/>
  <c r="B7" i="2"/>
  <c r="H44" i="1" l="1"/>
  <c r="H45" i="1"/>
  <c r="H46" i="1"/>
  <c r="H47" i="1"/>
  <c r="H48" i="1"/>
  <c r="H49" i="1"/>
  <c r="H50" i="1"/>
  <c r="H51" i="1"/>
  <c r="H52" i="1"/>
  <c r="H53" i="1"/>
  <c r="H54" i="1"/>
  <c r="O28" i="1" l="1"/>
  <c r="O29" i="1"/>
  <c r="O30" i="1"/>
  <c r="O31" i="1"/>
  <c r="O32" i="1"/>
  <c r="O33" i="1"/>
  <c r="O34" i="1"/>
  <c r="O35" i="1"/>
  <c r="O36" i="1"/>
  <c r="O27" i="1"/>
  <c r="M23" i="1"/>
  <c r="M21" i="1"/>
  <c r="M19" i="1"/>
  <c r="M17" i="1"/>
  <c r="M15" i="1"/>
  <c r="J16" i="1" l="1"/>
  <c r="G23" i="1" l="1"/>
  <c r="F23" i="1"/>
  <c r="E23" i="1"/>
  <c r="D23" i="1"/>
  <c r="C23" i="1"/>
  <c r="B23" i="1"/>
  <c r="G20" i="1"/>
  <c r="F20" i="1"/>
  <c r="E20" i="1"/>
  <c r="D20" i="1"/>
  <c r="C20" i="1"/>
  <c r="B20" i="1"/>
  <c r="C10" i="1"/>
  <c r="D10" i="1"/>
  <c r="E10" i="1"/>
  <c r="F10" i="1"/>
  <c r="G10" i="1"/>
  <c r="H10" i="1"/>
  <c r="B10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<sst xmlns="http://schemas.openxmlformats.org/spreadsheetml/2006/main" count="141" uniqueCount="47">
  <si>
    <t>AIR_FEED</t>
  </si>
  <si>
    <t>LAIR</t>
  </si>
  <si>
    <t>WASTE</t>
  </si>
  <si>
    <t>DRAIN</t>
  </si>
  <si>
    <t>GNProduct</t>
  </si>
  <si>
    <t>LNProduct</t>
  </si>
  <si>
    <t>LAIR1</t>
  </si>
  <si>
    <t>Vapour Fraction</t>
  </si>
  <si>
    <t>Temperature [C]</t>
  </si>
  <si>
    <t>Pressure [kPa]</t>
  </si>
  <si>
    <t>Molar Flow [kgmole/h]</t>
  </si>
  <si>
    <t>Mass Flow [kg/h]</t>
  </si>
  <si>
    <t>Liquid Volume Flow [m3/h]</t>
  </si>
  <si>
    <t>Heat Flow [kJ/h]</t>
  </si>
  <si>
    <t>Comp Mole Frac (Nitrogen)</t>
  </si>
  <si>
    <t>Comp Mole Frac (Oxygen)</t>
  </si>
  <si>
    <t>Q</t>
    <phoneticPr fontId="1" type="noConversion"/>
  </si>
  <si>
    <t>Reflux</t>
  </si>
  <si>
    <t>To Condenser</t>
  </si>
  <si>
    <t>0（condensor）</t>
    <phoneticPr fontId="1" type="noConversion"/>
  </si>
  <si>
    <t>10（bottom）</t>
    <phoneticPr fontId="1" type="noConversion"/>
  </si>
  <si>
    <t>1（top）</t>
    <phoneticPr fontId="1" type="noConversion"/>
  </si>
  <si>
    <t>net Liquid  (kmol/h)</t>
    <phoneticPr fontId="1" type="noConversion"/>
  </si>
  <si>
    <t>net vapor  (kmol/h)</t>
    <phoneticPr fontId="1" type="noConversion"/>
  </si>
  <si>
    <t>Liquid N2(%)</t>
    <phoneticPr fontId="1" type="noConversion"/>
  </si>
  <si>
    <t>Liquid O2(%)</t>
    <phoneticPr fontId="1" type="noConversion"/>
  </si>
  <si>
    <t>Vapor N2(%)</t>
    <phoneticPr fontId="1" type="noConversion"/>
  </si>
  <si>
    <t>Vapor O2(%)</t>
    <phoneticPr fontId="1" type="noConversion"/>
  </si>
  <si>
    <t>K-N2</t>
    <phoneticPr fontId="1" type="noConversion"/>
  </si>
  <si>
    <t>K-O2</t>
    <phoneticPr fontId="1" type="noConversion"/>
  </si>
  <si>
    <t>1（top）</t>
    <phoneticPr fontId="1" type="noConversion"/>
  </si>
  <si>
    <t>精馏塔子模型</t>
    <phoneticPr fontId="1" type="noConversion"/>
  </si>
  <si>
    <t>density [kg/kmol]</t>
    <phoneticPr fontId="1" type="noConversion"/>
  </si>
  <si>
    <t>Molar Enthalpy [kJ/kmol]</t>
    <phoneticPr fontId="1" type="noConversion"/>
  </si>
  <si>
    <t>EquilibriumConstant</t>
  </si>
  <si>
    <t>(1, 'Oxygen')</t>
  </si>
  <si>
    <t>(1, 'Nitrogen')</t>
  </si>
  <si>
    <t>(2, 'Oxygen')</t>
  </si>
  <si>
    <t>(2, 'Nitrogen')</t>
  </si>
  <si>
    <t>(3, 'Oxygen')</t>
  </si>
  <si>
    <t>(3, 'Nitrogen')</t>
  </si>
  <si>
    <t>(4, 'Oxygen')</t>
  </si>
  <si>
    <t>(4, 'Nitrogen')</t>
  </si>
  <si>
    <t>(5, 'Oxygen')</t>
  </si>
  <si>
    <t>(5, 'Nitrogen')</t>
  </si>
  <si>
    <t>liquidLeavingMolarFraction</t>
  </si>
  <si>
    <t>vaporLeavingMolarFraction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</si>
</sst>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49" fontId="0" fillId="0" borderId="1" xfId="0" applyNumberFormat="1" applyBorder="1" applyAlignment="1">
      <alignment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Sheet1!$B$32:$B$41</c:f>
              <c:numCache>
                <c:formatCode>General</c:formatCode>
                <c:ptCount val="10"/>
                <c:pt idx="0">
                  <c:v>539.55999999999995</c:v>
                </c:pt>
                <c:pt idx="1">
                  <c:v>542.275555555555</c:v>
                </c:pt>
                <c:pt idx="2">
                  <c:v>544.99111111111097</c:v>
                </c:pt>
                <c:pt idx="3">
                  <c:v>547.70666666666602</c:v>
                </c:pt>
                <c:pt idx="4">
                  <c:v>550.42222222222199</c:v>
                </c:pt>
                <c:pt idx="5">
                  <c:v>553.13777777777796</c:v>
                </c:pt>
                <c:pt idx="6">
                  <c:v>555.85333333333301</c:v>
                </c:pt>
                <c:pt idx="7">
                  <c:v>558.56888888888898</c:v>
                </c:pt>
                <c:pt idx="8">
                  <c:v>561.28444444444403</c:v>
                </c:pt>
                <c:pt idx="9">
                  <c:v>564</c:v>
                </c:pt>
              </c:numCache>
            </c:numRef>
          </c:xVal>
          <c:yVal>
            <c:numRef>
              <c:f>Sheet1!$C$32:$C$41</c:f>
              <c:numCache>
                <c:formatCode>General</c:formatCode>
                <c:ptCount val="10"/>
                <c:pt idx="0">
                  <c:v>-175.956110373543</c:v>
                </c:pt>
                <c:pt idx="1">
                  <c:v>-175.38209599544101</c:v>
                </c:pt>
                <c:pt idx="2">
                  <c:v>-174.98038515805399</c:v>
                </c:pt>
                <c:pt idx="3">
                  <c:v>-174.703300760742</c:v>
                </c:pt>
                <c:pt idx="4">
                  <c:v>-174.50874329800001</c:v>
                </c:pt>
                <c:pt idx="5">
                  <c:v>-174.36543728888901</c:v>
                </c:pt>
                <c:pt idx="6">
                  <c:v>-174.253453636317</c:v>
                </c:pt>
                <c:pt idx="7">
                  <c:v>-174.16064930687801</c:v>
                </c:pt>
                <c:pt idx="8">
                  <c:v>-174.07980716803399</c:v>
                </c:pt>
                <c:pt idx="9">
                  <c:v>-174.006521103811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B-4D40-8897-3BEC8E29D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39912"/>
        <c:axId val="547034664"/>
      </c:scatterChart>
      <c:valAx>
        <c:axId val="54703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034664"/>
        <c:crosses val="autoZero"/>
        <c:crossBetween val="midCat"/>
      </c:valAx>
      <c:valAx>
        <c:axId val="5470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03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Sheet1!$G$44:$G$54</c:f>
              <c:numCache>
                <c:formatCode>General</c:formatCode>
                <c:ptCount val="11"/>
                <c:pt idx="0">
                  <c:v>-176.66358714844699</c:v>
                </c:pt>
                <c:pt idx="1">
                  <c:v>-175.956110373543</c:v>
                </c:pt>
                <c:pt idx="2">
                  <c:v>-175.38209599544101</c:v>
                </c:pt>
                <c:pt idx="3">
                  <c:v>-174.98038515805399</c:v>
                </c:pt>
                <c:pt idx="4">
                  <c:v>-174.703300760742</c:v>
                </c:pt>
                <c:pt idx="5">
                  <c:v>-174.50874329800001</c:v>
                </c:pt>
                <c:pt idx="6">
                  <c:v>-174.36543728888901</c:v>
                </c:pt>
                <c:pt idx="7">
                  <c:v>-174.253453636317</c:v>
                </c:pt>
                <c:pt idx="8">
                  <c:v>-174.16064930687801</c:v>
                </c:pt>
                <c:pt idx="9">
                  <c:v>-174.07980716803399</c:v>
                </c:pt>
                <c:pt idx="10">
                  <c:v>-174.006521103811</c:v>
                </c:pt>
              </c:numCache>
            </c:numRef>
          </c:xVal>
          <c:yVal>
            <c:numRef>
              <c:f>Sheet1!$H$44:$H$54</c:f>
              <c:numCache>
                <c:formatCode>General</c:formatCode>
                <c:ptCount val="11"/>
                <c:pt idx="0">
                  <c:v>0.40940924296104292</c:v>
                </c:pt>
                <c:pt idx="1">
                  <c:v>0.40818071115260202</c:v>
                </c:pt>
                <c:pt idx="2">
                  <c:v>0.40772044426194282</c:v>
                </c:pt>
                <c:pt idx="3">
                  <c:v>0.40697602433029467</c:v>
                </c:pt>
                <c:pt idx="4">
                  <c:v>0.40584624654025037</c:v>
                </c:pt>
                <c:pt idx="5">
                  <c:v>0.40448171486433376</c:v>
                </c:pt>
                <c:pt idx="6">
                  <c:v>0.40309290905216921</c:v>
                </c:pt>
                <c:pt idx="7">
                  <c:v>0.40183696203713742</c:v>
                </c:pt>
                <c:pt idx="8">
                  <c:v>0.40080450875745693</c:v>
                </c:pt>
                <c:pt idx="9">
                  <c:v>0.40003571468308602</c:v>
                </c:pt>
                <c:pt idx="10">
                  <c:v>0.3995181505616629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3-4F83-8299-71E128FB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13928"/>
        <c:axId val="524911960"/>
      </c:scatterChart>
      <c:valAx>
        <c:axId val="5249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911960"/>
        <c:crosses val="autoZero"/>
        <c:crossBetween val="midCat"/>
      </c:valAx>
      <c:valAx>
        <c:axId val="5249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9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667385</xdr:colOff>
      <xdr:row>35</xdr:row>
      <xdr:rowOff>137160</xdr:rowOff>
    </xdr:from>
    <xdr:to>
      <xdr:col>15</xdr:col>
      <xdr:colOff>423545</xdr:colOff>
      <xdr:row>50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F58F2D-966E-49DB-BE73-CF8737F3F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39</xdr:row>
      <xdr:rowOff>53340</xdr:rowOff>
    </xdr:from>
    <xdr:to>
      <xdr:col>10</xdr:col>
      <xdr:colOff>1104900</xdr:colOff>
      <xdr:row>53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673282-E90D-4B5B-A82D-7495A00BE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opLeftCell="A36" workbookViewId="0">
      <selection sqref="A1:H54"/>
    </sheetView>
  </sheetViews>
  <sheetFormatPr defaultRowHeight="14" x14ac:dyDescent="0.25"/>
  <cols>
    <col min="1" max="1" width="25.26953125" customWidth="1"/>
    <col min="3" max="3" width="9" customWidth="1"/>
    <col min="6" max="7" width="9.26953125" customWidth="1"/>
    <col min="11" max="11" width="27.90625" customWidth="1"/>
    <col min="12" max="12" width="14.81640625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25">
      <c r="A2" s="4" t="s">
        <v>7</v>
      </c>
      <c r="B2" s="1">
        <v>0.8</v>
      </c>
      <c r="C2" s="1">
        <v>0</v>
      </c>
      <c r="D2" s="1">
        <v>1</v>
      </c>
      <c r="E2" s="1">
        <v>0</v>
      </c>
      <c r="F2" s="1">
        <v>1</v>
      </c>
      <c r="G2" s="2">
        <v>1.2881097727424101E-4</v>
      </c>
      <c r="H2" s="1">
        <v>0.14488141381075001</v>
      </c>
    </row>
    <row r="3" spans="1:13" x14ac:dyDescent="0.25">
      <c r="A3" s="4" t="s">
        <v>8</v>
      </c>
      <c r="B3" s="1">
        <v>-174.001387647949</v>
      </c>
      <c r="C3" s="1">
        <v>-174.00652110381</v>
      </c>
      <c r="D3" s="1">
        <v>-186.34844860410999</v>
      </c>
      <c r="E3" s="1">
        <v>-186.34844860410999</v>
      </c>
      <c r="F3" s="1">
        <v>-176.66358714844699</v>
      </c>
      <c r="G3" s="1">
        <v>-176.673949718937</v>
      </c>
      <c r="H3" s="1">
        <v>-188.313556776193</v>
      </c>
    </row>
    <row r="4" spans="1:13" x14ac:dyDescent="0.25">
      <c r="A4" s="4" t="s">
        <v>9</v>
      </c>
      <c r="B4" s="1">
        <v>564</v>
      </c>
      <c r="C4" s="1">
        <v>564</v>
      </c>
      <c r="D4" s="1">
        <v>164</v>
      </c>
      <c r="E4" s="1">
        <v>164</v>
      </c>
      <c r="F4" s="1">
        <v>539.55999999999995</v>
      </c>
      <c r="G4" s="1">
        <v>539.55999999999995</v>
      </c>
      <c r="H4" s="1">
        <v>164</v>
      </c>
    </row>
    <row r="5" spans="1:13" x14ac:dyDescent="0.25">
      <c r="A5" s="4" t="s">
        <v>10</v>
      </c>
      <c r="B5" s="1">
        <v>2000</v>
      </c>
      <c r="C5" s="1">
        <v>1000.05256617783</v>
      </c>
      <c r="D5" s="1">
        <v>726.03051690330904</v>
      </c>
      <c r="E5" s="1">
        <v>274.02204927451697</v>
      </c>
      <c r="F5" s="1">
        <v>959.94951841746899</v>
      </c>
      <c r="G5" s="1">
        <v>39.997915404704202</v>
      </c>
      <c r="H5" s="1">
        <v>1000.05256617783</v>
      </c>
    </row>
    <row r="6" spans="1:13" x14ac:dyDescent="0.25">
      <c r="A6" s="4" t="s">
        <v>11</v>
      </c>
      <c r="B6" s="1">
        <v>57700.540771484397</v>
      </c>
      <c r="C6" s="1">
        <v>29400.787076718199</v>
      </c>
      <c r="D6" s="1">
        <v>21109.003324761099</v>
      </c>
      <c r="E6" s="1">
        <v>8291.7837519568602</v>
      </c>
      <c r="F6" s="1">
        <v>27154.801990698401</v>
      </c>
      <c r="G6" s="1">
        <v>1144.9517040677499</v>
      </c>
      <c r="H6" s="1">
        <v>29400.787076718199</v>
      </c>
    </row>
    <row r="7" spans="1:13" x14ac:dyDescent="0.25">
      <c r="A7" s="4" t="s">
        <v>32</v>
      </c>
      <c r="B7" s="1">
        <f>B6/B5</f>
        <v>28.850270385742199</v>
      </c>
      <c r="C7" s="1">
        <f t="shared" ref="C7:H7" si="0">C6/C5</f>
        <v>29.399241670952456</v>
      </c>
      <c r="D7" s="1">
        <f t="shared" si="0"/>
        <v>29.074540027320015</v>
      </c>
      <c r="E7" s="1">
        <f t="shared" si="0"/>
        <v>30.259549455635593</v>
      </c>
      <c r="F7" s="1">
        <f t="shared" si="0"/>
        <v>28.287739583915439</v>
      </c>
      <c r="G7" s="1">
        <f t="shared" si="0"/>
        <v>28.625284405024036</v>
      </c>
      <c r="H7" s="1">
        <f t="shared" si="0"/>
        <v>29.399241670952456</v>
      </c>
    </row>
    <row r="8" spans="1:13" x14ac:dyDescent="0.25">
      <c r="A8" s="4" t="s">
        <v>12</v>
      </c>
      <c r="B8" s="1">
        <v>66.701866082625699</v>
      </c>
      <c r="C8" s="1">
        <v>32.442223363932797</v>
      </c>
      <c r="D8" s="1">
        <v>23.943763227142199</v>
      </c>
      <c r="E8" s="1">
        <v>8.4984601367909391</v>
      </c>
      <c r="F8" s="1">
        <v>32.9107510120851</v>
      </c>
      <c r="G8" s="1">
        <v>1.3488917066077999</v>
      </c>
      <c r="H8" s="1">
        <v>32.442223363932797</v>
      </c>
    </row>
    <row r="9" spans="1:13" x14ac:dyDescent="0.25">
      <c r="A9" s="4" t="s">
        <v>13</v>
      </c>
      <c r="B9" s="1">
        <v>-14010345.6572743</v>
      </c>
      <c r="C9" s="1">
        <v>-11182036.3553163</v>
      </c>
      <c r="D9" s="1">
        <v>-4430357.08474229</v>
      </c>
      <c r="E9" s="1">
        <v>-3337803.1884504198</v>
      </c>
      <c r="F9" s="1">
        <v>-5800257.3501503896</v>
      </c>
      <c r="G9" s="1">
        <v>-441964.942055772</v>
      </c>
      <c r="H9" s="1">
        <v>-11182036.3553163</v>
      </c>
    </row>
    <row r="10" spans="1:13" x14ac:dyDescent="0.25">
      <c r="A10" s="4" t="s">
        <v>33</v>
      </c>
      <c r="B10" s="1">
        <f>B9/B5</f>
        <v>-7005.1728286371499</v>
      </c>
      <c r="C10" s="1">
        <f t="shared" ref="C10:H10" si="1">C9/C5</f>
        <v>-11181.448589301357</v>
      </c>
      <c r="D10" s="1">
        <f t="shared" si="1"/>
        <v>-6102.1637267243332</v>
      </c>
      <c r="E10" s="1">
        <f t="shared" si="1"/>
        <v>-12180.783251885647</v>
      </c>
      <c r="F10" s="1">
        <f t="shared" si="1"/>
        <v>-6042.2524714762512</v>
      </c>
      <c r="G10" s="1">
        <f t="shared" si="1"/>
        <v>-11049.699405179301</v>
      </c>
      <c r="H10" s="1">
        <f t="shared" si="1"/>
        <v>-11181.448589301357</v>
      </c>
    </row>
    <row r="11" spans="1:13" x14ac:dyDescent="0.25">
      <c r="A11" s="4" t="s">
        <v>14</v>
      </c>
      <c r="B11" s="1">
        <v>0.79</v>
      </c>
      <c r="C11" s="1">
        <v>0.65230966831152004</v>
      </c>
      <c r="D11" s="1">
        <v>0.73374976948989501</v>
      </c>
      <c r="E11" s="1">
        <v>0.43653141648219901</v>
      </c>
      <c r="F11" s="1">
        <v>0.93109126428867295</v>
      </c>
      <c r="G11" s="1">
        <v>0.84642989924047196</v>
      </c>
      <c r="H11" s="1">
        <v>0.65230966831152004</v>
      </c>
    </row>
    <row r="12" spans="1:13" x14ac:dyDescent="0.25">
      <c r="A12" s="4" t="s">
        <v>15</v>
      </c>
      <c r="B12" s="1">
        <v>0.21</v>
      </c>
      <c r="C12" s="1">
        <v>0.34769033168848001</v>
      </c>
      <c r="D12" s="1">
        <v>0.26625023051010499</v>
      </c>
      <c r="E12" s="1">
        <v>0.56346858351780105</v>
      </c>
      <c r="F12" s="2">
        <v>6.8908735711326705E-2</v>
      </c>
      <c r="G12" s="1">
        <v>0.15357010075952801</v>
      </c>
      <c r="H12" s="1">
        <v>0.34769033168848001</v>
      </c>
    </row>
    <row r="13" spans="1:13" x14ac:dyDescent="0.25">
      <c r="A13" s="1"/>
      <c r="B13" s="1"/>
      <c r="C13" s="1"/>
      <c r="D13" s="1"/>
      <c r="E13" s="1"/>
      <c r="F13" s="1"/>
      <c r="G13" s="1"/>
      <c r="H13" s="1"/>
    </row>
    <row r="14" spans="1:13" x14ac:dyDescent="0.25">
      <c r="A14" s="1" t="s">
        <v>31</v>
      </c>
      <c r="B14" s="3" t="s">
        <v>17</v>
      </c>
      <c r="C14" s="3" t="s">
        <v>18</v>
      </c>
      <c r="D14" s="3" t="s">
        <v>1</v>
      </c>
      <c r="E14" s="3" t="s">
        <v>5</v>
      </c>
      <c r="F14" s="3" t="s">
        <v>4</v>
      </c>
      <c r="G14" s="3" t="s">
        <v>0</v>
      </c>
      <c r="H14" s="1"/>
      <c r="K14" t="s">
        <v>34</v>
      </c>
    </row>
    <row r="15" spans="1:13" x14ac:dyDescent="0.25">
      <c r="A15" s="4" t="s">
        <v>7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  <c r="G15" s="1">
        <v>0.79999956209864698</v>
      </c>
      <c r="H15" s="1"/>
      <c r="K15" t="s">
        <v>35</v>
      </c>
      <c r="L15">
        <v>0.84766310651616095</v>
      </c>
      <c r="M15">
        <f>L15/L16</f>
        <v>0.10487294424738644</v>
      </c>
    </row>
    <row r="16" spans="1:13" x14ac:dyDescent="0.25">
      <c r="A16" s="4" t="s">
        <v>8</v>
      </c>
      <c r="B16" s="1">
        <v>-176.66358714844699</v>
      </c>
      <c r="C16" s="1">
        <v>-175.956110373543</v>
      </c>
      <c r="D16" s="1">
        <v>-174.006521103811</v>
      </c>
      <c r="E16" s="1">
        <v>-176.66358714844699</v>
      </c>
      <c r="F16" s="1">
        <v>-176.66358714844699</v>
      </c>
      <c r="G16" s="1">
        <v>-174.00124014422801</v>
      </c>
      <c r="H16" s="1"/>
      <c r="J16">
        <f>F18/C18</f>
        <v>0.58774483093979224</v>
      </c>
      <c r="K16" t="s">
        <v>36</v>
      </c>
      <c r="L16">
        <v>8.0827625523375701</v>
      </c>
    </row>
    <row r="17" spans="1:15" x14ac:dyDescent="0.25">
      <c r="A17" s="4" t="s">
        <v>9</v>
      </c>
      <c r="B17" s="1">
        <v>539.55999999999995</v>
      </c>
      <c r="C17" s="1">
        <v>539.55999999999995</v>
      </c>
      <c r="D17" s="1">
        <v>564</v>
      </c>
      <c r="E17" s="1">
        <v>539.55999999999995</v>
      </c>
      <c r="F17" s="1">
        <v>539.55999999999995</v>
      </c>
      <c r="G17" s="1">
        <v>564</v>
      </c>
      <c r="H17" s="1"/>
      <c r="K17" t="s">
        <v>37</v>
      </c>
      <c r="L17">
        <v>0.587179262066858</v>
      </c>
      <c r="M17">
        <f>L17/L18</f>
        <v>0.19488829440269625</v>
      </c>
    </row>
    <row r="18" spans="1:15" x14ac:dyDescent="0.25">
      <c r="A18" s="4" t="s">
        <v>10</v>
      </c>
      <c r="B18" s="1">
        <v>633.32855242942799</v>
      </c>
      <c r="C18" s="1">
        <v>1633.2759862516</v>
      </c>
      <c r="D18" s="1">
        <v>1000.05256617783</v>
      </c>
      <c r="E18" s="1">
        <v>39.997915404704202</v>
      </c>
      <c r="F18" s="1">
        <v>959.94951841746899</v>
      </c>
      <c r="G18" s="1">
        <v>2000</v>
      </c>
      <c r="H18" s="1"/>
      <c r="K18" t="s">
        <v>38</v>
      </c>
      <c r="L18">
        <v>3.01290164125288</v>
      </c>
    </row>
    <row r="19" spans="1:15" x14ac:dyDescent="0.25">
      <c r="A19" s="4" t="s">
        <v>11</v>
      </c>
      <c r="B19" s="1">
        <v>18129.209935114599</v>
      </c>
      <c r="C19" s="1">
        <v>46428.963629880804</v>
      </c>
      <c r="D19" s="1">
        <v>29400.787076718199</v>
      </c>
      <c r="E19" s="1">
        <v>1144.9517040677499</v>
      </c>
      <c r="F19" s="1">
        <v>27154.801990698401</v>
      </c>
      <c r="G19" s="1">
        <v>57700.540771484397</v>
      </c>
      <c r="H19" s="1"/>
      <c r="K19" t="s">
        <v>39</v>
      </c>
      <c r="L19">
        <v>4.5903738639717799E-2</v>
      </c>
      <c r="M19">
        <f>L19/L20</f>
        <v>2.4075615481176604E-2</v>
      </c>
    </row>
    <row r="20" spans="1:15" x14ac:dyDescent="0.25">
      <c r="A20" s="4" t="s">
        <v>32</v>
      </c>
      <c r="B20" s="1">
        <f>B19/B18</f>
        <v>28.625284405024111</v>
      </c>
      <c r="C20" s="1">
        <f t="shared" ref="C20" si="2">C19/C18</f>
        <v>28.426894181207043</v>
      </c>
      <c r="D20" s="1">
        <f t="shared" ref="D20" si="3">D19/D18</f>
        <v>29.399241670952456</v>
      </c>
      <c r="E20" s="1">
        <f t="shared" ref="E20" si="4">E19/E18</f>
        <v>28.625284405024036</v>
      </c>
      <c r="F20" s="1">
        <f t="shared" ref="F20" si="5">F19/F18</f>
        <v>28.287739583915439</v>
      </c>
      <c r="G20" s="1">
        <f t="shared" ref="G20" si="6">G19/G18</f>
        <v>28.850270385742199</v>
      </c>
      <c r="H20" s="1"/>
      <c r="K20" t="s">
        <v>40</v>
      </c>
      <c r="L20">
        <v>1.90664860367152</v>
      </c>
    </row>
    <row r="21" spans="1:15" x14ac:dyDescent="0.25">
      <c r="A21" s="4" t="s">
        <v>12</v>
      </c>
      <c r="B21" s="1">
        <v>21.358403888956399</v>
      </c>
      <c r="C21" s="1">
        <v>55.618046607649298</v>
      </c>
      <c r="D21" s="1">
        <v>32.442223363932797</v>
      </c>
      <c r="E21" s="1">
        <v>1.3488917066077999</v>
      </c>
      <c r="F21" s="1">
        <v>32.9107510120851</v>
      </c>
      <c r="G21" s="1">
        <v>66.701866082625699</v>
      </c>
      <c r="H21" s="1"/>
      <c r="K21" t="s">
        <v>41</v>
      </c>
      <c r="L21">
        <v>27.4436031669307</v>
      </c>
      <c r="M21">
        <f>L21/L22</f>
        <v>69.474893390156652</v>
      </c>
    </row>
    <row r="22" spans="1:15" x14ac:dyDescent="0.25">
      <c r="A22" s="4" t="s">
        <v>13</v>
      </c>
      <c r="B22" s="1">
        <v>-6998090.1290625203</v>
      </c>
      <c r="C22" s="1">
        <v>-9826436.2964783609</v>
      </c>
      <c r="D22" s="1">
        <v>-11182036.3553163</v>
      </c>
      <c r="E22" s="1">
        <v>-441964.942055772</v>
      </c>
      <c r="F22" s="1">
        <v>-5800257.3501503896</v>
      </c>
      <c r="G22" s="1">
        <v>-14010345.6572743</v>
      </c>
      <c r="H22" s="1"/>
      <c r="K22" t="s">
        <v>42</v>
      </c>
      <c r="L22">
        <v>0.395014685561489</v>
      </c>
    </row>
    <row r="23" spans="1:15" x14ac:dyDescent="0.25">
      <c r="A23" s="4" t="s">
        <v>33</v>
      </c>
      <c r="B23" s="1">
        <f>B22/B18</f>
        <v>-11049.699405179304</v>
      </c>
      <c r="C23" s="1">
        <f t="shared" ref="C23" si="7">C22/C18</f>
        <v>-6016.3967260856034</v>
      </c>
      <c r="D23" s="1">
        <f t="shared" ref="D23" si="8">D22/D18</f>
        <v>-11181.448589301357</v>
      </c>
      <c r="E23" s="1">
        <f t="shared" ref="E23" si="9">E22/E18</f>
        <v>-11049.699405179301</v>
      </c>
      <c r="F23" s="1">
        <f t="shared" ref="F23" si="10">F22/F18</f>
        <v>-6042.2524714762512</v>
      </c>
      <c r="G23" s="1">
        <f t="shared" ref="G23" si="11">G22/G18</f>
        <v>-7005.1728286371499</v>
      </c>
      <c r="H23" s="1"/>
      <c r="K23" t="s">
        <v>43</v>
      </c>
      <c r="L23">
        <v>0.97514508935965305</v>
      </c>
      <c r="M23">
        <f>L23/L24</f>
        <v>0.93808499786505317</v>
      </c>
    </row>
    <row r="24" spans="1:15" x14ac:dyDescent="0.25">
      <c r="A24" s="4" t="s">
        <v>14</v>
      </c>
      <c r="B24" s="1">
        <v>0.84642989924047196</v>
      </c>
      <c r="C24" s="1">
        <v>0.89618917892785899</v>
      </c>
      <c r="D24" s="1">
        <v>0.65230966831152004</v>
      </c>
      <c r="E24" s="1">
        <v>0.84642989924047196</v>
      </c>
      <c r="F24" s="1">
        <v>0.93109126428867295</v>
      </c>
      <c r="G24" s="1">
        <v>0.79</v>
      </c>
      <c r="H24" s="1"/>
      <c r="K24" t="s">
        <v>44</v>
      </c>
      <c r="L24">
        <v>1.03950611253665</v>
      </c>
    </row>
    <row r="25" spans="1:15" x14ac:dyDescent="0.25">
      <c r="A25" s="4" t="s">
        <v>15</v>
      </c>
      <c r="B25" s="1">
        <v>0.15357010075952801</v>
      </c>
      <c r="C25" s="1">
        <v>0.103810821072141</v>
      </c>
      <c r="D25" s="1">
        <v>0.34769033168848001</v>
      </c>
      <c r="E25" s="1">
        <v>0.15357010075952801</v>
      </c>
      <c r="F25" s="2">
        <v>6.8908735711326705E-2</v>
      </c>
      <c r="G25" s="1">
        <v>0.21</v>
      </c>
      <c r="H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K26" t="s">
        <v>45</v>
      </c>
      <c r="M26" t="s">
        <v>46</v>
      </c>
    </row>
    <row r="27" spans="1:15" x14ac:dyDescent="0.25">
      <c r="A27" s="1"/>
      <c r="B27" s="1" t="s">
        <v>16</v>
      </c>
      <c r="C27" s="1"/>
      <c r="D27" s="1"/>
      <c r="E27" s="1"/>
      <c r="F27" s="1"/>
      <c r="G27" s="1"/>
      <c r="H27" s="1"/>
      <c r="K27" t="s">
        <v>35</v>
      </c>
      <c r="L27">
        <v>0.97894474089477501</v>
      </c>
      <c r="M27" t="s">
        <v>35</v>
      </c>
      <c r="N27">
        <v>0.82981534017451997</v>
      </c>
      <c r="O27">
        <f>N27/L27</f>
        <v>0.84766310651615762</v>
      </c>
    </row>
    <row r="28" spans="1:15" x14ac:dyDescent="0.25">
      <c r="A28" s="4" t="s">
        <v>13</v>
      </c>
      <c r="B28" s="1">
        <v>3413876.0821235599</v>
      </c>
      <c r="C28" s="1"/>
      <c r="D28" s="1"/>
      <c r="E28" s="1"/>
      <c r="F28" s="1"/>
      <c r="G28" s="1"/>
      <c r="H28" s="1"/>
      <c r="K28" t="s">
        <v>36</v>
      </c>
      <c r="L28">
        <v>2.1055259105224301E-2</v>
      </c>
      <c r="M28" t="s">
        <v>36</v>
      </c>
      <c r="N28">
        <v>0.17018465982547901</v>
      </c>
      <c r="O28">
        <f t="shared" ref="O28:O36" si="12">N28/L28</f>
        <v>8.0827625523379201</v>
      </c>
    </row>
    <row r="29" spans="1:15" x14ac:dyDescent="0.25">
      <c r="K29" t="s">
        <v>37</v>
      </c>
      <c r="L29">
        <v>0.82981534017451997</v>
      </c>
      <c r="M29" t="s">
        <v>37</v>
      </c>
      <c r="N29">
        <v>0.48725035909541198</v>
      </c>
      <c r="O29">
        <f t="shared" si="12"/>
        <v>0.58717926206683224</v>
      </c>
    </row>
    <row r="30" spans="1:15" ht="36.75" customHeight="1" x14ac:dyDescent="0.25">
      <c r="A30" s="4"/>
      <c r="B30" s="5" t="s">
        <v>9</v>
      </c>
      <c r="C30" s="5" t="s">
        <v>8</v>
      </c>
      <c r="D30" s="5" t="s">
        <v>22</v>
      </c>
      <c r="E30" s="5" t="s">
        <v>23</v>
      </c>
      <c r="F30" s="5" t="s">
        <v>24</v>
      </c>
      <c r="G30" s="5" t="s">
        <v>25</v>
      </c>
      <c r="K30" t="s">
        <v>38</v>
      </c>
      <c r="L30">
        <v>0.17018465982547901</v>
      </c>
      <c r="M30" t="s">
        <v>38</v>
      </c>
      <c r="N30">
        <v>0.51274964090458797</v>
      </c>
      <c r="O30">
        <f t="shared" si="12"/>
        <v>3.012901641254873</v>
      </c>
    </row>
    <row r="31" spans="1:15" x14ac:dyDescent="0.25">
      <c r="A31" s="4" t="s">
        <v>19</v>
      </c>
      <c r="B31" s="1">
        <v>539.55999999999995</v>
      </c>
      <c r="C31" s="1">
        <v>-176.66358714844699</v>
      </c>
      <c r="D31" s="1">
        <v>633.32855242942799</v>
      </c>
      <c r="E31" s="1">
        <v>959.94951841746899</v>
      </c>
      <c r="F31" s="1">
        <v>0.84642989924047196</v>
      </c>
      <c r="G31" s="5">
        <v>0.15357010075952801</v>
      </c>
      <c r="K31" s="6" t="s">
        <v>39</v>
      </c>
      <c r="L31">
        <v>0.48725035909541198</v>
      </c>
      <c r="M31" t="s">
        <v>39</v>
      </c>
      <c r="N31">
        <v>2.2366613136030899E-2</v>
      </c>
      <c r="O31">
        <f t="shared" si="12"/>
        <v>4.5903738639731066E-2</v>
      </c>
    </row>
    <row r="32" spans="1:15" ht="15" customHeight="1" x14ac:dyDescent="0.25">
      <c r="A32" s="4" t="s">
        <v>21</v>
      </c>
      <c r="B32" s="1">
        <v>539.55999999999995</v>
      </c>
      <c r="C32" s="1">
        <v>-175.956110373543</v>
      </c>
      <c r="D32" s="1">
        <v>619.89601671547302</v>
      </c>
      <c r="E32" s="1">
        <v>1633.2759862516</v>
      </c>
      <c r="F32" s="1">
        <v>0.77763355013449198</v>
      </c>
      <c r="G32" s="5">
        <v>0.22236644986550799</v>
      </c>
      <c r="J32" s="1"/>
      <c r="K32" s="5" t="s">
        <v>40</v>
      </c>
      <c r="L32">
        <v>0.51274964090458697</v>
      </c>
      <c r="M32" t="s">
        <v>40</v>
      </c>
      <c r="N32">
        <v>0.97763338686396895</v>
      </c>
      <c r="O32">
        <f t="shared" si="12"/>
        <v>1.9066486036718415</v>
      </c>
    </row>
    <row r="33" spans="1:15" ht="15" customHeight="1" x14ac:dyDescent="0.25">
      <c r="A33" s="4">
        <v>2</v>
      </c>
      <c r="B33" s="1">
        <v>542.275555555555</v>
      </c>
      <c r="C33" s="1">
        <v>-175.38209599544101</v>
      </c>
      <c r="D33" s="1">
        <v>611.56268690435502</v>
      </c>
      <c r="E33" s="1">
        <v>1619.8434505376499</v>
      </c>
      <c r="F33" s="1">
        <v>0.73009194860280802</v>
      </c>
      <c r="G33" s="5">
        <v>0.26990805139719198</v>
      </c>
      <c r="J33" s="1"/>
      <c r="K33" s="5" t="s">
        <v>41</v>
      </c>
      <c r="L33">
        <v>2.23666131360317E-2</v>
      </c>
      <c r="M33" t="s">
        <v>41</v>
      </c>
      <c r="N33">
        <v>0.61382045509351602</v>
      </c>
      <c r="O33">
        <f t="shared" si="12"/>
        <v>27.443603166930817</v>
      </c>
    </row>
    <row r="34" spans="1:15" ht="15" customHeight="1" x14ac:dyDescent="0.25">
      <c r="A34" s="4">
        <v>3</v>
      </c>
      <c r="B34" s="1">
        <v>544.99111111111097</v>
      </c>
      <c r="C34" s="1">
        <v>-174.98038515805399</v>
      </c>
      <c r="D34" s="1">
        <v>606.45418871862898</v>
      </c>
      <c r="E34" s="1">
        <v>1611.51012072653</v>
      </c>
      <c r="F34" s="1">
        <v>0.69928898397705197</v>
      </c>
      <c r="G34" s="5">
        <v>0.30071101602294797</v>
      </c>
      <c r="J34" s="1"/>
      <c r="K34" s="5" t="s">
        <v>42</v>
      </c>
      <c r="L34">
        <v>0.97763338686396795</v>
      </c>
      <c r="M34" t="s">
        <v>42</v>
      </c>
      <c r="N34">
        <v>0.38617954490648299</v>
      </c>
      <c r="O34">
        <f t="shared" si="12"/>
        <v>0.39501468556148811</v>
      </c>
    </row>
    <row r="35" spans="1:15" ht="15" customHeight="1" x14ac:dyDescent="0.25">
      <c r="A35" s="4">
        <v>4</v>
      </c>
      <c r="B35" s="1">
        <v>547.70666666666602</v>
      </c>
      <c r="C35" s="1">
        <v>-174.703300760742</v>
      </c>
      <c r="D35" s="1">
        <v>603.40000609818503</v>
      </c>
      <c r="E35" s="1">
        <v>1606.4016225408</v>
      </c>
      <c r="F35" s="1">
        <v>0.68006906224798203</v>
      </c>
      <c r="G35" s="5">
        <v>0.31993093775201797</v>
      </c>
      <c r="J35" s="1"/>
      <c r="K35" s="5" t="s">
        <v>43</v>
      </c>
      <c r="L35">
        <v>0.61382045509351602</v>
      </c>
      <c r="M35" t="s">
        <v>43</v>
      </c>
      <c r="N35">
        <v>0.59856400253300102</v>
      </c>
      <c r="O35">
        <f t="shared" si="12"/>
        <v>0.97514508935973687</v>
      </c>
    </row>
    <row r="36" spans="1:15" ht="15" customHeight="1" x14ac:dyDescent="0.25">
      <c r="A36" s="4">
        <v>5</v>
      </c>
      <c r="B36" s="1">
        <v>550.42222222222199</v>
      </c>
      <c r="C36" s="1">
        <v>-174.50874329800001</v>
      </c>
      <c r="D36" s="1">
        <v>601.61651544024198</v>
      </c>
      <c r="E36" s="1">
        <v>1603.3474399203601</v>
      </c>
      <c r="F36" s="1">
        <v>0.66831007290253297</v>
      </c>
      <c r="G36" s="5">
        <v>0.33168992709746697</v>
      </c>
      <c r="J36" s="1"/>
      <c r="K36" s="5" t="s">
        <v>44</v>
      </c>
      <c r="L36">
        <v>0.38617954490648299</v>
      </c>
      <c r="M36" t="s">
        <v>44</v>
      </c>
      <c r="N36">
        <v>0.40143599746699798</v>
      </c>
      <c r="O36">
        <f t="shared" si="12"/>
        <v>1.0395061125368759</v>
      </c>
    </row>
    <row r="37" spans="1:15" x14ac:dyDescent="0.25">
      <c r="A37" s="4">
        <v>6</v>
      </c>
      <c r="B37" s="1">
        <v>553.13777777777796</v>
      </c>
      <c r="C37" s="1">
        <v>-174.36543728888901</v>
      </c>
      <c r="D37" s="1">
        <v>600.62757791537297</v>
      </c>
      <c r="E37" s="1">
        <v>1601.56394926242</v>
      </c>
      <c r="F37" s="1">
        <v>0.66119355431356197</v>
      </c>
      <c r="G37" s="5">
        <v>0.33880644568643797</v>
      </c>
      <c r="J37" s="1"/>
      <c r="K37" s="5"/>
    </row>
    <row r="38" spans="1:15" x14ac:dyDescent="0.25">
      <c r="A38" s="4">
        <v>7</v>
      </c>
      <c r="B38" s="1">
        <v>555.85333333333301</v>
      </c>
      <c r="C38" s="1">
        <v>-174.253453636317</v>
      </c>
      <c r="D38" s="1">
        <v>600.12272018332703</v>
      </c>
      <c r="E38" s="1">
        <v>1600.5750117375501</v>
      </c>
      <c r="F38" s="1">
        <v>0.65693042046207895</v>
      </c>
      <c r="G38" s="5">
        <v>0.343069579537921</v>
      </c>
      <c r="J38" s="1"/>
      <c r="K38" s="5"/>
    </row>
    <row r="39" spans="1:15" x14ac:dyDescent="0.25">
      <c r="A39" s="4">
        <v>8</v>
      </c>
      <c r="B39" s="1">
        <v>558.56888888888898</v>
      </c>
      <c r="C39" s="1">
        <v>-174.16064930687801</v>
      </c>
      <c r="D39" s="1">
        <v>599.88799528709399</v>
      </c>
      <c r="E39" s="1">
        <v>1600.0701540054999</v>
      </c>
      <c r="F39" s="1">
        <v>0.65442604685644701</v>
      </c>
      <c r="G39" s="5">
        <v>0.34557395314355299</v>
      </c>
      <c r="J39" s="1"/>
      <c r="K39" s="5"/>
    </row>
    <row r="40" spans="1:15" x14ac:dyDescent="0.25">
      <c r="A40" s="4">
        <v>9</v>
      </c>
      <c r="B40" s="1">
        <v>561.28444444444403</v>
      </c>
      <c r="C40" s="1">
        <v>-174.07980716803399</v>
      </c>
      <c r="D40" s="1">
        <v>599.84520075662999</v>
      </c>
      <c r="E40" s="1">
        <v>1599.8354291092701</v>
      </c>
      <c r="F40" s="1">
        <v>0.65302151386496299</v>
      </c>
      <c r="G40" s="5">
        <v>0.34697848613503801</v>
      </c>
      <c r="J40" s="1"/>
      <c r="K40" s="5"/>
    </row>
    <row r="41" spans="1:15" x14ac:dyDescent="0.25">
      <c r="A41" s="4" t="s">
        <v>20</v>
      </c>
      <c r="B41" s="1">
        <v>564</v>
      </c>
      <c r="C41" s="1">
        <v>-174.006521103811</v>
      </c>
      <c r="D41" s="1">
        <v>1000.05256617783</v>
      </c>
      <c r="E41" s="1">
        <v>1599.7926345788001</v>
      </c>
      <c r="F41" s="1">
        <v>0.65230966831152004</v>
      </c>
      <c r="G41" s="5">
        <v>0.34769033168848001</v>
      </c>
      <c r="J41" s="1"/>
      <c r="K41" s="5"/>
    </row>
    <row r="43" spans="1:15" ht="28" x14ac:dyDescent="0.25">
      <c r="A43" s="4"/>
      <c r="B43" s="5" t="s">
        <v>26</v>
      </c>
      <c r="C43" s="1" t="s">
        <v>27</v>
      </c>
      <c r="D43" s="1" t="s">
        <v>28</v>
      </c>
      <c r="E43" s="1" t="s">
        <v>29</v>
      </c>
    </row>
    <row r="44" spans="1:15" x14ac:dyDescent="0.25">
      <c r="A44" s="4" t="s">
        <v>19</v>
      </c>
      <c r="B44" s="5">
        <v>0.93085580453621597</v>
      </c>
      <c r="C44" s="1">
        <v>6.9144195463784003E-2</v>
      </c>
      <c r="D44" s="1">
        <v>1.0997435291115094</v>
      </c>
      <c r="E44" s="1">
        <v>0.45024516570484874</v>
      </c>
      <c r="G44" s="1">
        <v>-176.66358714844699</v>
      </c>
      <c r="H44">
        <f t="shared" ref="H44:H54" si="13">E44/D44</f>
        <v>0.40940924296104292</v>
      </c>
    </row>
    <row r="45" spans="1:15" x14ac:dyDescent="0.25">
      <c r="A45" s="4" t="s">
        <v>30</v>
      </c>
      <c r="B45" s="5">
        <v>0.89547930161850597</v>
      </c>
      <c r="C45" s="1">
        <v>0.104520698381494</v>
      </c>
      <c r="D45" s="1">
        <v>1.1515440678499951</v>
      </c>
      <c r="E45" s="1">
        <v>0.47003807653857116</v>
      </c>
      <c r="G45" s="1">
        <v>-175.956110373543</v>
      </c>
      <c r="H45">
        <f t="shared" si="13"/>
        <v>0.40818071115260202</v>
      </c>
    </row>
    <row r="46" spans="1:15" x14ac:dyDescent="0.25">
      <c r="A46" s="4">
        <v>2</v>
      </c>
      <c r="B46" s="5">
        <v>0.86901330214839601</v>
      </c>
      <c r="C46" s="1">
        <v>0.13098669785160399</v>
      </c>
      <c r="D46" s="1">
        <v>1.1902792570325487</v>
      </c>
      <c r="E46" s="1">
        <v>0.48530118747308598</v>
      </c>
      <c r="G46" s="1">
        <v>-175.38209599544101</v>
      </c>
      <c r="H46">
        <f t="shared" si="13"/>
        <v>0.40772044426194282</v>
      </c>
    </row>
    <row r="47" spans="1:15" x14ac:dyDescent="0.25">
      <c r="A47" s="4">
        <v>3</v>
      </c>
      <c r="B47" s="5">
        <v>0.85105699205944396</v>
      </c>
      <c r="C47" s="1">
        <v>0.14894300794055601</v>
      </c>
      <c r="D47" s="1">
        <v>1.2170318874741097</v>
      </c>
      <c r="E47" s="1">
        <v>0.49530279904740776</v>
      </c>
      <c r="G47" s="1">
        <v>-174.98038515805399</v>
      </c>
      <c r="H47">
        <f t="shared" si="13"/>
        <v>0.40697602433029467</v>
      </c>
    </row>
    <row r="48" spans="1:15" x14ac:dyDescent="0.25">
      <c r="A48" s="4">
        <v>4</v>
      </c>
      <c r="B48" s="5">
        <v>0.839682833327559</v>
      </c>
      <c r="C48" s="1">
        <v>0.160317166672441</v>
      </c>
      <c r="D48" s="1">
        <v>1.2347022970754917</v>
      </c>
      <c r="E48" s="1">
        <v>0.50109929286271349</v>
      </c>
      <c r="G48" s="1">
        <v>-174.703300760742</v>
      </c>
      <c r="H48">
        <f t="shared" si="13"/>
        <v>0.40584624654025037</v>
      </c>
    </row>
    <row r="49" spans="1:8" x14ac:dyDescent="0.25">
      <c r="A49" s="4">
        <v>5</v>
      </c>
      <c r="B49" s="5">
        <v>0.83281358978752595</v>
      </c>
      <c r="C49" s="1">
        <v>0.16718641021247399</v>
      </c>
      <c r="D49" s="1">
        <v>1.2461484923765085</v>
      </c>
      <c r="E49" s="1">
        <v>0.5040442791720543</v>
      </c>
      <c r="G49" s="1">
        <v>-174.50874329800001</v>
      </c>
      <c r="H49">
        <f t="shared" si="13"/>
        <v>0.40448171486433376</v>
      </c>
    </row>
    <row r="50" spans="1:8" x14ac:dyDescent="0.25">
      <c r="A50" s="4">
        <v>6</v>
      </c>
      <c r="B50" s="5">
        <v>0.82880843126208503</v>
      </c>
      <c r="C50" s="1">
        <v>0.171191568737915</v>
      </c>
      <c r="D50" s="1">
        <v>1.2535034950885713</v>
      </c>
      <c r="E50" s="1">
        <v>0.50527837034231371</v>
      </c>
      <c r="G50" s="1">
        <v>-174.36543728888901</v>
      </c>
      <c r="H50">
        <f t="shared" si="13"/>
        <v>0.40309290905216921</v>
      </c>
    </row>
    <row r="51" spans="1:8" x14ac:dyDescent="0.25">
      <c r="A51" s="4">
        <v>7</v>
      </c>
      <c r="B51" s="5">
        <v>0.82654750932911902</v>
      </c>
      <c r="C51" s="1">
        <v>0.173452490670881</v>
      </c>
      <c r="D51" s="1">
        <v>1.2581964293078907</v>
      </c>
      <c r="E51" s="1">
        <v>0.50558983079905673</v>
      </c>
      <c r="G51" s="1">
        <v>-174.253453636317</v>
      </c>
      <c r="H51">
        <f t="shared" si="13"/>
        <v>0.40183696203713742</v>
      </c>
    </row>
    <row r="52" spans="1:8" x14ac:dyDescent="0.25">
      <c r="A52" s="4">
        <v>8</v>
      </c>
      <c r="B52" s="5">
        <v>0.825322586151919</v>
      </c>
      <c r="C52" s="1">
        <v>0.174677413848081</v>
      </c>
      <c r="D52" s="1">
        <v>1.2611395743130611</v>
      </c>
      <c r="E52" s="1">
        <v>0.50547042755713478</v>
      </c>
      <c r="G52" s="1">
        <v>-174.16064930687801</v>
      </c>
      <c r="H52">
        <f t="shared" si="13"/>
        <v>0.40080450875745693</v>
      </c>
    </row>
    <row r="53" spans="1:8" x14ac:dyDescent="0.25">
      <c r="A53" s="4">
        <v>9</v>
      </c>
      <c r="B53" s="5">
        <v>0.82470402677833698</v>
      </c>
      <c r="C53" s="1">
        <v>0.17529597322166299</v>
      </c>
      <c r="D53" s="1">
        <v>1.2629048343250693</v>
      </c>
      <c r="E53" s="1">
        <v>0.50520703797595345</v>
      </c>
      <c r="G53" s="1">
        <v>-174.07980716803399</v>
      </c>
      <c r="H53">
        <f t="shared" si="13"/>
        <v>0.40003571468308602</v>
      </c>
    </row>
    <row r="54" spans="1:8" x14ac:dyDescent="0.25">
      <c r="A54" s="4" t="s">
        <v>20</v>
      </c>
      <c r="B54" s="5">
        <v>0.82443706857023002</v>
      </c>
      <c r="C54" s="1">
        <v>0.17556293142977</v>
      </c>
      <c r="D54" s="1">
        <v>1.26387375294353</v>
      </c>
      <c r="E54" s="1">
        <v>0.50494050431942716</v>
      </c>
      <c r="G54" s="1">
        <v>-174.006521103811</v>
      </c>
      <c r="H54">
        <f t="shared" si="13"/>
        <v>0.3995181505616629</v>
      </c>
    </row>
  </sheetData>
  <phoneticPr fontId="1" type="noConversion"/>
  <pageMargins left="0.23622047244094491" right="0.23622047244094491" top="0.35433070866141736" bottom="0.35433070866141736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B93D-D82E-40D9-B060-88A8FE1D56FE}">
  <dimension ref="A1:H54"/>
  <sheetViews>
    <sheetView tabSelected="1" workbookViewId="0">
      <selection activeCell="L7" sqref="L7"/>
    </sheetView>
  </sheetViews>
  <sheetFormatPr defaultRowHeight="14" x14ac:dyDescent="0.25"/>
  <cols>
    <col min="1" max="1" width="25.26953125" customWidth="1"/>
    <col min="3" max="3" width="9" customWidth="1"/>
    <col min="6" max="7" width="9.26953125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4" t="s">
        <v>7</v>
      </c>
      <c r="B2" s="1">
        <v>0.8</v>
      </c>
      <c r="C2" s="1">
        <v>0</v>
      </c>
      <c r="D2" s="1">
        <v>1</v>
      </c>
      <c r="E2" s="1">
        <v>0</v>
      </c>
      <c r="F2" s="1">
        <v>1</v>
      </c>
      <c r="G2" s="2">
        <v>1.2881097727424101E-4</v>
      </c>
      <c r="H2" s="1">
        <v>0.14488141381075001</v>
      </c>
    </row>
    <row r="3" spans="1:8" x14ac:dyDescent="0.25">
      <c r="A3" s="4" t="s">
        <v>8</v>
      </c>
      <c r="B3" s="1">
        <v>-174.001387647949</v>
      </c>
      <c r="C3" s="1">
        <v>-174.00652110381</v>
      </c>
      <c r="D3" s="1">
        <v>-186.34844860410999</v>
      </c>
      <c r="E3" s="1">
        <v>-186.34844860410999</v>
      </c>
      <c r="F3" s="1">
        <v>-176.66358714844699</v>
      </c>
      <c r="G3" s="1">
        <v>-176.673949718937</v>
      </c>
      <c r="H3" s="1">
        <v>-188.313556776193</v>
      </c>
    </row>
    <row r="4" spans="1:8" x14ac:dyDescent="0.25">
      <c r="A4" s="4" t="s">
        <v>9</v>
      </c>
      <c r="B4" s="1">
        <v>564</v>
      </c>
      <c r="C4" s="1">
        <v>564</v>
      </c>
      <c r="D4" s="1">
        <v>164</v>
      </c>
      <c r="E4" s="1">
        <v>164</v>
      </c>
      <c r="F4" s="1">
        <v>539.55999999999995</v>
      </c>
      <c r="G4" s="1">
        <v>539.55999999999995</v>
      </c>
      <c r="H4" s="1">
        <v>164</v>
      </c>
    </row>
    <row r="5" spans="1:8" x14ac:dyDescent="0.25">
      <c r="A5" s="4" t="s">
        <v>10</v>
      </c>
      <c r="B5" s="1">
        <v>2000</v>
      </c>
      <c r="C5" s="1">
        <v>1000.05256617783</v>
      </c>
      <c r="D5" s="1">
        <v>726.03051690330904</v>
      </c>
      <c r="E5" s="1">
        <v>274.02204927451697</v>
      </c>
      <c r="F5" s="1">
        <v>959.94951841746899</v>
      </c>
      <c r="G5" s="1">
        <v>39.997915404704202</v>
      </c>
      <c r="H5" s="1">
        <v>1000.05256617783</v>
      </c>
    </row>
    <row r="6" spans="1:8" x14ac:dyDescent="0.25">
      <c r="A6" s="4" t="s">
        <v>11</v>
      </c>
      <c r="B6" s="1">
        <v>57700.540771484397</v>
      </c>
      <c r="C6" s="1">
        <v>29400.787076718199</v>
      </c>
      <c r="D6" s="1">
        <v>21109.003324761099</v>
      </c>
      <c r="E6" s="1">
        <v>8291.7837519568602</v>
      </c>
      <c r="F6" s="1">
        <v>27154.801990698401</v>
      </c>
      <c r="G6" s="1">
        <v>1144.9517040677499</v>
      </c>
      <c r="H6" s="1">
        <v>29400.787076718199</v>
      </c>
    </row>
    <row r="7" spans="1:8" x14ac:dyDescent="0.25">
      <c r="A7" s="4" t="s">
        <v>32</v>
      </c>
      <c r="B7" s="1">
        <f>B6/B5</f>
        <v>28.850270385742199</v>
      </c>
      <c r="C7" s="1">
        <f t="shared" ref="C7:H7" si="0">C6/C5</f>
        <v>29.399241670952456</v>
      </c>
      <c r="D7" s="1">
        <f t="shared" si="0"/>
        <v>29.074540027320015</v>
      </c>
      <c r="E7" s="1">
        <f t="shared" si="0"/>
        <v>30.259549455635593</v>
      </c>
      <c r="F7" s="1">
        <f t="shared" si="0"/>
        <v>28.287739583915439</v>
      </c>
      <c r="G7" s="1">
        <f t="shared" si="0"/>
        <v>28.625284405024036</v>
      </c>
      <c r="H7" s="1">
        <f t="shared" si="0"/>
        <v>29.399241670952456</v>
      </c>
    </row>
    <row r="8" spans="1:8" x14ac:dyDescent="0.25">
      <c r="A8" s="4" t="s">
        <v>12</v>
      </c>
      <c r="B8" s="1">
        <v>66.701866082625699</v>
      </c>
      <c r="C8" s="1">
        <v>32.442223363932797</v>
      </c>
      <c r="D8" s="1">
        <v>23.943763227142199</v>
      </c>
      <c r="E8" s="1">
        <v>8.4984601367909391</v>
      </c>
      <c r="F8" s="1">
        <v>32.9107510120851</v>
      </c>
      <c r="G8" s="1">
        <v>1.3488917066077999</v>
      </c>
      <c r="H8" s="1">
        <v>32.442223363932797</v>
      </c>
    </row>
    <row r="9" spans="1:8" x14ac:dyDescent="0.25">
      <c r="A9" s="4" t="s">
        <v>13</v>
      </c>
      <c r="B9" s="1">
        <v>-14010345.6572743</v>
      </c>
      <c r="C9" s="1">
        <v>-11182036.3553163</v>
      </c>
      <c r="D9" s="1">
        <v>-4430357.08474229</v>
      </c>
      <c r="E9" s="1">
        <v>-3337803.1884504198</v>
      </c>
      <c r="F9" s="1">
        <v>-5800257.3501503896</v>
      </c>
      <c r="G9" s="1">
        <v>-441964.942055772</v>
      </c>
      <c r="H9" s="1">
        <v>-11182036.3553163</v>
      </c>
    </row>
    <row r="10" spans="1:8" x14ac:dyDescent="0.25">
      <c r="A10" s="4" t="s">
        <v>33</v>
      </c>
      <c r="B10" s="1">
        <f>B9/B5</f>
        <v>-7005.1728286371499</v>
      </c>
      <c r="C10" s="1">
        <f t="shared" ref="C10:H10" si="1">C9/C5</f>
        <v>-11181.448589301357</v>
      </c>
      <c r="D10" s="1">
        <f t="shared" si="1"/>
        <v>-6102.1637267243332</v>
      </c>
      <c r="E10" s="1">
        <f t="shared" si="1"/>
        <v>-12180.783251885647</v>
      </c>
      <c r="F10" s="1">
        <f t="shared" si="1"/>
        <v>-6042.2524714762512</v>
      </c>
      <c r="G10" s="1">
        <f t="shared" si="1"/>
        <v>-11049.699405179301</v>
      </c>
      <c r="H10" s="1">
        <f t="shared" si="1"/>
        <v>-11181.448589301357</v>
      </c>
    </row>
    <row r="11" spans="1:8" x14ac:dyDescent="0.25">
      <c r="A11" s="4" t="s">
        <v>14</v>
      </c>
      <c r="B11" s="1">
        <v>0.79</v>
      </c>
      <c r="C11" s="1">
        <v>0.65230966831152004</v>
      </c>
      <c r="D11" s="1">
        <v>0.73374976948989501</v>
      </c>
      <c r="E11" s="1">
        <v>0.43653141648219901</v>
      </c>
      <c r="F11" s="1">
        <v>0.93109126428867295</v>
      </c>
      <c r="G11" s="1">
        <v>0.84642989924047196</v>
      </c>
      <c r="H11" s="1">
        <v>0.65230966831152004</v>
      </c>
    </row>
    <row r="12" spans="1:8" x14ac:dyDescent="0.25">
      <c r="A12" s="4" t="s">
        <v>15</v>
      </c>
      <c r="B12" s="1">
        <v>0.21</v>
      </c>
      <c r="C12" s="1">
        <v>0.34769033168848001</v>
      </c>
      <c r="D12" s="1">
        <v>0.26625023051010499</v>
      </c>
      <c r="E12" s="1">
        <v>0.56346858351780105</v>
      </c>
      <c r="F12" s="2">
        <v>6.8908735711326705E-2</v>
      </c>
      <c r="G12" s="1">
        <v>0.15357010075952801</v>
      </c>
      <c r="H12" s="1">
        <v>0.34769033168848001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 t="s">
        <v>31</v>
      </c>
      <c r="B14" s="3" t="s">
        <v>17</v>
      </c>
      <c r="C14" s="3" t="s">
        <v>18</v>
      </c>
      <c r="D14" s="3" t="s">
        <v>1</v>
      </c>
      <c r="E14" s="3" t="s">
        <v>5</v>
      </c>
      <c r="F14" s="3" t="s">
        <v>4</v>
      </c>
      <c r="G14" s="3" t="s">
        <v>0</v>
      </c>
      <c r="H14" s="1"/>
    </row>
    <row r="15" spans="1:8" x14ac:dyDescent="0.25">
      <c r="A15" s="4" t="s">
        <v>7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  <c r="G15" s="1">
        <v>0.79999956209864698</v>
      </c>
      <c r="H15" s="1"/>
    </row>
    <row r="16" spans="1:8" x14ac:dyDescent="0.25">
      <c r="A16" s="4" t="s">
        <v>8</v>
      </c>
      <c r="B16" s="1">
        <v>-176.66358714844699</v>
      </c>
      <c r="C16" s="1">
        <v>-175.956110373543</v>
      </c>
      <c r="D16" s="1">
        <v>-174.006521103811</v>
      </c>
      <c r="E16" s="1">
        <v>-176.66358714844699</v>
      </c>
      <c r="F16" s="1">
        <v>-176.66358714844699</v>
      </c>
      <c r="G16" s="1">
        <v>-174.00124014422801</v>
      </c>
      <c r="H16" s="1"/>
    </row>
    <row r="17" spans="1:8" x14ac:dyDescent="0.25">
      <c r="A17" s="4" t="s">
        <v>9</v>
      </c>
      <c r="B17" s="1">
        <v>539.55999999999995</v>
      </c>
      <c r="C17" s="1">
        <v>539.55999999999995</v>
      </c>
      <c r="D17" s="1">
        <v>564</v>
      </c>
      <c r="E17" s="1">
        <v>539.55999999999995</v>
      </c>
      <c r="F17" s="1">
        <v>539.55999999999995</v>
      </c>
      <c r="G17" s="1">
        <v>564</v>
      </c>
      <c r="H17" s="1"/>
    </row>
    <row r="18" spans="1:8" x14ac:dyDescent="0.25">
      <c r="A18" s="4" t="s">
        <v>10</v>
      </c>
      <c r="B18" s="1">
        <v>633.32855242942799</v>
      </c>
      <c r="C18" s="1">
        <v>1633.2759862516</v>
      </c>
      <c r="D18" s="1">
        <v>1000.05256617783</v>
      </c>
      <c r="E18" s="1">
        <v>39.997915404704202</v>
      </c>
      <c r="F18" s="1">
        <v>959.94951841746899</v>
      </c>
      <c r="G18" s="1">
        <v>2000</v>
      </c>
      <c r="H18" s="1"/>
    </row>
    <row r="19" spans="1:8" x14ac:dyDescent="0.25">
      <c r="A19" s="4" t="s">
        <v>11</v>
      </c>
      <c r="B19" s="1">
        <v>18129.209935114599</v>
      </c>
      <c r="C19" s="1">
        <v>46428.963629880804</v>
      </c>
      <c r="D19" s="1">
        <v>29400.787076718199</v>
      </c>
      <c r="E19" s="1">
        <v>1144.9517040677499</v>
      </c>
      <c r="F19" s="1">
        <v>27154.801990698401</v>
      </c>
      <c r="G19" s="1">
        <v>57700.540771484397</v>
      </c>
      <c r="H19" s="1"/>
    </row>
    <row r="20" spans="1:8" x14ac:dyDescent="0.25">
      <c r="A20" s="4" t="s">
        <v>32</v>
      </c>
      <c r="B20" s="1">
        <f>B19/B18</f>
        <v>28.625284405024111</v>
      </c>
      <c r="C20" s="1">
        <f t="shared" ref="C20:G20" si="2">C19/C18</f>
        <v>28.426894181207043</v>
      </c>
      <c r="D20" s="1">
        <f t="shared" si="2"/>
        <v>29.399241670952456</v>
      </c>
      <c r="E20" s="1">
        <f t="shared" si="2"/>
        <v>28.625284405024036</v>
      </c>
      <c r="F20" s="1">
        <f t="shared" si="2"/>
        <v>28.287739583915439</v>
      </c>
      <c r="G20" s="1">
        <f t="shared" si="2"/>
        <v>28.850270385742199</v>
      </c>
      <c r="H20" s="1"/>
    </row>
    <row r="21" spans="1:8" x14ac:dyDescent="0.25">
      <c r="A21" s="4" t="s">
        <v>12</v>
      </c>
      <c r="B21" s="1">
        <v>21.358403888956399</v>
      </c>
      <c r="C21" s="1">
        <v>55.618046607649298</v>
      </c>
      <c r="D21" s="1">
        <v>32.442223363932797</v>
      </c>
      <c r="E21" s="1">
        <v>1.3488917066077999</v>
      </c>
      <c r="F21" s="1">
        <v>32.9107510120851</v>
      </c>
      <c r="G21" s="1">
        <v>66.701866082625699</v>
      </c>
      <c r="H21" s="1"/>
    </row>
    <row r="22" spans="1:8" x14ac:dyDescent="0.25">
      <c r="A22" s="4" t="s">
        <v>13</v>
      </c>
      <c r="B22" s="1">
        <v>-6998090.1290625203</v>
      </c>
      <c r="C22" s="1">
        <v>-9826436.2964783609</v>
      </c>
      <c r="D22" s="1">
        <v>-11182036.3553163</v>
      </c>
      <c r="E22" s="1">
        <v>-441964.942055772</v>
      </c>
      <c r="F22" s="1">
        <v>-5800257.3501503896</v>
      </c>
      <c r="G22" s="1">
        <v>-14010345.6572743</v>
      </c>
      <c r="H22" s="1"/>
    </row>
    <row r="23" spans="1:8" x14ac:dyDescent="0.25">
      <c r="A23" s="4" t="s">
        <v>33</v>
      </c>
      <c r="B23" s="1">
        <f>B22/B18</f>
        <v>-11049.699405179304</v>
      </c>
      <c r="C23" s="1">
        <f t="shared" ref="C23:G23" si="3">C22/C18</f>
        <v>-6016.3967260856034</v>
      </c>
      <c r="D23" s="1">
        <f t="shared" si="3"/>
        <v>-11181.448589301357</v>
      </c>
      <c r="E23" s="1">
        <f t="shared" si="3"/>
        <v>-11049.699405179301</v>
      </c>
      <c r="F23" s="1">
        <f t="shared" si="3"/>
        <v>-6042.2524714762512</v>
      </c>
      <c r="G23" s="1">
        <f t="shared" si="3"/>
        <v>-7005.1728286371499</v>
      </c>
      <c r="H23" s="1"/>
    </row>
    <row r="24" spans="1:8" x14ac:dyDescent="0.25">
      <c r="A24" s="4" t="s">
        <v>14</v>
      </c>
      <c r="B24" s="1">
        <v>0.84642989924047196</v>
      </c>
      <c r="C24" s="1">
        <v>0.89618917892785899</v>
      </c>
      <c r="D24" s="1">
        <v>0.65230966831152004</v>
      </c>
      <c r="E24" s="1">
        <v>0.84642989924047196</v>
      </c>
      <c r="F24" s="1">
        <v>0.93109126428867295</v>
      </c>
      <c r="G24" s="1">
        <v>0.79</v>
      </c>
      <c r="H24" s="1"/>
    </row>
    <row r="25" spans="1:8" x14ac:dyDescent="0.25">
      <c r="A25" s="4" t="s">
        <v>15</v>
      </c>
      <c r="B25" s="1">
        <v>0.15357010075952801</v>
      </c>
      <c r="C25" s="1">
        <v>0.103810821072141</v>
      </c>
      <c r="D25" s="1">
        <v>0.34769033168848001</v>
      </c>
      <c r="E25" s="1">
        <v>0.15357010075952801</v>
      </c>
      <c r="F25" s="2">
        <v>6.8908735711326705E-2</v>
      </c>
      <c r="G25" s="1">
        <v>0.21</v>
      </c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 t="s">
        <v>16</v>
      </c>
      <c r="C27" s="1"/>
      <c r="D27" s="1"/>
      <c r="E27" s="1"/>
      <c r="F27" s="1"/>
      <c r="G27" s="1"/>
      <c r="H27" s="1"/>
    </row>
    <row r="28" spans="1:8" x14ac:dyDescent="0.25">
      <c r="A28" s="4" t="s">
        <v>13</v>
      </c>
      <c r="B28" s="1">
        <v>3413876.0821235599</v>
      </c>
      <c r="C28" s="1"/>
      <c r="D28" s="1"/>
      <c r="E28" s="1"/>
      <c r="F28" s="1"/>
      <c r="G28" s="1"/>
      <c r="H28" s="1"/>
    </row>
    <row r="30" spans="1:8" ht="42" x14ac:dyDescent="0.25">
      <c r="A30" s="4"/>
      <c r="B30" s="5" t="s">
        <v>9</v>
      </c>
      <c r="C30" s="5" t="s">
        <v>8</v>
      </c>
      <c r="D30" s="5" t="s">
        <v>22</v>
      </c>
      <c r="E30" s="5" t="s">
        <v>23</v>
      </c>
      <c r="F30" s="5" t="s">
        <v>24</v>
      </c>
      <c r="G30" s="5" t="s">
        <v>25</v>
      </c>
    </row>
    <row r="31" spans="1:8" x14ac:dyDescent="0.25">
      <c r="A31" s="4" t="s">
        <v>19</v>
      </c>
      <c r="B31" s="1">
        <v>539.55999999999995</v>
      </c>
      <c r="C31" s="1">
        <v>-176.66358714844699</v>
      </c>
      <c r="D31" s="1">
        <v>633.32855242942799</v>
      </c>
      <c r="E31" s="1">
        <v>959.94951841746899</v>
      </c>
      <c r="F31" s="1">
        <v>0.84642989924047196</v>
      </c>
      <c r="G31" s="5">
        <v>0.15357010075952801</v>
      </c>
    </row>
    <row r="32" spans="1:8" x14ac:dyDescent="0.25">
      <c r="A32" s="4" t="s">
        <v>21</v>
      </c>
      <c r="B32" s="1">
        <v>539.55999999999995</v>
      </c>
      <c r="C32" s="1">
        <v>-175.956110373543</v>
      </c>
      <c r="D32" s="1">
        <v>619.89601671547302</v>
      </c>
      <c r="E32" s="1">
        <v>1633.2759862516</v>
      </c>
      <c r="F32" s="1">
        <v>0.77763355013449198</v>
      </c>
      <c r="G32" s="5">
        <v>0.22236644986550799</v>
      </c>
    </row>
    <row r="33" spans="1:8" x14ac:dyDescent="0.25">
      <c r="A33" s="4">
        <v>2</v>
      </c>
      <c r="B33" s="1">
        <v>542.275555555555</v>
      </c>
      <c r="C33" s="1">
        <v>-175.38209599544101</v>
      </c>
      <c r="D33" s="1">
        <v>611.56268690435502</v>
      </c>
      <c r="E33" s="1">
        <v>1619.8434505376499</v>
      </c>
      <c r="F33" s="1">
        <v>0.73009194860280802</v>
      </c>
      <c r="G33" s="5">
        <v>0.26990805139719198</v>
      </c>
    </row>
    <row r="34" spans="1:8" x14ac:dyDescent="0.25">
      <c r="A34" s="4">
        <v>3</v>
      </c>
      <c r="B34" s="1">
        <v>544.99111111111097</v>
      </c>
      <c r="C34" s="1">
        <v>-174.98038515805399</v>
      </c>
      <c r="D34" s="1">
        <v>606.45418871862898</v>
      </c>
      <c r="E34" s="1">
        <v>1611.51012072653</v>
      </c>
      <c r="F34" s="1">
        <v>0.69928898397705197</v>
      </c>
      <c r="G34" s="5">
        <v>0.30071101602294797</v>
      </c>
    </row>
    <row r="35" spans="1:8" x14ac:dyDescent="0.25">
      <c r="A35" s="4">
        <v>4</v>
      </c>
      <c r="B35" s="1">
        <v>547.70666666666602</v>
      </c>
      <c r="C35" s="1">
        <v>-174.703300760742</v>
      </c>
      <c r="D35" s="1">
        <v>603.40000609818503</v>
      </c>
      <c r="E35" s="1">
        <v>1606.4016225408</v>
      </c>
      <c r="F35" s="1">
        <v>0.68006906224798203</v>
      </c>
      <c r="G35" s="5">
        <v>0.31993093775201797</v>
      </c>
    </row>
    <row r="36" spans="1:8" x14ac:dyDescent="0.25">
      <c r="A36" s="4">
        <v>5</v>
      </c>
      <c r="B36" s="1">
        <v>550.42222222222199</v>
      </c>
      <c r="C36" s="1">
        <v>-174.50874329800001</v>
      </c>
      <c r="D36" s="1">
        <v>601.61651544024198</v>
      </c>
      <c r="E36" s="1">
        <v>1603.3474399203601</v>
      </c>
      <c r="F36" s="1">
        <v>0.66831007290253297</v>
      </c>
      <c r="G36" s="5">
        <v>0.33168992709746697</v>
      </c>
    </row>
    <row r="37" spans="1:8" x14ac:dyDescent="0.25">
      <c r="A37" s="4">
        <v>6</v>
      </c>
      <c r="B37" s="1">
        <v>553.13777777777796</v>
      </c>
      <c r="C37" s="1">
        <v>-174.36543728888901</v>
      </c>
      <c r="D37" s="1">
        <v>600.62757791537297</v>
      </c>
      <c r="E37" s="1">
        <v>1601.56394926242</v>
      </c>
      <c r="F37" s="1">
        <v>0.66119355431356197</v>
      </c>
      <c r="G37" s="5">
        <v>0.33880644568643797</v>
      </c>
    </row>
    <row r="38" spans="1:8" x14ac:dyDescent="0.25">
      <c r="A38" s="4">
        <v>7</v>
      </c>
      <c r="B38" s="1">
        <v>555.85333333333301</v>
      </c>
      <c r="C38" s="1">
        <v>-174.253453636317</v>
      </c>
      <c r="D38" s="1">
        <v>600.12272018332703</v>
      </c>
      <c r="E38" s="1">
        <v>1600.5750117375501</v>
      </c>
      <c r="F38" s="1">
        <v>0.65693042046207895</v>
      </c>
      <c r="G38" s="5">
        <v>0.343069579537921</v>
      </c>
    </row>
    <row r="39" spans="1:8" x14ac:dyDescent="0.25">
      <c r="A39" s="4">
        <v>8</v>
      </c>
      <c r="B39" s="1">
        <v>558.56888888888898</v>
      </c>
      <c r="C39" s="1">
        <v>-174.16064930687801</v>
      </c>
      <c r="D39" s="1">
        <v>599.88799528709399</v>
      </c>
      <c r="E39" s="1">
        <v>1600.0701540054999</v>
      </c>
      <c r="F39" s="1">
        <v>0.65442604685644701</v>
      </c>
      <c r="G39" s="5">
        <v>0.34557395314355299</v>
      </c>
    </row>
    <row r="40" spans="1:8" x14ac:dyDescent="0.25">
      <c r="A40" s="4">
        <v>9</v>
      </c>
      <c r="B40" s="1">
        <v>561.28444444444403</v>
      </c>
      <c r="C40" s="1">
        <v>-174.07980716803399</v>
      </c>
      <c r="D40" s="1">
        <v>599.84520075662999</v>
      </c>
      <c r="E40" s="1">
        <v>1599.8354291092701</v>
      </c>
      <c r="F40" s="1">
        <v>0.65302151386496299</v>
      </c>
      <c r="G40" s="5">
        <v>0.34697848613503801</v>
      </c>
    </row>
    <row r="41" spans="1:8" x14ac:dyDescent="0.25">
      <c r="A41" s="4" t="s">
        <v>20</v>
      </c>
      <c r="B41" s="1">
        <v>564</v>
      </c>
      <c r="C41" s="1">
        <v>-174.006521103811</v>
      </c>
      <c r="D41" s="1">
        <v>1000.05256617783</v>
      </c>
      <c r="E41" s="1">
        <v>1599.7926345788001</v>
      </c>
      <c r="F41" s="1">
        <v>0.65230966831152004</v>
      </c>
      <c r="G41" s="5">
        <v>0.34769033168848001</v>
      </c>
    </row>
    <row r="43" spans="1:8" ht="28" x14ac:dyDescent="0.25">
      <c r="A43" s="4"/>
      <c r="B43" s="5" t="s">
        <v>26</v>
      </c>
      <c r="C43" s="1" t="s">
        <v>27</v>
      </c>
      <c r="D43" s="1" t="s">
        <v>28</v>
      </c>
      <c r="E43" s="1" t="s">
        <v>29</v>
      </c>
    </row>
    <row r="44" spans="1:8" x14ac:dyDescent="0.25">
      <c r="A44" s="4" t="s">
        <v>19</v>
      </c>
      <c r="B44" s="5">
        <v>0.93085580453621597</v>
      </c>
      <c r="C44" s="1">
        <v>6.9144195463784003E-2</v>
      </c>
      <c r="D44" s="1">
        <v>1.0997435291115094</v>
      </c>
      <c r="E44" s="1">
        <v>0.45024516570484874</v>
      </c>
      <c r="G44" s="1">
        <v>-176.66358714844699</v>
      </c>
      <c r="H44">
        <f t="shared" ref="H44:H54" si="4">E44/D44</f>
        <v>0.40940924296104292</v>
      </c>
    </row>
    <row r="45" spans="1:8" x14ac:dyDescent="0.25">
      <c r="A45" s="4" t="s">
        <v>21</v>
      </c>
      <c r="B45" s="5">
        <v>0.89547930161850597</v>
      </c>
      <c r="C45" s="1">
        <v>0.104520698381494</v>
      </c>
      <c r="D45" s="1">
        <v>1.1515440678499951</v>
      </c>
      <c r="E45" s="1">
        <v>0.47003807653857116</v>
      </c>
      <c r="G45" s="1">
        <v>-175.956110373543</v>
      </c>
      <c r="H45">
        <f t="shared" si="4"/>
        <v>0.40818071115260202</v>
      </c>
    </row>
    <row r="46" spans="1:8" x14ac:dyDescent="0.25">
      <c r="A46" s="4">
        <v>2</v>
      </c>
      <c r="B46" s="5">
        <v>0.86901330214839601</v>
      </c>
      <c r="C46" s="1">
        <v>0.13098669785160399</v>
      </c>
      <c r="D46" s="1">
        <v>1.1902792570325487</v>
      </c>
      <c r="E46" s="1">
        <v>0.48530118747308598</v>
      </c>
      <c r="G46" s="1">
        <v>-175.38209599544101</v>
      </c>
      <c r="H46">
        <f t="shared" si="4"/>
        <v>0.40772044426194282</v>
      </c>
    </row>
    <row r="47" spans="1:8" x14ac:dyDescent="0.25">
      <c r="A47" s="4">
        <v>3</v>
      </c>
      <c r="B47" s="5">
        <v>0.85105699205944396</v>
      </c>
      <c r="C47" s="1">
        <v>0.14894300794055601</v>
      </c>
      <c r="D47" s="1">
        <v>1.2170318874741097</v>
      </c>
      <c r="E47" s="1">
        <v>0.49530279904740776</v>
      </c>
      <c r="G47" s="1">
        <v>-174.98038515805399</v>
      </c>
      <c r="H47">
        <f t="shared" si="4"/>
        <v>0.40697602433029467</v>
      </c>
    </row>
    <row r="48" spans="1:8" x14ac:dyDescent="0.25">
      <c r="A48" s="4">
        <v>4</v>
      </c>
      <c r="B48" s="5">
        <v>0.839682833327559</v>
      </c>
      <c r="C48" s="1">
        <v>0.160317166672441</v>
      </c>
      <c r="D48" s="1">
        <v>1.2347022970754917</v>
      </c>
      <c r="E48" s="1">
        <v>0.50109929286271349</v>
      </c>
      <c r="G48" s="1">
        <v>-174.703300760742</v>
      </c>
      <c r="H48">
        <f t="shared" si="4"/>
        <v>0.40584624654025037</v>
      </c>
    </row>
    <row r="49" spans="1:8" x14ac:dyDescent="0.25">
      <c r="A49" s="4">
        <v>5</v>
      </c>
      <c r="B49" s="5">
        <v>0.83281358978752595</v>
      </c>
      <c r="C49" s="1">
        <v>0.16718641021247399</v>
      </c>
      <c r="D49" s="1">
        <v>1.2461484923765085</v>
      </c>
      <c r="E49" s="1">
        <v>0.5040442791720543</v>
      </c>
      <c r="G49" s="1">
        <v>-174.50874329800001</v>
      </c>
      <c r="H49">
        <f t="shared" si="4"/>
        <v>0.40448171486433376</v>
      </c>
    </row>
    <row r="50" spans="1:8" x14ac:dyDescent="0.25">
      <c r="A50" s="4">
        <v>6</v>
      </c>
      <c r="B50" s="5">
        <v>0.82880843126208503</v>
      </c>
      <c r="C50" s="1">
        <v>0.171191568737915</v>
      </c>
      <c r="D50" s="1">
        <v>1.2535034950885713</v>
      </c>
      <c r="E50" s="1">
        <v>0.50527837034231371</v>
      </c>
      <c r="G50" s="1">
        <v>-174.36543728888901</v>
      </c>
      <c r="H50">
        <f t="shared" si="4"/>
        <v>0.40309290905216921</v>
      </c>
    </row>
    <row r="51" spans="1:8" x14ac:dyDescent="0.25">
      <c r="A51" s="4">
        <v>7</v>
      </c>
      <c r="B51" s="5">
        <v>0.82654750932911902</v>
      </c>
      <c r="C51" s="1">
        <v>0.173452490670881</v>
      </c>
      <c r="D51" s="1">
        <v>1.2581964293078907</v>
      </c>
      <c r="E51" s="1">
        <v>0.50558983079905673</v>
      </c>
      <c r="G51" s="1">
        <v>-174.253453636317</v>
      </c>
      <c r="H51">
        <f t="shared" si="4"/>
        <v>0.40183696203713742</v>
      </c>
    </row>
    <row r="52" spans="1:8" x14ac:dyDescent="0.25">
      <c r="A52" s="4">
        <v>8</v>
      </c>
      <c r="B52" s="5">
        <v>0.825322586151919</v>
      </c>
      <c r="C52" s="1">
        <v>0.174677413848081</v>
      </c>
      <c r="D52" s="1">
        <v>1.2611395743130611</v>
      </c>
      <c r="E52" s="1">
        <v>0.50547042755713478</v>
      </c>
      <c r="G52" s="1">
        <v>-174.16064930687801</v>
      </c>
      <c r="H52">
        <f t="shared" si="4"/>
        <v>0.40080450875745693</v>
      </c>
    </row>
    <row r="53" spans="1:8" x14ac:dyDescent="0.25">
      <c r="A53" s="4">
        <v>9</v>
      </c>
      <c r="B53" s="5">
        <v>0.82470402677833698</v>
      </c>
      <c r="C53" s="1">
        <v>0.17529597322166299</v>
      </c>
      <c r="D53" s="1">
        <v>1.2629048343250693</v>
      </c>
      <c r="E53" s="1">
        <v>0.50520703797595345</v>
      </c>
      <c r="G53" s="1">
        <v>-174.07980716803399</v>
      </c>
      <c r="H53">
        <f t="shared" si="4"/>
        <v>0.40003571468308602</v>
      </c>
    </row>
    <row r="54" spans="1:8" x14ac:dyDescent="0.25">
      <c r="A54" s="4" t="s">
        <v>20</v>
      </c>
      <c r="B54" s="5">
        <v>0.82443706857023002</v>
      </c>
      <c r="C54" s="1">
        <v>0.17556293142977</v>
      </c>
      <c r="D54" s="1">
        <v>1.26387375294353</v>
      </c>
      <c r="E54" s="1">
        <v>0.50494050431942716</v>
      </c>
      <c r="G54" s="1">
        <v>-174.006521103811</v>
      </c>
      <c r="H54">
        <f t="shared" si="4"/>
        <v>0.3995181505616629</v>
      </c>
    </row>
  </sheetData>
  <phoneticPr fontId="1" type="noConversion"/>
  <pageMargins left="0.39370078740157483" right="0.39370078740157483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2019-04-21T13:11:52Z</dcterms:modified>
</cp:coreProperties>
</file>