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9755d080f9cc65f8/Desktop/一些实验/组成原理/lab4/单总线实验资料包(RISC-V)（双十一版）/"/>
    </mc:Choice>
  </mc:AlternateContent>
  <xr:revisionPtr revIDLastSave="51" documentId="8_{4528DD93-C97D-4D56-A907-DA904D2EDA90}" xr6:coauthVersionLast="47" xr6:coauthVersionMax="47" xr10:uidLastSave="{4B6B09AA-3061-4186-AD0B-E10D704BC53F}"/>
  <bookViews>
    <workbookView xWindow="432" yWindow="7332" windowWidth="20496" windowHeight="8880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5" l="1"/>
  <c r="B5" i="5"/>
  <c r="C5" i="5"/>
  <c r="D5" i="5"/>
  <c r="E5" i="5"/>
  <c r="F5" i="5"/>
  <c r="G5" i="5"/>
  <c r="H5" i="5"/>
  <c r="I5" i="5"/>
  <c r="J5" i="5"/>
  <c r="K5" i="5"/>
  <c r="L5" i="5"/>
  <c r="Q5" i="5"/>
  <c r="R5" i="5"/>
  <c r="S5" i="5"/>
  <c r="T5" i="5"/>
  <c r="U5" i="5"/>
  <c r="V5" i="5"/>
  <c r="W5" i="5"/>
  <c r="X5" i="5"/>
  <c r="Y5" i="5"/>
  <c r="J1" i="5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4" i="5"/>
  <c r="I4" i="5"/>
  <c r="H4" i="5"/>
  <c r="G4" i="5"/>
  <c r="J3" i="5"/>
  <c r="I3" i="5"/>
  <c r="H3" i="5"/>
  <c r="G3" i="5"/>
  <c r="G2" i="5"/>
  <c r="H2" i="5"/>
  <c r="I2" i="5"/>
  <c r="J2" i="5"/>
  <c r="M5" i="5" l="1"/>
  <c r="N5" i="5" s="1"/>
  <c r="F2" i="5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O5" i="5" l="1"/>
  <c r="P5" i="5"/>
  <c r="M17" i="5"/>
  <c r="M14" i="5"/>
  <c r="M12" i="5"/>
  <c r="M11" i="5"/>
  <c r="M8" i="5"/>
  <c r="N8" i="5" s="1"/>
  <c r="M16" i="5"/>
  <c r="M10" i="5"/>
  <c r="M15" i="5"/>
  <c r="M13" i="5"/>
  <c r="M9" i="5"/>
  <c r="N9" i="5" s="1"/>
  <c r="M7" i="5"/>
  <c r="O7" i="5" s="1"/>
  <c r="M6" i="5"/>
  <c r="N6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O11" i="5"/>
  <c r="N11" i="5"/>
  <c r="Y10" i="5"/>
  <c r="X10" i="5"/>
  <c r="W10" i="5"/>
  <c r="V10" i="5"/>
  <c r="U10" i="5"/>
  <c r="T10" i="5"/>
  <c r="S10" i="5"/>
  <c r="R10" i="5"/>
  <c r="Q10" i="5"/>
  <c r="P10" i="5"/>
  <c r="O10" i="5"/>
  <c r="N10" i="5"/>
  <c r="Y9" i="5"/>
  <c r="X9" i="5"/>
  <c r="W9" i="5"/>
  <c r="V9" i="5"/>
  <c r="U9" i="5"/>
  <c r="T9" i="5"/>
  <c r="S9" i="5"/>
  <c r="R9" i="5"/>
  <c r="Q9" i="5"/>
  <c r="Y8" i="5"/>
  <c r="X8" i="5"/>
  <c r="W8" i="5"/>
  <c r="V8" i="5"/>
  <c r="U8" i="5"/>
  <c r="T8" i="5"/>
  <c r="S8" i="5"/>
  <c r="R8" i="5"/>
  <c r="Q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O3" i="5" l="1"/>
  <c r="O9" i="5"/>
  <c r="P9" i="5"/>
  <c r="O8" i="5"/>
  <c r="P8" i="5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<sst xmlns="http://schemas.openxmlformats.org/spreadsheetml/2006/main" count="36" uniqueCount="36">
  <si>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</si>
  <si>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</si>
  <si>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</si>
  <si>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</si>
  <si>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</si>
  <si>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</si>
  <si>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</si>
  <si>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</si>
  <si>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</si>
  <si>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</si>
  <si>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</si>
  <si>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</si>
  <si>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</si>
  <si>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</si>
  <si>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</si>
  <si>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</si>
  <si>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</si>
  <si>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</si>
  <si>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</si>
  <si>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</si>
  <si>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</si>
  <si>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</si>
  <si>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</si>
  <si>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</si>
  <si>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</si>
  <si>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</si>
  <si>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</si>
  <si>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</si>
  <si>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</si>
  <si>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</si>
  <si>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</si>
  <si>
    <t>不能直接p2&amp;&amp;~IntR，否则beq跳转会寄</t>
  </si>
  <si>
    <t>增加为：p1非的时候不看equal， p1为1的时候equal要为0</t>
  </si>
  <si>
    <t>可能不止有beq指令涉及p1，有的p1若p2没有同时到来，则不跳转3</t>
  </si>
  <si>
    <t>不能直接p2&amp;&amp;IntR——beq15号会产生0111，会屏蔽equal直接跳到中断入口</t>
    <phoneticPr fontId="8" type="noConversion"/>
  </si>
  <si>
    <t>不能直接p2&amp;&amp;IntR——beq15号会产生01111，会屏蔽equal直接跳到中断入口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</si>
</sst>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6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  <font>
      <sz val="11"/>
      <color theme="1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5" fillId="0" borderId="0" xfId="0" applyFont="1">
      <alignment vertical="center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8"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16</xdr:col>
      <xdr:colOff>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Y33"/>
  <sheetViews>
    <sheetView tabSelected="1" workbookViewId="0">
      <pane ySplit="2" topLeftCell="A3" activePane="bottomLeft" state="frozen"/>
      <selection pane="bottomLeft" activeCell="AC3" sqref="AC3"/>
    </sheetView>
  </sheetViews>
  <sheetFormatPr defaultColWidth="9" defaultRowHeight="13.8" x14ac:dyDescent="0.25"/>
  <cols>
    <col min="1" max="4" width="8.5546875" style="8" customWidth="1"/>
    <col min="5" max="5" width="8.5546875" style="9" customWidth="1"/>
    <col min="6" max="12" width="8.5546875" style="9" hidden="1" customWidth="1"/>
    <col min="13" max="13" width="10.44140625" style="8" customWidth="1"/>
    <col min="14" max="15" width="8.5546875" style="8" customWidth="1"/>
    <col min="16" max="16" width="8.5546875" style="9" hidden="1" customWidth="1"/>
    <col min="17" max="23" width="8.5546875" style="8" hidden="1" customWidth="1"/>
    <col min="24" max="24" width="8.5546875" style="9" hidden="1" customWidth="1"/>
  </cols>
  <sheetData>
    <row r="1" spans="1:25" ht="24" customHeight="1" x14ac:dyDescent="0.25">
      <c r="A1" s="29" t="s">
        <v>20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1"/>
      <c r="M1" s="32" t="s">
        <v>21</v>
      </c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</row>
    <row r="2" spans="1:25" s="1" customFormat="1" ht="24" customHeight="1" x14ac:dyDescent="0.25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5" ht="16.8" x14ac:dyDescent="0.25">
      <c r="A3" s="19">
        <v>1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20"/>
      <c r="N3" s="19"/>
      <c r="O3" s="19">
        <v>1</v>
      </c>
      <c r="P3" s="19"/>
      <c r="Q3" s="19"/>
      <c r="R3" s="19"/>
      <c r="S3" s="19"/>
      <c r="T3" s="19"/>
      <c r="U3" s="19"/>
      <c r="V3" s="19"/>
      <c r="W3" s="19"/>
      <c r="X3" s="19"/>
    </row>
    <row r="4" spans="1:25" ht="16.8" x14ac:dyDescent="0.25">
      <c r="A4" s="21"/>
      <c r="B4" s="21">
        <v>1</v>
      </c>
      <c r="C4" s="21"/>
      <c r="D4" s="21">
        <v>1</v>
      </c>
      <c r="E4" s="21"/>
      <c r="F4" s="21"/>
      <c r="G4" s="21"/>
      <c r="H4" s="21"/>
      <c r="I4" s="21"/>
      <c r="J4" s="21"/>
      <c r="K4" s="21"/>
      <c r="L4" s="21"/>
      <c r="M4" s="22"/>
      <c r="N4" s="21">
        <v>1</v>
      </c>
      <c r="O4" s="21"/>
      <c r="P4" s="21"/>
      <c r="Q4" s="21"/>
      <c r="R4" s="21"/>
      <c r="S4" s="21"/>
      <c r="T4" s="21"/>
      <c r="U4" s="21"/>
      <c r="V4" s="21"/>
      <c r="W4" s="21"/>
      <c r="X4" s="21"/>
    </row>
    <row r="5" spans="1:25" ht="16.8" x14ac:dyDescent="0.25">
      <c r="A5" s="19"/>
      <c r="B5" s="19">
        <v>1</v>
      </c>
      <c r="C5" s="19"/>
      <c r="D5" s="19">
        <v>0</v>
      </c>
      <c r="E5" s="19">
        <v>0</v>
      </c>
      <c r="F5" s="19"/>
      <c r="G5" s="19"/>
      <c r="H5" s="19"/>
      <c r="I5" s="19"/>
      <c r="J5" s="19"/>
      <c r="K5" s="19"/>
      <c r="L5" s="19"/>
      <c r="M5" s="23">
        <v>1</v>
      </c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8"/>
    </row>
    <row r="6" spans="1:25" ht="16.8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8" t="s">
        <v>35</v>
      </c>
    </row>
    <row r="7" spans="1:25" ht="16.8" x14ac:dyDescent="0.25">
      <c r="A7" s="19"/>
      <c r="B7" s="19">
        <v>0</v>
      </c>
      <c r="C7" s="19">
        <v>1</v>
      </c>
      <c r="D7" s="19"/>
      <c r="E7" s="19">
        <v>0</v>
      </c>
      <c r="F7" s="19"/>
      <c r="G7" s="19"/>
      <c r="H7" s="19"/>
      <c r="I7" s="19"/>
      <c r="J7" s="19"/>
      <c r="K7" s="19"/>
      <c r="L7" s="19"/>
      <c r="M7" s="23">
        <v>1</v>
      </c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t="s">
        <v>31</v>
      </c>
    </row>
    <row r="8" spans="1:25" ht="16.8" x14ac:dyDescent="0.25">
      <c r="A8" s="21"/>
      <c r="B8" s="21">
        <v>1</v>
      </c>
      <c r="C8" s="21">
        <v>1</v>
      </c>
      <c r="D8" s="21">
        <v>0</v>
      </c>
      <c r="E8" s="21">
        <v>0</v>
      </c>
      <c r="F8" s="21"/>
      <c r="G8" s="21"/>
      <c r="H8" s="21"/>
      <c r="I8" s="21"/>
      <c r="J8" s="21"/>
      <c r="K8" s="21"/>
      <c r="L8" s="21"/>
      <c r="M8" s="22">
        <v>1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8" t="s">
        <v>32</v>
      </c>
    </row>
    <row r="9" spans="1:25" ht="16.5" customHeight="1" x14ac:dyDescent="0.25">
      <c r="A9" s="24"/>
      <c r="B9" s="24">
        <v>1</v>
      </c>
      <c r="C9" s="24">
        <v>0</v>
      </c>
      <c r="D9" s="24">
        <v>0</v>
      </c>
      <c r="E9" s="24">
        <v>1</v>
      </c>
      <c r="F9" s="24"/>
      <c r="G9" s="24"/>
      <c r="H9" s="24"/>
      <c r="I9" s="24"/>
      <c r="J9" s="24"/>
      <c r="K9" s="24"/>
      <c r="L9" s="24"/>
      <c r="M9" s="23">
        <v>1</v>
      </c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8" t="s">
        <v>33</v>
      </c>
    </row>
    <row r="10" spans="1:25" ht="16.5" customHeight="1" x14ac:dyDescent="0.25">
      <c r="A10" s="21"/>
      <c r="B10" s="21">
        <v>0</v>
      </c>
      <c r="C10" s="21">
        <v>1</v>
      </c>
      <c r="D10" s="21"/>
      <c r="E10" s="21">
        <v>1</v>
      </c>
      <c r="F10" s="21"/>
      <c r="G10" s="21"/>
      <c r="H10" s="21"/>
      <c r="I10" s="21"/>
      <c r="J10" s="21"/>
      <c r="K10" s="21"/>
      <c r="L10" s="21"/>
      <c r="M10" s="22"/>
      <c r="N10" s="21">
        <v>1</v>
      </c>
      <c r="O10" s="21">
        <v>1</v>
      </c>
      <c r="P10" s="21"/>
      <c r="Q10" s="21"/>
      <c r="R10" s="21"/>
      <c r="S10" s="21"/>
      <c r="T10" s="21"/>
      <c r="U10" s="21"/>
      <c r="V10" s="21"/>
      <c r="W10" s="21"/>
      <c r="X10" s="21"/>
      <c r="Y10" s="28" t="s">
        <v>34</v>
      </c>
    </row>
    <row r="11" spans="1:25" ht="16.5" customHeight="1" x14ac:dyDescent="0.25">
      <c r="A11" s="24"/>
      <c r="B11" s="24">
        <v>1</v>
      </c>
      <c r="C11" s="24">
        <v>1</v>
      </c>
      <c r="D11" s="24">
        <v>0</v>
      </c>
      <c r="E11" s="24">
        <v>1</v>
      </c>
      <c r="F11" s="24"/>
      <c r="G11" s="24"/>
      <c r="H11" s="24"/>
      <c r="I11" s="24"/>
      <c r="J11" s="24"/>
      <c r="K11" s="24"/>
      <c r="L11" s="24"/>
      <c r="M11" s="23"/>
      <c r="N11" s="24">
        <v>1</v>
      </c>
      <c r="O11" s="24">
        <v>1</v>
      </c>
      <c r="P11" s="24"/>
      <c r="Q11" s="24"/>
      <c r="R11" s="24"/>
      <c r="S11" s="24"/>
      <c r="T11" s="24"/>
      <c r="U11" s="24"/>
      <c r="V11" s="24"/>
      <c r="W11" s="24"/>
      <c r="X11" s="24"/>
    </row>
    <row r="12" spans="1:25" ht="16.5" customHeight="1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2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</row>
    <row r="13" spans="1:25" ht="16.5" customHeight="1" x14ac:dyDescent="0.25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5" ht="16.5" customHeight="1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5" ht="16.5" customHeight="1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5" ht="16.5" customHeight="1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25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25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6.2" hidden="1" x14ac:dyDescent="0.25">
      <c r="E32" s="34"/>
      <c r="F32" s="34"/>
      <c r="G32" s="34"/>
      <c r="H32" s="34"/>
      <c r="I32" s="34"/>
      <c r="J32" s="34"/>
      <c r="K32" s="34"/>
      <c r="L32" s="34"/>
    </row>
    <row r="33" spans="1:24" ht="28.5" customHeight="1" x14ac:dyDescent="0.25">
      <c r="A33" s="35" t="s">
        <v>13</v>
      </c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</row>
  </sheetData>
  <protectedRanges>
    <protectedRange sqref="E1:L1 E32:L1048576 E3:L8 E10:L10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7 A9:X31">
    <cfRule type="cellIs" dxfId="7" priority="14" operator="equal">
      <formula>1</formula>
    </cfRule>
  </conditionalFormatting>
  <conditionalFormatting sqref="M32:P32 M34:P1048576">
    <cfRule type="containsText" dxfId="6" priority="21" operator="containsText" text="1">
      <formula>NOT(ISERROR(SEARCH("1",M32)))</formula>
    </cfRule>
  </conditionalFormatting>
  <conditionalFormatting sqref="Q32:X32 Q34:X1048576">
    <cfRule type="containsText" dxfId="5" priority="18" operator="containsText" text="1">
      <formula>NOT(ISERROR(SEARCH("1",Q32)))</formula>
    </cfRule>
  </conditionalFormatting>
  <conditionalFormatting sqref="A3:L7 A9:L31">
    <cfRule type="notContainsBlanks" dxfId="4" priority="22">
      <formula>LEN(TRIM(A3))&gt;0</formula>
    </cfRule>
  </conditionalFormatting>
  <conditionalFormatting sqref="A8:X8">
    <cfRule type="cellIs" dxfId="3" priority="5" operator="equal">
      <formula>1</formula>
    </cfRule>
  </conditionalFormatting>
  <conditionalFormatting sqref="A8:L8">
    <cfRule type="notContainsBlanks" dxfId="2" priority="6">
      <formula>LEN(TRIM(A8))&gt;0</formula>
    </cfRule>
  </conditionalFormatting>
  <dataValidations xWindow="202" yWindow="408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workbookViewId="0">
      <pane ySplit="1" topLeftCell="A2" activePane="bottomLeft" state="frozen"/>
      <selection pane="bottomLeft" activeCell="N31" sqref="N31"/>
    </sheetView>
  </sheetViews>
  <sheetFormatPr defaultColWidth="9" defaultRowHeight="13.8" x14ac:dyDescent="0.25"/>
  <cols>
    <col min="1" max="12" width="4.5546875" style="1" customWidth="1"/>
    <col min="13" max="13" width="24.5546875" style="1" customWidth="1"/>
    <col min="14" max="14" width="8.5546875" customWidth="1"/>
    <col min="15" max="15" width="9.44140625" customWidth="1"/>
    <col min="16" max="25" width="8.5546875" customWidth="1"/>
    <col min="26" max="26" width="8.109375" customWidth="1"/>
  </cols>
  <sheetData>
    <row r="1" spans="1:25" ht="24" customHeight="1" thickBot="1" x14ac:dyDescent="0.3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5" thickTop="1" x14ac:dyDescent="0.25">
      <c r="A2" s="16" t="str">
        <f>IF(组合逻辑真值表!A3&lt;&gt;"",IF(组合逻辑真值表!A3=1,组合逻辑真值表!A$2&amp;"&amp;",IF(组合逻辑真值表!A3=0,"~"&amp;组合逻辑真值表!A$2&amp;"&amp;","")),"")</f>
        <v>P0&amp;</v>
      </c>
      <c r="B2" s="16" t="str">
        <f>IF(组合逻辑真值表!B3&lt;&gt;"",IF(组合逻辑真值表!B3=1,组合逻辑真值表!B$2&amp;"&amp;",IF(组合逻辑真值表!B3=0,"~"&amp;组合逻辑真值表!B$2&amp;"&amp;","")),"")</f>
        <v/>
      </c>
      <c r="C2" s="16" t="str">
        <f>IF(组合逻辑真值表!C3&lt;&gt;"",IF(组合逻辑真值表!C3=1,组合逻辑真值表!C$2&amp;"&amp;",IF(组合逻辑真值表!C3=0,"~"&amp;组合逻辑真值表!C$2&amp;"&amp;","")),"")</f>
        <v/>
      </c>
      <c r="D2" s="16" t="str">
        <f>IF(组合逻辑真值表!D3&lt;&gt;"",IF(组合逻辑真值表!D3=1,组合逻辑真值表!D$2&amp;"&amp;",IF(组合逻辑真值表!D3=0,"~"&amp;组合逻辑真值表!D$2&amp;"&amp;","")),"")</f>
        <v/>
      </c>
      <c r="E2" s="16" t="str">
        <f>IF(组合逻辑真值表!E3&lt;&gt;"",IF(组合逻辑真值表!E3=1,组合逻辑真值表!E$2&amp;"&amp;",IF(组合逻辑真值表!E3=0,"~"&amp;组合逻辑真值表!E$2&amp;"&amp;","")),"")</f>
        <v/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P0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>P0+</v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ht="14.4" x14ac:dyDescent="0.25">
      <c r="A3" s="16" t="str">
        <f>IF(组合逻辑真值表!A4&lt;&gt;"",IF(组合逻辑真值表!A4=1,组合逻辑真值表!A$2&amp;"&amp;",IF(组合逻辑真值表!A4=0,"~"&amp;组合逻辑真值表!A$2&amp;"&amp;","")),"")</f>
        <v/>
      </c>
      <c r="B3" s="16" t="str">
        <f>IF(组合逻辑真值表!B4&lt;&gt;"",IF(组合逻辑真值表!B4=1,组合逻辑真值表!B$2&amp;"&amp;",IF(组合逻辑真值表!B4=0,"~"&amp;组合逻辑真值表!B$2&amp;"&amp;","")),"")</f>
        <v>P1&amp;</v>
      </c>
      <c r="C3" s="16" t="str">
        <f>IF(组合逻辑真值表!C4&lt;&gt;"",IF(组合逻辑真值表!C4=1,组合逻辑真值表!C$2&amp;"&amp;",IF(组合逻辑真值表!C4=0,"~"&amp;组合逻辑真值表!C$2&amp;"&amp;","")),"")</f>
        <v/>
      </c>
      <c r="D3" s="16" t="str">
        <f>IF(组合逻辑真值表!D4&lt;&gt;"",IF(组合逻辑真值表!D4=1,组合逻辑真值表!D$2&amp;"&amp;",IF(组合逻辑真值表!D4=0,"~"&amp;组合逻辑真值表!D$2&amp;"&amp;","")),"")</f>
        <v>equal&amp;</v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P1&amp;equal</v>
      </c>
      <c r="N3" s="4" t="str">
        <f>IF(组合逻辑真值表!M4=1,$M3&amp;"+","")</f>
        <v/>
      </c>
      <c r="O3" s="4" t="str">
        <f>IF(组合逻辑真值表!N4=1,$M3&amp;"+","")</f>
        <v>P1&amp;equal+</v>
      </c>
      <c r="P3" s="4" t="str">
        <f>IF(组合逻辑真值表!O4=1,$M3&amp;"+","")</f>
        <v/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ht="14.4" x14ac:dyDescent="0.25">
      <c r="A4" s="16" t="str">
        <f>IF(组合逻辑真值表!A5&lt;&gt;"",IF(组合逻辑真值表!A5=1,组合逻辑真值表!A$2&amp;"&amp;",IF(组合逻辑真值表!A5=0,"~"&amp;组合逻辑真值表!A$2&amp;"&amp;","")),"")</f>
        <v/>
      </c>
      <c r="B4" s="16" t="str">
        <f>IF(组合逻辑真值表!B5&lt;&gt;"",IF(组合逻辑真值表!B5=1,组合逻辑真值表!B$2&amp;"&amp;",IF(组合逻辑真值表!B5=0,"~"&amp;组合逻辑真值表!B$2&amp;"&amp;","")),"")</f>
        <v>P1&amp;</v>
      </c>
      <c r="C4" s="16" t="str">
        <f>IF(组合逻辑真值表!C5&lt;&gt;"",IF(组合逻辑真值表!C5=1,组合逻辑真值表!C$2&amp;"&amp;",IF(组合逻辑真值表!C5=0,"~"&amp;组合逻辑真值表!C$2&amp;"&amp;","")),"")</f>
        <v/>
      </c>
      <c r="D4" s="16" t="str">
        <f>IF(组合逻辑真值表!D5&lt;&gt;"",IF(组合逻辑真值表!D5=1,组合逻辑真值表!D$2&amp;"&amp;",IF(组合逻辑真值表!D5=0,"~"&amp;组合逻辑真值表!D$2&amp;"&amp;","")),"")</f>
        <v>~equal&amp;</v>
      </c>
      <c r="E4" s="16" t="str">
        <f>IF(组合逻辑真值表!E5&lt;&gt;"",IF(组合逻辑真值表!E5=1,组合逻辑真值表!E$2&amp;"&amp;",IF(组合逻辑真值表!E5=0,"~"&amp;组合逻辑真值表!E$2&amp;"&amp;","")),"")</f>
        <v>~IntR&amp;</v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P1&amp;~equal&amp;~IntR</v>
      </c>
      <c r="N4" s="4" t="str">
        <f>IF(组合逻辑真值表!M5=1,$M4&amp;"+","")</f>
        <v>P1&amp;~equal&amp;~IntR+</v>
      </c>
      <c r="O4" s="4" t="str">
        <f>IF(组合逻辑真值表!N5=1,$M4&amp;"+","")</f>
        <v/>
      </c>
      <c r="P4" s="4" t="str">
        <f>IF(组合逻辑真值表!O5=1,$M4&amp;"+","")</f>
        <v/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ht="14.4" x14ac:dyDescent="0.25">
      <c r="A5" s="16" t="str">
        <f>IF(组合逻辑真值表!A6&lt;&gt;"",IF(组合逻辑真值表!A6=1,组合逻辑真值表!A$2&amp;"&amp;",IF(组合逻辑真值表!A6=0,"~"&amp;组合逻辑真值表!A$2&amp;"&amp;","")),"")</f>
        <v/>
      </c>
      <c r="B5" s="16" t="str">
        <f>IF(组合逻辑真值表!B6&lt;&gt;"",IF(组合逻辑真值表!B6=1,组合逻辑真值表!B$2&amp;"&amp;",IF(组合逻辑真值表!B6=0,"~"&amp;组合逻辑真值表!B$2&amp;"&amp;","")),"")</f>
        <v/>
      </c>
      <c r="C5" s="16" t="str">
        <f>IF(组合逻辑真值表!C6&lt;&gt;"",IF(组合逻辑真值表!C6=1,组合逻辑真值表!C$2&amp;"&amp;",IF(组合逻辑真值表!C6=0,"~"&amp;组合逻辑真值表!C$2&amp;"&amp;","")),"")</f>
        <v/>
      </c>
      <c r="D5" s="16" t="str">
        <f>IF(组合逻辑真值表!D6&lt;&gt;"",IF(组合逻辑真值表!D6=1,组合逻辑真值表!D$2&amp;"&amp;",IF(组合逻辑真值表!D6=0,"~"&amp;组合逻辑真值表!D$2&amp;"&amp;","")),"")</f>
        <v/>
      </c>
      <c r="E5" s="16" t="str">
        <f>IF(组合逻辑真值表!E6&lt;&gt;"",IF(组合逻辑真值表!E6=1,组合逻辑真值表!E$2&amp;"&amp;",IF(组合逻辑真值表!E6=0,"~"&amp;组合逻辑真值表!E$2&amp;"&amp;","")),"")</f>
        <v/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/>
      </c>
      <c r="N5" s="4" t="str">
        <f>IF(组合逻辑真值表!M6=1,$M5&amp;"+","")</f>
        <v/>
      </c>
      <c r="O5" s="4" t="str">
        <f>IF(组合逻辑真值表!N6=1,$M5&amp;"+","")</f>
        <v/>
      </c>
      <c r="P5" s="4" t="str">
        <f>IF(组合逻辑真值表!O6=1,$M5&amp;"+","")</f>
        <v/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ht="14.4" x14ac:dyDescent="0.25">
      <c r="A6" s="16" t="str">
        <f>IF(组合逻辑真值表!A7&lt;&gt;"",IF(组合逻辑真值表!A7=1,组合逻辑真值表!A$2&amp;"&amp;",IF(组合逻辑真值表!A7=0,"~"&amp;组合逻辑真值表!A$2&amp;"&amp;","")),"")</f>
        <v/>
      </c>
      <c r="B6" s="16" t="str">
        <f>IF(组合逻辑真值表!B7&lt;&gt;"",IF(组合逻辑真值表!B7=1,组合逻辑真值表!B$2&amp;"&amp;",IF(组合逻辑真值表!B7=0,"~"&amp;组合逻辑真值表!B$2&amp;"&amp;","")),"")</f>
        <v>~P1&amp;</v>
      </c>
      <c r="C6" s="16" t="str">
        <f>IF(组合逻辑真值表!C7&lt;&gt;"",IF(组合逻辑真值表!C7=1,组合逻辑真值表!C$2&amp;"&amp;",IF(组合逻辑真值表!C7=0,"~"&amp;组合逻辑真值表!C$2&amp;"&amp;","")),"")</f>
        <v>P2&amp;</v>
      </c>
      <c r="D6" s="16" t="str">
        <f>IF(组合逻辑真值表!D7&lt;&gt;"",IF(组合逻辑真值表!D7=1,组合逻辑真值表!D$2&amp;"&amp;",IF(组合逻辑真值表!D7=0,"~"&amp;组合逻辑真值表!D$2&amp;"&amp;","")),"")</f>
        <v/>
      </c>
      <c r="E6" s="16" t="str">
        <f>IF(组合逻辑真值表!E7&lt;&gt;"",IF(组合逻辑真值表!E7=1,组合逻辑真值表!E$2&amp;"&amp;",IF(组合逻辑真值表!E7=0,"~"&amp;组合逻辑真值表!E$2&amp;"&amp;","")),"")</f>
        <v>~IntR&amp;</v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~P1&amp;P2&amp;~IntR</v>
      </c>
      <c r="N6" s="4" t="str">
        <f>IF(组合逻辑真值表!M7=1,$M6&amp;"+","")</f>
        <v>~P1&amp;P2&amp;~IntR+</v>
      </c>
      <c r="O6" s="4" t="str">
        <f>IF(组合逻辑真值表!N7=1,$M6&amp;"+","")</f>
        <v/>
      </c>
      <c r="P6" s="4" t="str">
        <f>IF(组合逻辑真值表!O7=1,$M6&amp;"+","")</f>
        <v/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ht="14.4" x14ac:dyDescent="0.25">
      <c r="A7" s="16" t="str">
        <f>IF(组合逻辑真值表!A8&lt;&gt;"",IF(组合逻辑真值表!A8=1,组合逻辑真值表!A$2&amp;"&amp;",IF(组合逻辑真值表!A8=0,"~"&amp;组合逻辑真值表!A$2&amp;"&amp;","")),"")</f>
        <v/>
      </c>
      <c r="B7" s="16" t="str">
        <f>IF(组合逻辑真值表!B8&lt;&gt;"",IF(组合逻辑真值表!B8=1,组合逻辑真值表!B$2&amp;"&amp;",IF(组合逻辑真值表!B8=0,"~"&amp;组合逻辑真值表!B$2&amp;"&amp;","")),"")</f>
        <v>P1&amp;</v>
      </c>
      <c r="C7" s="16" t="str">
        <f>IF(组合逻辑真值表!C8&lt;&gt;"",IF(组合逻辑真值表!C8=1,组合逻辑真值表!C$2&amp;"&amp;",IF(组合逻辑真值表!C8=0,"~"&amp;组合逻辑真值表!C$2&amp;"&amp;","")),"")</f>
        <v>P2&amp;</v>
      </c>
      <c r="D7" s="16" t="str">
        <f>IF(组合逻辑真值表!D8&lt;&gt;"",IF(组合逻辑真值表!D8=1,组合逻辑真值表!D$2&amp;"&amp;",IF(组合逻辑真值表!D8=0,"~"&amp;组合逻辑真值表!D$2&amp;"&amp;","")),"")</f>
        <v>~equal&amp;</v>
      </c>
      <c r="E7" s="16" t="str">
        <f>IF(组合逻辑真值表!E8&lt;&gt;"",IF(组合逻辑真值表!E8=1,组合逻辑真值表!E$2&amp;"&amp;",IF(组合逻辑真值表!E8=0,"~"&amp;组合逻辑真值表!E$2&amp;"&amp;","")),"")</f>
        <v>~IntR&amp;</v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P1&amp;P2&amp;~equal&amp;~IntR</v>
      </c>
      <c r="N7" s="4" t="str">
        <f>IF(组合逻辑真值表!M8=1,$M7&amp;"+","")</f>
        <v>P1&amp;P2&amp;~equal&amp;~IntR+</v>
      </c>
      <c r="O7" s="4" t="str">
        <f>IF(组合逻辑真值表!N8=1,$M7&amp;"+","")</f>
        <v/>
      </c>
      <c r="P7" s="4" t="str">
        <f>IF(组合逻辑真值表!O8=1,$M7&amp;"+","")</f>
        <v/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ht="14.4" x14ac:dyDescent="0.25">
      <c r="A8" s="16" t="str">
        <f>IF(组合逻辑真值表!A9&lt;&gt;"",IF(组合逻辑真值表!A9=1,组合逻辑真值表!A$2&amp;"&amp;",IF(组合逻辑真值表!A9=0,"~"&amp;组合逻辑真值表!A$2&amp;"&amp;","")),"")</f>
        <v/>
      </c>
      <c r="B8" s="16" t="str">
        <f>IF(组合逻辑真值表!B9&lt;&gt;"",IF(组合逻辑真值表!B9=1,组合逻辑真值表!B$2&amp;"&amp;",IF(组合逻辑真值表!B9=0,"~"&amp;组合逻辑真值表!B$2&amp;"&amp;","")),"")</f>
        <v>P1&amp;</v>
      </c>
      <c r="C8" s="16" t="str">
        <f>IF(组合逻辑真值表!C9&lt;&gt;"",IF(组合逻辑真值表!C9=1,组合逻辑真值表!C$2&amp;"&amp;",IF(组合逻辑真值表!C9=0,"~"&amp;组合逻辑真值表!C$2&amp;"&amp;","")),"")</f>
        <v>~P2&amp;</v>
      </c>
      <c r="D8" s="16" t="str">
        <f>IF(组合逻辑真值表!D9&lt;&gt;"",IF(组合逻辑真值表!D9=1,组合逻辑真值表!D$2&amp;"&amp;",IF(组合逻辑真值表!D9=0,"~"&amp;组合逻辑真值表!D$2&amp;"&amp;","")),"")</f>
        <v>~equal&amp;</v>
      </c>
      <c r="E8" s="16" t="str">
        <f>IF(组合逻辑真值表!E9&lt;&gt;"",IF(组合逻辑真值表!E9=1,组合逻辑真值表!E$2&amp;"&amp;",IF(组合逻辑真值表!E9=0,"~"&amp;组合逻辑真值表!E$2&amp;"&amp;","")),"")</f>
        <v>IntR&amp;</v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>P1&amp;~P2&amp;~equal&amp;IntR</v>
      </c>
      <c r="N8" s="4" t="str">
        <f>IF(组合逻辑真值表!M9=1,$M8&amp;"+","")</f>
        <v>P1&amp;~P2&amp;~equal&amp;IntR+</v>
      </c>
      <c r="O8" s="4" t="str">
        <f>IF(组合逻辑真值表!N9=1,$M8&amp;"+","")</f>
        <v/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ht="14.4" x14ac:dyDescent="0.25">
      <c r="A9" s="16" t="str">
        <f>IF(组合逻辑真值表!A10&lt;&gt;"",IF(组合逻辑真值表!A10=1,组合逻辑真值表!A$2&amp;"&amp;",IF(组合逻辑真值表!A10=0,"~"&amp;组合逻辑真值表!A$2&amp;"&amp;","")),"")</f>
        <v/>
      </c>
      <c r="B9" s="16" t="str">
        <f>IF(组合逻辑真值表!B10&lt;&gt;"",IF(组合逻辑真值表!B10=1,组合逻辑真值表!B$2&amp;"&amp;",IF(组合逻辑真值表!B10=0,"~"&amp;组合逻辑真值表!B$2&amp;"&amp;","")),"")</f>
        <v>~P1&amp;</v>
      </c>
      <c r="C9" s="16" t="str">
        <f>IF(组合逻辑真值表!C10&lt;&gt;"",IF(组合逻辑真值表!C10=1,组合逻辑真值表!C$2&amp;"&amp;",IF(组合逻辑真值表!C10=0,"~"&amp;组合逻辑真值表!C$2&amp;"&amp;","")),"")</f>
        <v>P2&amp;</v>
      </c>
      <c r="D9" s="16" t="str">
        <f>IF(组合逻辑真值表!D10&lt;&gt;"",IF(组合逻辑真值表!D10=1,组合逻辑真值表!D$2&amp;"&amp;",IF(组合逻辑真值表!D10=0,"~"&amp;组合逻辑真值表!D$2&amp;"&amp;","")),"")</f>
        <v/>
      </c>
      <c r="E9" s="16" t="str">
        <f>IF(组合逻辑真值表!E10&lt;&gt;"",IF(组合逻辑真值表!E10=1,组合逻辑真值表!E$2&amp;"&amp;",IF(组合逻辑真值表!E10=0,"~"&amp;组合逻辑真值表!E$2&amp;"&amp;","")),"")</f>
        <v>IntR&amp;</v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>~P1&amp;P2&amp;IntR</v>
      </c>
      <c r="N9" s="4" t="str">
        <f>IF(组合逻辑真值表!M10=1,$M9&amp;"+","")</f>
        <v/>
      </c>
      <c r="O9" s="4" t="str">
        <f>IF(组合逻辑真值表!N10=1,$M9&amp;"+","")</f>
        <v>~P1&amp;P2&amp;IntR+</v>
      </c>
      <c r="P9" s="4" t="str">
        <f>IF(组合逻辑真值表!O10=1,$M9&amp;"+","")</f>
        <v>~P1&amp;P2&amp;IntR+</v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ht="14.4" x14ac:dyDescent="0.25">
      <c r="A10" s="16" t="str">
        <f>IF(组合逻辑真值表!A11&lt;&gt;"",IF(组合逻辑真值表!A11=1,组合逻辑真值表!A$2&amp;"&amp;",IF(组合逻辑真值表!A11=0,"~"&amp;组合逻辑真值表!A$2&amp;"&amp;","")),"")</f>
        <v/>
      </c>
      <c r="B10" s="16" t="str">
        <f>IF(组合逻辑真值表!B11&lt;&gt;"",IF(组合逻辑真值表!B11=1,组合逻辑真值表!B$2&amp;"&amp;",IF(组合逻辑真值表!B11=0,"~"&amp;组合逻辑真值表!B$2&amp;"&amp;","")),"")</f>
        <v>P1&amp;</v>
      </c>
      <c r="C10" s="16" t="str">
        <f>IF(组合逻辑真值表!C11&lt;&gt;"",IF(组合逻辑真值表!C11=1,组合逻辑真值表!C$2&amp;"&amp;",IF(组合逻辑真值表!C11=0,"~"&amp;组合逻辑真值表!C$2&amp;"&amp;","")),"")</f>
        <v>P2&amp;</v>
      </c>
      <c r="D10" s="16" t="str">
        <f>IF(组合逻辑真值表!D11&lt;&gt;"",IF(组合逻辑真值表!D11=1,组合逻辑真值表!D$2&amp;"&amp;",IF(组合逻辑真值表!D11=0,"~"&amp;组合逻辑真值表!D$2&amp;"&amp;","")),"")</f>
        <v>~equal&amp;</v>
      </c>
      <c r="E10" s="16" t="str">
        <f>IF(组合逻辑真值表!E11&lt;&gt;"",IF(组合逻辑真值表!E11=1,组合逻辑真值表!E$2&amp;"&amp;",IF(组合逻辑真值表!E11=0,"~"&amp;组合逻辑真值表!E$2&amp;"&amp;","")),"")</f>
        <v>IntR&amp;</v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>P1&amp;P2&amp;~equal&amp;IntR</v>
      </c>
      <c r="N10" s="4" t="str">
        <f>IF(组合逻辑真值表!M11=1,$M10&amp;"+","")</f>
        <v/>
      </c>
      <c r="O10" s="4" t="str">
        <f>IF(组合逻辑真值表!N11=1,$M10&amp;"+","")</f>
        <v>P1&amp;P2&amp;~equal&amp;IntR+</v>
      </c>
      <c r="P10" s="4" t="str">
        <f>IF(组合逻辑真值表!O11=1,$M10&amp;"+","")</f>
        <v>P1&amp;P2&amp;~equal&amp;IntR+</v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ht="14.4" x14ac:dyDescent="0.25">
      <c r="A11" s="16" t="str">
        <f>IF(组合逻辑真值表!A12&lt;&gt;"",IF(组合逻辑真值表!A12=1,组合逻辑真值表!A$2&amp;"&amp;",IF(组合逻辑真值表!A12=0,"~"&amp;组合逻辑真值表!A$2&amp;"&amp;","")),"")</f>
        <v/>
      </c>
      <c r="B11" s="16" t="str">
        <f>IF(组合逻辑真值表!B12&lt;&gt;"",IF(组合逻辑真值表!B12=1,组合逻辑真值表!B$2&amp;"&amp;",IF(组合逻辑真值表!B12=0,"~"&amp;组合逻辑真值表!B$2&amp;"&amp;","")),"")</f>
        <v/>
      </c>
      <c r="C11" s="16" t="str">
        <f>IF(组合逻辑真值表!C12&lt;&gt;"",IF(组合逻辑真值表!C12=1,组合逻辑真值表!C$2&amp;"&amp;",IF(组合逻辑真值表!C12=0,"~"&amp;组合逻辑真值表!C$2&amp;"&amp;","")),"")</f>
        <v/>
      </c>
      <c r="D11" s="16" t="str">
        <f>IF(组合逻辑真值表!D12&lt;&gt;"",IF(组合逻辑真值表!D12=1,组合逻辑真值表!D$2&amp;"&amp;",IF(组合逻辑真值表!D12=0,"~"&amp;组合逻辑真值表!D$2&amp;"&amp;","")),"")</f>
        <v/>
      </c>
      <c r="E11" s="16" t="str">
        <f>IF(组合逻辑真值表!E12&lt;&gt;"",IF(组合逻辑真值表!E12=1,组合逻辑真值表!E$2&amp;"&amp;",IF(组合逻辑真值表!E12=0,"~"&amp;组合逻辑真值表!E$2&amp;"&amp;","")),"")</f>
        <v/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/>
      </c>
      <c r="N11" s="4" t="str">
        <f>IF(组合逻辑真值表!M12=1,$M11&amp;"+","")</f>
        <v/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ht="14.4" x14ac:dyDescent="0.25">
      <c r="A12" s="16" t="str">
        <f>IF(组合逻辑真值表!A13&lt;&gt;"",IF(组合逻辑真值表!A13=1,组合逻辑真值表!A$2&amp;"&amp;",IF(组合逻辑真值表!A13=0,"~"&amp;组合逻辑真值表!A$2&amp;"&amp;","")),"")</f>
        <v/>
      </c>
      <c r="B12" s="16" t="str">
        <f>IF(组合逻辑真值表!B13&lt;&gt;"",IF(组合逻辑真值表!B13=1,组合逻辑真值表!B$2&amp;"&amp;",IF(组合逻辑真值表!B13=0,"~"&amp;组合逻辑真值表!B$2&amp;"&amp;","")),"")</f>
        <v/>
      </c>
      <c r="C12" s="16" t="str">
        <f>IF(组合逻辑真值表!C13&lt;&gt;"",IF(组合逻辑真值表!C13=1,组合逻辑真值表!C$2&amp;"&amp;",IF(组合逻辑真值表!C13=0,"~"&amp;组合逻辑真值表!C$2&amp;"&amp;","")),"")</f>
        <v/>
      </c>
      <c r="D12" s="16" t="str">
        <f>IF(组合逻辑真值表!D13&lt;&gt;"",IF(组合逻辑真值表!D13=1,组合逻辑真值表!D$2&amp;"&amp;",IF(组合逻辑真值表!D13=0,"~"&amp;组合逻辑真值表!D$2&amp;"&amp;","")),"")</f>
        <v/>
      </c>
      <c r="E12" s="16" t="str">
        <f>IF(组合逻辑真值表!E13&lt;&gt;"",IF(组合逻辑真值表!E13=1,组合逻辑真值表!E$2&amp;"&amp;",IF(组合逻辑真值表!E13=0,"~"&amp;组合逻辑真值表!E$2&amp;"&amp;","")),"")</f>
        <v/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/>
      </c>
      <c r="N12" s="4" t="str">
        <f>IF(组合逻辑真值表!M13=1,$M12&amp;"+","")</f>
        <v/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ht="14.4" x14ac:dyDescent="0.25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/>
      </c>
      <c r="C13" s="16" t="str">
        <f>IF(组合逻辑真值表!C14&lt;&gt;"",IF(组合逻辑真值表!C14=1,组合逻辑真值表!C$2&amp;"&amp;",IF(组合逻辑真值表!C14=0,"~"&amp;组合逻辑真值表!C$2&amp;"&amp;","")),"")</f>
        <v/>
      </c>
      <c r="D13" s="16" t="str">
        <f>IF(组合逻辑真值表!D14&lt;&gt;"",IF(组合逻辑真值表!D14=1,组合逻辑真值表!D$2&amp;"&amp;",IF(组合逻辑真值表!D14=0,"~"&amp;组合逻辑真值表!D$2&amp;"&amp;","")),"")</f>
        <v/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ht="14.4" x14ac:dyDescent="0.25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/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ht="14.4" x14ac:dyDescent="0.25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ht="14.4" x14ac:dyDescent="0.25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ht="14.4" x14ac:dyDescent="0.25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ht="14.4" x14ac:dyDescent="0.25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5" thickBot="1" x14ac:dyDescent="0.3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t="14.4" hidden="1" x14ac:dyDescent="0.25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t="14.4" hidden="1" x14ac:dyDescent="0.25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t="14.4" hidden="1" x14ac:dyDescent="0.25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t="14.4" hidden="1" x14ac:dyDescent="0.25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t="14.4" hidden="1" x14ac:dyDescent="0.25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t="14.4" hidden="1" x14ac:dyDescent="0.25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t="14.4" hidden="1" x14ac:dyDescent="0.25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t="14.4" hidden="1" x14ac:dyDescent="0.25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t="14.4" hidden="1" x14ac:dyDescent="0.25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t="14.4" hidden="1" x14ac:dyDescent="0.25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t="14.4" hidden="1" x14ac:dyDescent="0.25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6.8" thickBot="1" x14ac:dyDescent="0.3">
      <c r="A31" s="36" t="s">
        <v>10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8"/>
      <c r="N31" s="5" t="str">
        <f t="shared" ref="N31:O31" si="2">IF(LEN(N32)&gt;1,LEFT(N32,LEN(N32)-1),"")</f>
        <v>P1&amp;~equal&amp;~IntR+~P1&amp;P2&amp;~IntR+P1&amp;P2&amp;~equal&amp;~IntR+P1&amp;~P2&amp;~equal&amp;IntR</v>
      </c>
      <c r="O31" s="5" t="str">
        <f t="shared" si="2"/>
        <v>P1&amp;equal+~P1&amp;P2&amp;IntR+P1&amp;P2&amp;~equal&amp;IntR</v>
      </c>
      <c r="P31" s="5" t="str">
        <f t="shared" ref="P31" si="3">IF(LEN(P32)&gt;1,LEFT(P32,LEN(P32)-1),"")</f>
        <v>P0+~P1&amp;P2&amp;IntR+P1&amp;P2&amp;~equal&amp;IntR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P1&amp;~equal&amp;~IntR+~P1&amp;P2&amp;~IntR+P1&amp;P2&amp;~equal&amp;~IntR+P1&amp;~P2&amp;~equal&amp;IntR+</v>
      </c>
      <c r="O32" s="7" t="str">
        <f t="shared" ref="O32:Y32" si="13">CONCATENATE(O2,O3,O4,O5,O6,O7,O8,O9,O10,O11,O12,O13,O14,O15,O16,O17,O18,O19,O20,O21,O22,O23,O24,O25,O26,O27,O28,O29,O30)</f>
        <v>P1&amp;equal+~P1&amp;P2&amp;IntR+P1&amp;P2&amp;~equal&amp;IntR+</v>
      </c>
      <c r="P32" s="7" t="str">
        <f t="shared" si="13"/>
        <v>P0+~P1&amp;P2&amp;IntR+P1&amp;P2&amp;~equal&amp;IntR+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25">
      <c r="A33" s="39" t="s">
        <v>22</v>
      </c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</row>
    <row r="36" spans="1:25" ht="16.2" x14ac:dyDescent="0.25">
      <c r="C36" s="17"/>
      <c r="Q36" s="18" t="s">
        <v>12</v>
      </c>
    </row>
  </sheetData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1" priority="2">
      <formula>LEN(TRIM(N2))&gt;0</formula>
    </cfRule>
  </conditionalFormatting>
  <conditionalFormatting sqref="N31:Y31">
    <cfRule type="containsBlanks" dxfId="0" priority="1">
      <formula>LEN(TRIM(N31))=0</formula>
    </cfRule>
  </conditionalFormatting>
  <dataValidations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David W</cp:lastModifiedBy>
  <cp:lastPrinted>2019-03-05T06:30:00Z</cp:lastPrinted>
  <dcterms:created xsi:type="dcterms:W3CDTF">2018-06-11T03:29:00Z</dcterms:created>
  <dcterms:modified xsi:type="dcterms:W3CDTF">2021-12-18T02:03:14Z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