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单总线实验资料包(RISC-V)（双十一版）/"/>
    </mc:Choice>
  </mc:AlternateContent>
  <xr:revisionPtr revIDLastSave="282" documentId="13_ncr:1_{5237C0E4-6288-46A1-9CB9-2CDDD91114CB}" xr6:coauthVersionLast="47" xr6:coauthVersionMax="47" xr10:uidLastSave="{22F026C7-D656-4E64-9BA7-57E7D71FC534}"/>
  <bookViews>
    <workbookView xWindow="19090" yWindow="-630" windowWidth="19420" windowHeight="1102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B5" i="5"/>
  <c r="C5" i="5"/>
  <c r="D5" i="5"/>
  <c r="E5" i="5"/>
  <c r="F5" i="5"/>
  <c r="G5" i="5"/>
  <c r="H5" i="5"/>
  <c r="I5" i="5"/>
  <c r="J5" i="5"/>
  <c r="K5" i="5"/>
  <c r="L5" i="5"/>
  <c r="Q5" i="5"/>
  <c r="R5" i="5"/>
  <c r="S5" i="5"/>
  <c r="T5" i="5"/>
  <c r="U5" i="5"/>
  <c r="V5" i="5"/>
  <c r="W5" i="5"/>
  <c r="X5" i="5"/>
  <c r="Y5" i="5"/>
  <c r="J1" i="5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4" i="5"/>
  <c r="I4" i="5"/>
  <c r="H4" i="5"/>
  <c r="G4" i="5"/>
  <c r="J3" i="5"/>
  <c r="I3" i="5"/>
  <c r="H3" i="5"/>
  <c r="G3" i="5"/>
  <c r="G2" i="5"/>
  <c r="H2" i="5"/>
  <c r="I2" i="5"/>
  <c r="J2" i="5"/>
  <c r="M5" i="5" l="1"/>
  <c r="N5" i="5" s="1"/>
  <c r="F2" i="5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O5" i="5" l="1"/>
  <c r="P5" i="5"/>
  <c r="M17" i="5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Y8" i="5"/>
  <c r="X8" i="5"/>
  <c r="W8" i="5"/>
  <c r="V8" i="5"/>
  <c r="U8" i="5"/>
  <c r="T8" i="5"/>
  <c r="S8" i="5"/>
  <c r="R8" i="5"/>
  <c r="Q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3" i="5" l="1"/>
  <c r="O9" i="5"/>
  <c r="P9" i="5"/>
  <c r="O8" i="5"/>
  <c r="P8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<sst xmlns="http://schemas.openxmlformats.org/spreadsheetml/2006/main" count="33" uniqueCount="32">
  <si>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</si>
  <si>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</si>
  <si>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</si>
  <si>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</si>
  <si>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</si>
  <si>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</si>
  <si>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</si>
  <si>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</si>
  <si>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</si>
  <si>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</si>
  <si>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</si>
  <si>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</si>
  <si>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</si>
  <si>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</si>
  <si>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</si>
  <si>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</si>
  <si>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</si>
  <si>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</si>
  <si>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</si>
  <si>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</si>
  <si>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</si>
  <si>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</si>
  <si>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</si>
  <si>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</si>
  <si>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</si>
  <si>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</si>
  <si>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</si>
  <si>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</si>
  <si>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</si>
  <si>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</si>
  <si>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</si>
  <si>
    <t>beq不为0也要判断IntR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</si>
</sst>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  <xf numFmtId="0" fontId="15" fillId="0" borderId="0" xfId="0" applyFont="1">
      <alignment vertical="center"/>
    </xf>
  </cellXfs>
  <cellStyles count="1">
    <cellStyle name="常规" xfId="0" builtinId="0"/>
  </cellStyles>
  <dxfs count="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16</xdr:col>
      <xdr:colOff>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33"/>
  <sheetViews>
    <sheetView tabSelected="1" workbookViewId="0">
      <pane ySplit="2" topLeftCell="A3" activePane="bottomLeft" state="frozen"/>
      <selection pane="bottomLeft" activeCell="E7" sqref="E7"/>
    </sheetView>
  </sheetViews>
  <sheetFormatPr defaultColWidth="9" defaultRowHeight="13.8" x14ac:dyDescent="0.25"/>
  <cols>
    <col min="1" max="4" width="8.5546875" style="8" customWidth="1"/>
    <col min="5" max="5" width="8.5546875" style="9" customWidth="1"/>
    <col min="6" max="12" width="8.5546875" style="9" hidden="1" customWidth="1"/>
    <col min="13" max="13" width="10.44140625" style="8" customWidth="1"/>
    <col min="14" max="15" width="8.5546875" style="8" customWidth="1"/>
    <col min="16" max="16" width="8.5546875" style="9" hidden="1" customWidth="1"/>
    <col min="17" max="23" width="8.5546875" style="8" hidden="1" customWidth="1"/>
    <col min="24" max="24" width="8.5546875" style="9" hidden="1" customWidth="1"/>
  </cols>
  <sheetData>
    <row r="1" spans="1:25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5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5" ht="16.8" x14ac:dyDescent="0.25">
      <c r="A3" s="19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>
        <v>1</v>
      </c>
      <c r="P3" s="19"/>
      <c r="Q3" s="19"/>
      <c r="R3" s="19"/>
      <c r="S3" s="19"/>
      <c r="T3" s="19"/>
      <c r="U3" s="19"/>
      <c r="V3" s="19"/>
      <c r="W3" s="19"/>
      <c r="X3" s="19"/>
    </row>
    <row r="4" spans="1:25" ht="16.8" x14ac:dyDescent="0.25">
      <c r="A4" s="21"/>
      <c r="B4" s="21">
        <v>1</v>
      </c>
      <c r="C4" s="21"/>
      <c r="D4" s="21">
        <v>1</v>
      </c>
      <c r="E4" s="21"/>
      <c r="F4" s="21"/>
      <c r="G4" s="21"/>
      <c r="H4" s="21"/>
      <c r="I4" s="21"/>
      <c r="J4" s="21"/>
      <c r="K4" s="21"/>
      <c r="L4" s="21"/>
      <c r="M4" s="22"/>
      <c r="N4" s="21">
        <v>1</v>
      </c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5" ht="16.8" x14ac:dyDescent="0.25">
      <c r="A5" s="19"/>
      <c r="B5" s="19">
        <v>1</v>
      </c>
      <c r="C5" s="19"/>
      <c r="D5" s="19">
        <v>0</v>
      </c>
      <c r="E5" s="19">
        <v>0</v>
      </c>
      <c r="F5" s="19"/>
      <c r="G5" s="19"/>
      <c r="H5" s="19"/>
      <c r="I5" s="19"/>
      <c r="J5" s="19"/>
      <c r="K5" s="19"/>
      <c r="L5" s="19"/>
      <c r="M5" s="23">
        <v>1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39" t="s">
        <v>31</v>
      </c>
    </row>
    <row r="6" spans="1:25" ht="16.8" x14ac:dyDescent="0.25">
      <c r="A6" s="21"/>
      <c r="B6" s="21">
        <v>1</v>
      </c>
      <c r="C6" s="21"/>
      <c r="D6" s="21">
        <v>0</v>
      </c>
      <c r="E6" s="21">
        <v>1</v>
      </c>
      <c r="F6" s="21"/>
      <c r="G6" s="21"/>
      <c r="H6" s="21"/>
      <c r="I6" s="21"/>
      <c r="J6" s="21"/>
      <c r="K6" s="21"/>
      <c r="L6" s="21"/>
      <c r="M6" s="22"/>
      <c r="N6" s="21">
        <v>1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  <c r="Y6" s="39" t="s">
        <v>31</v>
      </c>
    </row>
    <row r="7" spans="1:25" ht="16.8" x14ac:dyDescent="0.25">
      <c r="A7" s="19"/>
      <c r="B7" s="19"/>
      <c r="C7" s="19">
        <v>1</v>
      </c>
      <c r="D7" s="19"/>
      <c r="E7" s="19">
        <v>1</v>
      </c>
      <c r="F7" s="19"/>
      <c r="G7" s="19"/>
      <c r="H7" s="19"/>
      <c r="I7" s="19"/>
      <c r="J7" s="19"/>
      <c r="K7" s="19"/>
      <c r="L7" s="19"/>
      <c r="M7" s="23"/>
      <c r="N7" s="24">
        <v>1</v>
      </c>
      <c r="O7" s="24">
        <v>1</v>
      </c>
      <c r="P7" s="24"/>
      <c r="Q7" s="24"/>
      <c r="R7" s="24"/>
      <c r="S7" s="24"/>
      <c r="T7" s="24"/>
      <c r="U7" s="24"/>
      <c r="V7" s="24"/>
      <c r="W7" s="24"/>
      <c r="X7" s="24"/>
    </row>
    <row r="8" spans="1:25" ht="16.8" x14ac:dyDescent="0.25">
      <c r="A8" s="21"/>
      <c r="B8" s="21"/>
      <c r="C8" s="21">
        <v>1</v>
      </c>
      <c r="D8" s="21"/>
      <c r="E8" s="21">
        <v>0</v>
      </c>
      <c r="F8" s="21"/>
      <c r="G8" s="21"/>
      <c r="H8" s="21"/>
      <c r="I8" s="21"/>
      <c r="J8" s="21"/>
      <c r="K8" s="21"/>
      <c r="L8" s="21"/>
      <c r="M8" s="22">
        <v>1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39"/>
    </row>
    <row r="9" spans="1:25" ht="16.5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5" ht="16.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5" ht="16.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5" ht="16.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5" ht="16.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5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5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5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8 E10:L10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7 A9:X31">
    <cfRule type="cellIs" dxfId="7" priority="14" operator="equal">
      <formula>1</formula>
    </cfRule>
  </conditionalFormatting>
  <conditionalFormatting sqref="M32:P32 M34:P1048576">
    <cfRule type="containsText" dxfId="6" priority="21" operator="containsText" text="1">
      <formula>NOT(ISERROR(SEARCH("1",M32)))</formula>
    </cfRule>
  </conditionalFormatting>
  <conditionalFormatting sqref="Q32:X32 Q34:X1048576">
    <cfRule type="containsText" dxfId="5" priority="18" operator="containsText" text="1">
      <formula>NOT(ISERROR(SEARCH("1",Q32)))</formula>
    </cfRule>
  </conditionalFormatting>
  <conditionalFormatting sqref="A3:L7 A9:L31">
    <cfRule type="notContainsBlanks" dxfId="4" priority="22">
      <formula>LEN(TRIM(A3))&gt;0</formula>
    </cfRule>
  </conditionalFormatting>
  <conditionalFormatting sqref="A8:X8">
    <cfRule type="cellIs" dxfId="3" priority="5" operator="equal">
      <formula>1</formula>
    </cfRule>
  </conditionalFormatting>
  <conditionalFormatting sqref="A8:L8">
    <cfRule type="notContainsBlanks" dxfId="2" priority="6">
      <formula>LEN(TRIM(A8))&gt;0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defaultColWidth="9" defaultRowHeight="13.8" x14ac:dyDescent="0.25"/>
  <cols>
    <col min="1" max="12" width="4.5546875" style="1" customWidth="1"/>
    <col min="13" max="13" width="24.5546875" style="1" customWidth="1"/>
    <col min="14" max="14" width="8.5546875" customWidth="1"/>
    <col min="15" max="15" width="9.44140625" customWidth="1"/>
    <col min="16" max="25" width="8.5546875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P0&amp;</v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P0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>P0+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/>
      </c>
      <c r="B3" s="16" t="str">
        <f>IF(组合逻辑真值表!B4&lt;&gt;"",IF(组合逻辑真值表!B4=1,组合逻辑真值表!B$2&amp;"&amp;",IF(组合逻辑真值表!B4=0,"~"&amp;组合逻辑真值表!B$2&amp;"&amp;","")),"")</f>
        <v>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>equal&amp;</v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P1&amp;equal</v>
      </c>
      <c r="N3" s="4" t="str">
        <f>IF(组合逻辑真值表!M4=1,$M3&amp;"+","")</f>
        <v/>
      </c>
      <c r="O3" s="4" t="str">
        <f>IF(组合逻辑真值表!N4=1,$M3&amp;"+","")</f>
        <v>P1&amp;equal+</v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/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~equal&amp;</v>
      </c>
      <c r="E4" s="16" t="str">
        <f>IF(组合逻辑真值表!E5&lt;&gt;"",IF(组合逻辑真值表!E5=1,组合逻辑真值表!E$2&amp;"&amp;",IF(组合逻辑真值表!E5=0,"~"&amp;组合逻辑真值表!E$2&amp;"&amp;","")),"")</f>
        <v>~IntR&amp;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P1&amp;~equal&amp;~IntR</v>
      </c>
      <c r="N4" s="4" t="str">
        <f>IF(组合逻辑真值表!M5=1,$M4&amp;"+","")</f>
        <v>P1&amp;~equal&amp;~IntR+</v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>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P1&amp;~equal&amp;IntR</v>
      </c>
      <c r="N5" s="4" t="str">
        <f>IF(组合逻辑真值表!M6=1,$M5&amp;"+","")</f>
        <v/>
      </c>
      <c r="O5" s="4" t="str">
        <f>IF(组合逻辑真值表!N6=1,$M5&amp;"+","")</f>
        <v>P1&amp;~equal&amp;IntR+</v>
      </c>
      <c r="P5" s="4" t="str">
        <f>IF(组合逻辑真值表!O6=1,$M5&amp;"+","")</f>
        <v>P1&amp;~equal&amp;IntR+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/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P2&amp;IntR</v>
      </c>
      <c r="N6" s="4" t="str">
        <f>IF(组合逻辑真值表!M7=1,$M6&amp;"+","")</f>
        <v/>
      </c>
      <c r="O6" s="4" t="str">
        <f>IF(组合逻辑真值表!N7=1,$M6&amp;"+","")</f>
        <v>P2&amp;IntR+</v>
      </c>
      <c r="P6" s="4" t="str">
        <f>IF(组合逻辑真值表!O7=1,$M6&amp;"+","")</f>
        <v>P2&amp;IntR+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/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P2&amp;~IntR</v>
      </c>
      <c r="N7" s="4" t="str">
        <f>IF(组合逻辑真值表!M8=1,$M7&amp;"+","")</f>
        <v>P2&amp;~IntR+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P1&amp;~equal&amp;~IntR+P2&amp;~IntR</v>
      </c>
      <c r="O31" s="5" t="str">
        <f t="shared" si="2"/>
        <v>P1&amp;equal+P1&amp;~equal&amp;IntR+P2&amp;IntR</v>
      </c>
      <c r="P31" s="5" t="str">
        <f t="shared" ref="P31" si="3">IF(LEN(P32)&gt;1,LEFT(P32,LEN(P32)-1),"")</f>
        <v>P0+P1&amp;~equal&amp;IntR+P2&amp;IntR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P1&amp;~equal&amp;~IntR+P2&amp;~IntR+</v>
      </c>
      <c r="O32" s="7" t="str">
        <f t="shared" ref="O32:Y32" si="13">CONCATENATE(O2,O3,O4,O5,O6,O7,O8,O9,O10,O11,O12,O13,O14,O15,O16,O17,O18,O19,O20,O21,O22,O23,O24,O25,O26,O27,O28,O29,O30)</f>
        <v>P1&amp;equal+P1&amp;~equal&amp;IntR+P2&amp;IntR+</v>
      </c>
      <c r="P32" s="7" t="str">
        <f t="shared" si="13"/>
        <v>P0+P1&amp;~equal&amp;IntR+P2&amp;IntR+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David W</cp:lastModifiedBy>
  <cp:lastPrinted>2019-03-05T06:30:00Z</cp:lastPrinted>
  <dcterms:created xsi:type="dcterms:W3CDTF">2018-06-11T03:29:00Z</dcterms:created>
  <dcterms:modified xsi:type="dcterms:W3CDTF">2021-12-17T14:49:30Z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