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单总线实验资料包(RISC-V)（双十一版）/"/>
    </mc:Choice>
  </mc:AlternateContent>
  <xr:revisionPtr revIDLastSave="192" documentId="13_ncr:1_{5237C0E4-6288-46A1-9CB9-2CDDD91114CB}" xr6:coauthVersionLast="47" xr6:coauthVersionMax="47" xr10:uidLastSave="{ABAE2F32-5A7B-4B63-A04A-9CFD47CE7185}"/>
  <bookViews>
    <workbookView xWindow="-108" yWindow="-108" windowWidth="23256" windowHeight="12456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Y8" i="5"/>
  <c r="X8" i="5"/>
  <c r="W8" i="5"/>
  <c r="V8" i="5"/>
  <c r="U8" i="5"/>
  <c r="T8" i="5"/>
  <c r="S8" i="5"/>
  <c r="R8" i="5"/>
  <c r="Q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9" i="5" l="1"/>
  <c r="P9" i="5"/>
  <c r="O8" i="5"/>
  <c r="P8" i="5"/>
  <c r="N5" i="5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<sst xmlns="http://schemas.openxmlformats.org/spreadsheetml/2006/main" count="31" uniqueCount="31">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</sst>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10"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D14" sqref="D14"/>
    </sheetView>
  </sheetViews>
  <sheetFormatPr defaultColWidth="9" defaultRowHeight="13.8" x14ac:dyDescent="0.25"/>
  <cols>
    <col min="1" max="4" width="8.5546875" style="8" customWidth="1"/>
    <col min="5" max="5" width="8.5546875" style="9" customWidth="1"/>
    <col min="6" max="12" width="8.5546875" style="9" hidden="1" customWidth="1"/>
    <col min="13" max="13" width="10.44140625" style="8" customWidth="1"/>
    <col min="14" max="15" width="8.5546875" style="8" customWidth="1"/>
    <col min="16" max="16" width="8.5546875" style="9" customWidth="1"/>
    <col min="17" max="23" width="8.5546875" style="8" customWidth="1"/>
    <col min="24" max="24" width="8.5546875" style="9" customWidth="1"/>
  </cols>
  <sheetData>
    <row r="1" spans="1:24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8" x14ac:dyDescent="0.25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/>
      <c r="G3" s="19"/>
      <c r="H3" s="19"/>
      <c r="I3" s="19"/>
      <c r="J3" s="19"/>
      <c r="K3" s="19"/>
      <c r="L3" s="19"/>
      <c r="M3" s="20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16.8" x14ac:dyDescent="0.25">
      <c r="A4" s="21">
        <v>1</v>
      </c>
      <c r="B4" s="21">
        <v>0</v>
      </c>
      <c r="C4" s="21">
        <v>0</v>
      </c>
      <c r="D4" s="21"/>
      <c r="E4" s="21"/>
      <c r="F4" s="21"/>
      <c r="G4" s="21"/>
      <c r="H4" s="21"/>
      <c r="I4" s="21"/>
      <c r="J4" s="21"/>
      <c r="K4" s="21"/>
      <c r="L4" s="21"/>
      <c r="M4" s="22"/>
      <c r="N4" s="21"/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8" x14ac:dyDescent="0.25">
      <c r="A5" s="19">
        <v>0</v>
      </c>
      <c r="B5" s="19">
        <v>1</v>
      </c>
      <c r="C5" s="19"/>
      <c r="D5" s="19">
        <v>1</v>
      </c>
      <c r="E5" s="19"/>
      <c r="F5" s="19"/>
      <c r="G5" s="19"/>
      <c r="H5" s="19"/>
      <c r="I5" s="19"/>
      <c r="J5" s="19"/>
      <c r="K5" s="19"/>
      <c r="L5" s="19"/>
      <c r="M5" s="23"/>
      <c r="N5" s="24">
        <v>1</v>
      </c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6.8" x14ac:dyDescent="0.25">
      <c r="A6" s="21">
        <v>0</v>
      </c>
      <c r="B6" s="21">
        <v>1</v>
      </c>
      <c r="C6" s="21">
        <v>1</v>
      </c>
      <c r="D6" s="21">
        <v>0</v>
      </c>
      <c r="E6" s="21">
        <v>1</v>
      </c>
      <c r="F6" s="21"/>
      <c r="G6" s="21"/>
      <c r="H6" s="21"/>
      <c r="I6" s="21"/>
      <c r="J6" s="21"/>
      <c r="K6" s="21"/>
      <c r="L6" s="21"/>
      <c r="M6" s="22"/>
      <c r="N6" s="21">
        <v>1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8" x14ac:dyDescent="0.25">
      <c r="A7" s="19">
        <v>0</v>
      </c>
      <c r="B7" s="19">
        <v>1</v>
      </c>
      <c r="C7" s="19"/>
      <c r="D7" s="19">
        <v>0</v>
      </c>
      <c r="E7" s="19">
        <v>0</v>
      </c>
      <c r="F7" s="19"/>
      <c r="G7" s="19"/>
      <c r="H7" s="19"/>
      <c r="I7" s="19"/>
      <c r="J7" s="19"/>
      <c r="K7" s="19"/>
      <c r="L7" s="19"/>
      <c r="M7" s="23">
        <v>1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6.8" x14ac:dyDescent="0.25">
      <c r="A8" s="21">
        <v>0</v>
      </c>
      <c r="B8" s="21">
        <v>0</v>
      </c>
      <c r="C8" s="21">
        <v>1</v>
      </c>
      <c r="D8" s="21"/>
      <c r="E8" s="21">
        <v>0</v>
      </c>
      <c r="F8" s="21"/>
      <c r="G8" s="21"/>
      <c r="H8" s="21"/>
      <c r="I8" s="21"/>
      <c r="J8" s="21"/>
      <c r="K8" s="21"/>
      <c r="L8" s="21"/>
      <c r="M8" s="22">
        <v>1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5">
      <c r="A9" s="24">
        <v>0</v>
      </c>
      <c r="B9" s="24">
        <v>0</v>
      </c>
      <c r="C9" s="24">
        <v>1</v>
      </c>
      <c r="D9" s="24"/>
      <c r="E9" s="24">
        <v>1</v>
      </c>
      <c r="F9" s="24"/>
      <c r="G9" s="24"/>
      <c r="H9" s="24"/>
      <c r="I9" s="24"/>
      <c r="J9" s="24"/>
      <c r="K9" s="24"/>
      <c r="L9" s="24"/>
      <c r="M9" s="23"/>
      <c r="N9" s="24">
        <v>1</v>
      </c>
      <c r="O9" s="24">
        <v>1</v>
      </c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5">
      <c r="A10" s="21">
        <v>0</v>
      </c>
      <c r="B10" s="21">
        <v>1</v>
      </c>
      <c r="C10" s="21">
        <v>0</v>
      </c>
      <c r="D10" s="21">
        <v>0</v>
      </c>
      <c r="E10" s="21">
        <v>1</v>
      </c>
      <c r="F10" s="21"/>
      <c r="G10" s="21"/>
      <c r="H10" s="21"/>
      <c r="I10" s="21"/>
      <c r="J10" s="21"/>
      <c r="K10" s="21"/>
      <c r="L10" s="21"/>
      <c r="M10" s="22">
        <v>1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8 E10:L10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7 A9:X31">
    <cfRule type="cellIs" dxfId="9" priority="10" operator="equal">
      <formula>1</formula>
    </cfRule>
  </conditionalFormatting>
  <conditionalFormatting sqref="M32:P32 M34:P1048576">
    <cfRule type="containsText" dxfId="8" priority="17" operator="containsText" text="1">
      <formula>NOT(ISERROR(SEARCH("1",M32)))</formula>
    </cfRule>
  </conditionalFormatting>
  <conditionalFormatting sqref="Q32:X32 Q34:X1048576">
    <cfRule type="containsText" dxfId="7" priority="14" operator="containsText" text="1">
      <formula>NOT(ISERROR(SEARCH("1",Q32)))</formula>
    </cfRule>
  </conditionalFormatting>
  <conditionalFormatting sqref="A3:L7 A9:L31">
    <cfRule type="notContainsBlanks" dxfId="6" priority="18">
      <formula>LEN(TRIM(A3))&gt;0</formula>
    </cfRule>
  </conditionalFormatting>
  <conditionalFormatting sqref="A8:X8">
    <cfRule type="cellIs" dxfId="1" priority="1" operator="equal">
      <formula>1</formula>
    </cfRule>
  </conditionalFormatting>
  <conditionalFormatting sqref="A8:L8">
    <cfRule type="notContainsBlanks" dxfId="0" priority="2">
      <formula>LEN(TRIM(A8))&gt;0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N31" sqref="N31"/>
    </sheetView>
  </sheetViews>
  <sheetFormatPr defaultColWidth="9" defaultRowHeight="13.8" x14ac:dyDescent="0.25"/>
  <cols>
    <col min="1" max="12" width="4.5546875" style="1" customWidth="1"/>
    <col min="13" max="13" width="24.5546875" style="1" customWidth="1"/>
    <col min="14" max="14" width="8.5546875" customWidth="1"/>
    <col min="15" max="15" width="9.44140625" customWidth="1"/>
    <col min="16" max="25" width="8.5546875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>~IntR&amp;</v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~P0&amp;~P1&amp;~P2&amp;~equal&amp;~IntR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P0&amp;~P1&amp;~P2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P0&amp;~P1&amp;~P2+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~P0&amp;P1&amp;equal</v>
      </c>
      <c r="N4" s="4" t="str">
        <f>IF(组合逻辑真值表!M5=1,$M4&amp;"+","")</f>
        <v/>
      </c>
      <c r="O4" s="4" t="str">
        <f>IF(组合逻辑真值表!N5=1,$M4&amp;"+","")</f>
        <v>~P0&amp;P1&amp;equal+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>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~P0&amp;P1&amp;P2&amp;~equal&amp;IntR</v>
      </c>
      <c r="N5" s="4" t="str">
        <f>IF(组合逻辑真值表!M6=1,$M5&amp;"+","")</f>
        <v/>
      </c>
      <c r="O5" s="4" t="str">
        <f>IF(组合逻辑真值表!N6=1,$M5&amp;"+","")</f>
        <v>~P0&amp;P1&amp;P2&amp;~equal&amp;IntR+</v>
      </c>
      <c r="P5" s="4" t="str">
        <f>IF(组合逻辑真值表!O6=1,$M5&amp;"+","")</f>
        <v>~P0&amp;P1&amp;P2&amp;~equal&amp;IntR+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>~IntR&amp;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~P0&amp;P1&amp;~equal&amp;~IntR</v>
      </c>
      <c r="N6" s="4" t="str">
        <f>IF(组合逻辑真值表!M7=1,$M6&amp;"+","")</f>
        <v>~P0&amp;P1&amp;~equal&amp;~IntR+</v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~P1&amp;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~P0&amp;~P1&amp;P2&amp;~IntR</v>
      </c>
      <c r="N7" s="4" t="str">
        <f>IF(组合逻辑真值表!M8=1,$M7&amp;"+","")</f>
        <v>~P0&amp;~P1&amp;P2&amp;~IntR+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>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~P0&amp;~P1&amp;P2&amp;IntR</v>
      </c>
      <c r="N8" s="4" t="str">
        <f>IF(组合逻辑真值表!M9=1,$M8&amp;"+","")</f>
        <v/>
      </c>
      <c r="O8" s="4" t="str">
        <f>IF(组合逻辑真值表!N9=1,$M8&amp;"+","")</f>
        <v>~P0&amp;~P1&amp;P2&amp;IntR+</v>
      </c>
      <c r="P8" s="4" t="str">
        <f>IF(组合逻辑真值表!O9=1,$M8&amp;"+","")</f>
        <v>~P0&amp;~P1&amp;P2&amp;IntR+</v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~P2&amp;</v>
      </c>
      <c r="D9" s="16" t="str">
        <f>IF(组合逻辑真值表!D10&lt;&gt;"",IF(组合逻辑真值表!D10=1,组合逻辑真值表!D$2&amp;"&amp;",IF(组合逻辑真值表!D10=0,"~"&amp;组合逻辑真值表!D$2&amp;"&amp;","")),"")</f>
        <v>~equal&amp;</v>
      </c>
      <c r="E9" s="16" t="str">
        <f>IF(组合逻辑真值表!E10&lt;&gt;"",IF(组合逻辑真值表!E10=1,组合逻辑真值表!E$2&amp;"&amp;",IF(组合逻辑真值表!E10=0,"~"&amp;组合逻辑真值表!E$2&amp;"&amp;","")),"")</f>
        <v>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~P0&amp;P1&amp;~P2&amp;~equal&amp;IntR</v>
      </c>
      <c r="N9" s="4" t="str">
        <f>IF(组合逻辑真值表!M10=1,$M9&amp;"+","")</f>
        <v>~P0&amp;P1&amp;~P2&amp;~equal&amp;IntR+</v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~P0&amp;P1&amp;~equal&amp;~IntR+~P0&amp;~P1&amp;P2&amp;~IntR+~P0&amp;P1&amp;~P2&amp;~equal&amp;IntR</v>
      </c>
      <c r="O31" s="5" t="str">
        <f t="shared" si="2"/>
        <v>~P0&amp;P1&amp;equal+~P0&amp;P1&amp;P2&amp;~equal&amp;IntR+~P0&amp;~P1&amp;P2&amp;IntR</v>
      </c>
      <c r="P31" s="5" t="str">
        <f t="shared" ref="P31" si="3">IF(LEN(P32)&gt;1,LEFT(P32,LEN(P32)-1),"")</f>
        <v>P0&amp;~P1&amp;~P2+~P0&amp;P1&amp;P2&amp;~equal&amp;IntR+~P0&amp;~P1&amp;P2&amp;IntR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~P0&amp;P1&amp;~equal&amp;~IntR+~P0&amp;~P1&amp;P2&amp;~IntR+~P0&amp;P1&amp;~P2&amp;~equal&amp;IntR+</v>
      </c>
      <c r="O32" s="7" t="str">
        <f t="shared" ref="O32:Y32" si="13">CONCATENATE(O2,O3,O4,O5,O6,O7,O8,O9,O10,O11,O12,O13,O14,O15,O16,O17,O18,O19,O20,O21,O22,O23,O24,O25,O26,O27,O28,O29,O30)</f>
        <v>~P0&amp;P1&amp;equal+~P0&amp;P1&amp;P2&amp;~equal&amp;IntR+~P0&amp;~P1&amp;P2&amp;IntR+</v>
      </c>
      <c r="P32" s="7" t="str">
        <f t="shared" si="13"/>
        <v>P0&amp;~P1&amp;~P2+~P0&amp;P1&amp;P2&amp;~equal&amp;IntR+~P0&amp;~P1&amp;P2&amp;IntR+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5" priority="2">
      <formula>LEN(TRIM(N2))&gt;0</formula>
    </cfRule>
  </conditionalFormatting>
  <conditionalFormatting sqref="N31:Y31">
    <cfRule type="containsBlanks" dxfId="4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 David</cp:lastModifiedBy>
  <cp:lastPrinted>2019-03-05T06:30:00Z</cp:lastPrinted>
  <dcterms:created xsi:type="dcterms:W3CDTF">2018-06-11T03:29:00Z</dcterms:created>
  <dcterms:modified xsi:type="dcterms:W3CDTF">2021-11-27T15:08:55Z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