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411U\anaconda3\envs\enricenv\IAAA\"/>
    </mc:Choice>
  </mc:AlternateContent>
  <xr:revisionPtr revIDLastSave="0" documentId="13_ncr:1_{7F681B31-C591-4B8E-8348-AACB86387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s" sheetId="1" r:id="rId1"/>
    <sheet name="Aeropor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G22" i="1"/>
  <c r="D22" i="1"/>
  <c r="J21" i="1"/>
  <c r="G21" i="1"/>
  <c r="D21" i="1"/>
  <c r="J20" i="1"/>
  <c r="G20" i="1"/>
  <c r="D20" i="1"/>
  <c r="J19" i="1"/>
  <c r="G19" i="1"/>
  <c r="D19" i="1"/>
  <c r="J18" i="1"/>
  <c r="G18" i="1"/>
  <c r="D18" i="1"/>
  <c r="J17" i="1"/>
  <c r="G17" i="1"/>
  <c r="D17" i="1"/>
  <c r="J16" i="1"/>
  <c r="G16" i="1"/>
  <c r="D16" i="1"/>
  <c r="J15" i="1"/>
  <c r="G15" i="1"/>
  <c r="D15" i="1"/>
  <c r="J14" i="1"/>
  <c r="G14" i="1"/>
  <c r="D14" i="1"/>
  <c r="J13" i="1"/>
  <c r="G13" i="1"/>
  <c r="D13" i="1"/>
  <c r="J12" i="1"/>
  <c r="G12" i="1"/>
  <c r="D12" i="1"/>
  <c r="J11" i="1"/>
  <c r="G11" i="1"/>
  <c r="D11" i="1"/>
  <c r="J10" i="1"/>
  <c r="G10" i="1"/>
  <c r="D10" i="1"/>
  <c r="J9" i="1"/>
  <c r="G9" i="1"/>
  <c r="D9" i="1"/>
  <c r="J8" i="1"/>
  <c r="G8" i="1"/>
  <c r="D8" i="1"/>
  <c r="J7" i="1"/>
  <c r="G7" i="1"/>
  <c r="D7" i="1"/>
  <c r="J6" i="1"/>
  <c r="G6" i="1"/>
  <c r="D6" i="1"/>
  <c r="J5" i="1"/>
  <c r="G5" i="1"/>
  <c r="D5" i="1"/>
  <c r="J4" i="1"/>
  <c r="G4" i="1"/>
  <c r="D4" i="1"/>
  <c r="J3" i="1"/>
  <c r="G3" i="1"/>
  <c r="D3" i="1"/>
  <c r="J2" i="1"/>
  <c r="G2" i="1"/>
  <c r="D2" i="1"/>
  <c r="K2" i="1" l="1"/>
</calcChain>
</file>

<file path=xl/sharedStrings.xml><?xml version="1.0" encoding="utf-8"?>
<sst xmlns="http://schemas.openxmlformats.org/spreadsheetml/2006/main" count="205" uniqueCount="122">
  <si>
    <t>IATA_ORIGEN</t>
  </si>
  <si>
    <t>IATA_DESTI</t>
  </si>
  <si>
    <t>IATA_DESTI 2</t>
  </si>
  <si>
    <t>CODI_IATA</t>
  </si>
  <si>
    <t>CIUTAT</t>
  </si>
  <si>
    <t>LATITUD</t>
  </si>
  <si>
    <t>LONGITUD</t>
  </si>
  <si>
    <t>HKG</t>
  </si>
  <si>
    <t>Hong Kong</t>
  </si>
  <si>
    <t>22.30890 N</t>
  </si>
  <si>
    <t>113.91500 O</t>
  </si>
  <si>
    <t>JFK</t>
  </si>
  <si>
    <t>New York</t>
  </si>
  <si>
    <t>40.63980 N</t>
  </si>
  <si>
    <t>73.77890 W</t>
  </si>
  <si>
    <t>ATL</t>
  </si>
  <si>
    <t>Atlanta</t>
  </si>
  <si>
    <t>33.63670 N</t>
  </si>
  <si>
    <t>84.42810 W</t>
  </si>
  <si>
    <t>EZE</t>
  </si>
  <si>
    <t>Ezeiza</t>
  </si>
  <si>
    <t>34.4920 S</t>
  </si>
  <si>
    <t>58.3209 W</t>
  </si>
  <si>
    <t>MEX</t>
  </si>
  <si>
    <t>Ciudad de México</t>
  </si>
  <si>
    <t>19.43630 N</t>
  </si>
  <si>
    <t>99.07210 W</t>
  </si>
  <si>
    <t>LHR</t>
  </si>
  <si>
    <t>Londres</t>
  </si>
  <si>
    <t>51.47060 N</t>
  </si>
  <si>
    <t>0.46194 W</t>
  </si>
  <si>
    <t>CDG</t>
  </si>
  <si>
    <t>Paris</t>
  </si>
  <si>
    <t>49.0035 N</t>
  </si>
  <si>
    <t>2.35252 E</t>
  </si>
  <si>
    <t>AMS</t>
  </si>
  <si>
    <t>Amsterdam</t>
  </si>
  <si>
    <t>52.1829 N</t>
  </si>
  <si>
    <t>4.4551 E</t>
  </si>
  <si>
    <t>FRA</t>
  </si>
  <si>
    <t>Frankfurt</t>
  </si>
  <si>
    <t>50.0200 N</t>
  </si>
  <si>
    <t>8.3414 E</t>
  </si>
  <si>
    <t>MAD</t>
  </si>
  <si>
    <t>Madrid</t>
  </si>
  <si>
    <t>40.2820 N</t>
  </si>
  <si>
    <t>3.3339 O</t>
  </si>
  <si>
    <t>BCN</t>
  </si>
  <si>
    <t>Barcelona</t>
  </si>
  <si>
    <t>41.1749 N</t>
  </si>
  <si>
    <t>2.0442 E</t>
  </si>
  <si>
    <t>SVO</t>
  </si>
  <si>
    <t>Moscú</t>
  </si>
  <si>
    <t>55.5822 N</t>
  </si>
  <si>
    <t>37.2453 E</t>
  </si>
  <si>
    <t>ICN</t>
  </si>
  <si>
    <t>Seúl</t>
  </si>
  <si>
    <t>37.46910 N</t>
  </si>
  <si>
    <t>126.45100  O</t>
  </si>
  <si>
    <t xml:space="preserve">SIN </t>
  </si>
  <si>
    <t>Singapur</t>
  </si>
  <si>
    <t>1.35019 N</t>
  </si>
  <si>
    <t>103.99400 O</t>
  </si>
  <si>
    <t>TPE</t>
  </si>
  <si>
    <t>Taipei</t>
  </si>
  <si>
    <t>25.07770 N</t>
  </si>
  <si>
    <t>121.23300 O</t>
  </si>
  <si>
    <t>SYD</t>
  </si>
  <si>
    <t>Sidney</t>
  </si>
  <si>
    <t>33.5654 S</t>
  </si>
  <si>
    <t>151.1034 E</t>
  </si>
  <si>
    <t>AKL</t>
  </si>
  <si>
    <t>Auckland</t>
  </si>
  <si>
    <t>37.0029 S</t>
  </si>
  <si>
    <t>174.4730 E</t>
  </si>
  <si>
    <t>MEL</t>
  </si>
  <si>
    <t>Melbourne</t>
  </si>
  <si>
    <t>37.4024 S</t>
  </si>
  <si>
    <t>144.5036 E</t>
  </si>
  <si>
    <t>JNB</t>
  </si>
  <si>
    <t>Johannesburg</t>
  </si>
  <si>
    <t>26.0821 S</t>
  </si>
  <si>
    <t>28.1446 E</t>
  </si>
  <si>
    <t>CAI</t>
  </si>
  <si>
    <t>El Cairo</t>
  </si>
  <si>
    <t>30.0719 N</t>
  </si>
  <si>
    <t>31.2420 E</t>
  </si>
  <si>
    <t>CMN</t>
  </si>
  <si>
    <t>Casablanca</t>
  </si>
  <si>
    <t>33.2151 N</t>
  </si>
  <si>
    <t>7.3454 O</t>
  </si>
  <si>
    <t>IATA_DESTI 3</t>
  </si>
  <si>
    <t>SIN</t>
  </si>
  <si>
    <t>COST 1, DIST</t>
  </si>
  <si>
    <t>COST 2,DIST</t>
  </si>
  <si>
    <t>COST 3,DIST</t>
  </si>
  <si>
    <t>COST 1,PREU</t>
  </si>
  <si>
    <t xml:space="preserve">COST 2,PREU </t>
  </si>
  <si>
    <t>COST 3,PREU</t>
  </si>
  <si>
    <t>No borrar</t>
  </si>
  <si>
    <t>NOM</t>
  </si>
  <si>
    <t>Hong kong Internacional Airport</t>
  </si>
  <si>
    <t>John F. Kennedy International Airport</t>
  </si>
  <si>
    <t>Hartsfield Jackson International</t>
  </si>
  <si>
    <t xml:space="preserve">Ministro Pistarini Internacional Airport </t>
  </si>
  <si>
    <t>Ciudad de México-Benito Juárez International Airport</t>
  </si>
  <si>
    <t>Heathrow-Londres International Airport</t>
  </si>
  <si>
    <t>Charles de Gaulle Paris Airport</t>
  </si>
  <si>
    <t>Schipol Airport</t>
  </si>
  <si>
    <t>Frankfurt International Ariport</t>
  </si>
  <si>
    <t>Adolfo Suárez- Madrid Barajas Airport</t>
  </si>
  <si>
    <t>Barcelona-El Prat Josep Tarradellas Airport</t>
  </si>
  <si>
    <t>Moscu-Sheremetievo International Airport</t>
  </si>
  <si>
    <t>adolfo Suárez- Madrid Barajas Airport</t>
  </si>
  <si>
    <t>Singapore Changi Airport</t>
  </si>
  <si>
    <t>Taiwan Taoyuan International Airport</t>
  </si>
  <si>
    <t>Sydney Kingsford Smith International Airport</t>
  </si>
  <si>
    <t>Auckland International Airport</t>
  </si>
  <si>
    <t>Tullamarine International Airport</t>
  </si>
  <si>
    <t>Johannesburg-Oliver Reginald Tambo International Airport</t>
  </si>
  <si>
    <t>El Cairo International Airport</t>
  </si>
  <si>
    <t>Mohammed V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</si>
</sst>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EBB1"/>
        <bgColor indexed="64"/>
      </patternFill>
    </fill>
    <fill>
      <patternFill patternType="solid">
        <fgColor rgb="FF22EE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3" fontId="0" fillId="2" borderId="1" xfId="0" applyNumberFormat="1" applyFill="1" applyBorder="1"/>
    <xf numFmtId="3" fontId="0" fillId="2" borderId="6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43" fontId="0" fillId="2" borderId="1" xfId="1" applyFont="1" applyFill="1" applyBorder="1"/>
    <xf numFmtId="43" fontId="0" fillId="2" borderId="8" xfId="1" applyFont="1" applyFill="1" applyBorder="1"/>
    <xf numFmtId="164" fontId="0" fillId="2" borderId="1" xfId="1" applyNumberFormat="1" applyFont="1" applyFill="1" applyBorder="1"/>
    <xf numFmtId="164" fontId="0" fillId="2" borderId="8" xfId="1" applyNumberFormat="1" applyFont="1" applyFill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0" fillId="3" borderId="10" xfId="0" applyFill="1" applyBorder="1"/>
    <xf numFmtId="164" fontId="0" fillId="2" borderId="6" xfId="0" applyNumberFormat="1" applyFill="1" applyBorder="1"/>
    <xf numFmtId="164" fontId="0" fillId="2" borderId="9" xfId="0" applyNumberFormat="1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0" fontId="0" fillId="5" borderId="0" xfId="0" applyFill="1"/>
    <xf numFmtId="0" fontId="2" fillId="2" borderId="0" xfId="0" applyFont="1" applyFill="1"/>
    <xf numFmtId="3" fontId="0" fillId="0" borderId="0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89EBB1"/>
      <color rgb="FF22EE12"/>
      <color rgb="FF22D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55" zoomScaleNormal="55" workbookViewId="0">
      <selection activeCell="A16" sqref="A16"/>
    </sheetView>
  </sheetViews>
  <sheetFormatPr baseColWidth="10" defaultColWidth="9.140625" defaultRowHeight="15" x14ac:dyDescent="0.25"/>
  <cols>
    <col min="1" max="1" width="14.140625" customWidth="1"/>
    <col min="2" max="2" width="11.140625" customWidth="1"/>
    <col min="3" max="3" width="15" customWidth="1"/>
    <col min="4" max="4" width="13.42578125" customWidth="1"/>
    <col min="5" max="5" width="15.140625" customWidth="1"/>
    <col min="6" max="6" width="14.5703125" customWidth="1"/>
    <col min="7" max="7" width="16.140625" customWidth="1"/>
    <col min="8" max="8" width="17.5703125" customWidth="1"/>
    <col min="9" max="9" width="18.140625" customWidth="1"/>
    <col min="10" max="10" width="18.28515625" customWidth="1"/>
  </cols>
  <sheetData>
    <row r="1" spans="1:11" x14ac:dyDescent="0.25">
      <c r="A1" s="9" t="s">
        <v>0</v>
      </c>
      <c r="B1" s="10" t="s">
        <v>1</v>
      </c>
      <c r="C1" s="10" t="s">
        <v>93</v>
      </c>
      <c r="D1" s="10" t="s">
        <v>96</v>
      </c>
      <c r="E1" s="10" t="s">
        <v>2</v>
      </c>
      <c r="F1" s="10" t="s">
        <v>94</v>
      </c>
      <c r="G1" s="10" t="s">
        <v>97</v>
      </c>
      <c r="H1" s="10" t="s">
        <v>91</v>
      </c>
      <c r="I1" s="10" t="s">
        <v>95</v>
      </c>
      <c r="J1" s="11" t="s">
        <v>98</v>
      </c>
      <c r="K1" s="18" t="s">
        <v>99</v>
      </c>
    </row>
    <row r="2" spans="1:11" x14ac:dyDescent="0.25">
      <c r="A2" s="1" t="s">
        <v>7</v>
      </c>
      <c r="B2" s="2" t="s">
        <v>11</v>
      </c>
      <c r="C2" s="14">
        <v>12990.27</v>
      </c>
      <c r="D2" s="12">
        <f>C2/K2</f>
        <v>632.01313625866044</v>
      </c>
      <c r="E2" s="2" t="s">
        <v>27</v>
      </c>
      <c r="F2" s="14">
        <v>9647.08</v>
      </c>
      <c r="G2" s="12">
        <f>F2/K2</f>
        <v>469.35754888375669</v>
      </c>
      <c r="H2" s="2" t="s">
        <v>79</v>
      </c>
      <c r="I2" s="14">
        <v>10693.75</v>
      </c>
      <c r="J2" s="19">
        <f>I2/K2</f>
        <v>520.28098537336405</v>
      </c>
      <c r="K2" s="23">
        <f>12990/632</f>
        <v>20.553797468354432</v>
      </c>
    </row>
    <row r="3" spans="1:11" x14ac:dyDescent="0.25">
      <c r="A3" s="1" t="s">
        <v>11</v>
      </c>
      <c r="B3" s="2" t="s">
        <v>19</v>
      </c>
      <c r="C3" s="14">
        <v>8534</v>
      </c>
      <c r="D3" s="12">
        <f>C3/K2</f>
        <v>415.20307929176289</v>
      </c>
      <c r="E3" s="2" t="s">
        <v>39</v>
      </c>
      <c r="F3" s="14">
        <v>8534</v>
      </c>
      <c r="G3" s="12">
        <f>F3/K2</f>
        <v>415.20307929176289</v>
      </c>
      <c r="H3" s="2" t="s">
        <v>63</v>
      </c>
      <c r="I3" s="14">
        <v>14526.81</v>
      </c>
      <c r="J3" s="19">
        <f>I3/K2</f>
        <v>706.77012471131627</v>
      </c>
    </row>
    <row r="4" spans="1:11" x14ac:dyDescent="0.25">
      <c r="A4" s="1" t="s">
        <v>15</v>
      </c>
      <c r="B4" s="2" t="s">
        <v>51</v>
      </c>
      <c r="C4" s="14">
        <v>8639</v>
      </c>
      <c r="D4" s="12">
        <f>C4/K2</f>
        <v>420.31162432640491</v>
      </c>
      <c r="E4" s="2" t="s">
        <v>43</v>
      </c>
      <c r="F4" s="14">
        <v>6943.38</v>
      </c>
      <c r="G4" s="12">
        <f>F4/K2</f>
        <v>337.81494688221704</v>
      </c>
      <c r="H4" s="2" t="s">
        <v>83</v>
      </c>
      <c r="I4" s="14">
        <v>10212</v>
      </c>
      <c r="J4" s="19">
        <f>I4/K2</f>
        <v>496.84249422632791</v>
      </c>
    </row>
    <row r="5" spans="1:11" x14ac:dyDescent="0.25">
      <c r="A5" s="1" t="s">
        <v>19</v>
      </c>
      <c r="B5" s="2" t="s">
        <v>55</v>
      </c>
      <c r="C5" s="14">
        <v>19476</v>
      </c>
      <c r="D5" s="12">
        <f>C5/K2</f>
        <v>947.5621247113163</v>
      </c>
      <c r="E5" s="2" t="s">
        <v>35</v>
      </c>
      <c r="F5" s="14">
        <v>11462</v>
      </c>
      <c r="G5" s="12">
        <f>F5/K2</f>
        <v>557.65850654349492</v>
      </c>
      <c r="H5" s="2" t="s">
        <v>87</v>
      </c>
      <c r="I5" s="14">
        <v>9077</v>
      </c>
      <c r="J5" s="19">
        <f>I5/K2</f>
        <v>441.62155504234022</v>
      </c>
    </row>
    <row r="6" spans="1:11" x14ac:dyDescent="0.25">
      <c r="A6" s="1" t="s">
        <v>23</v>
      </c>
      <c r="B6" s="2" t="s">
        <v>47</v>
      </c>
      <c r="C6" s="14">
        <v>9425</v>
      </c>
      <c r="D6" s="12">
        <f>C6/K2</f>
        <v>458.55273287143956</v>
      </c>
      <c r="E6" s="2" t="s">
        <v>92</v>
      </c>
      <c r="F6" s="14">
        <v>16607</v>
      </c>
      <c r="G6" s="12">
        <f>F6/K2</f>
        <v>807.97721324095448</v>
      </c>
      <c r="H6" s="2" t="s">
        <v>63</v>
      </c>
      <c r="I6" s="14">
        <v>12966</v>
      </c>
      <c r="J6" s="19">
        <f>I6/K2</f>
        <v>630.83233256351036</v>
      </c>
    </row>
    <row r="7" spans="1:11" x14ac:dyDescent="0.25">
      <c r="A7" s="1" t="s">
        <v>27</v>
      </c>
      <c r="B7" s="2" t="s">
        <v>71</v>
      </c>
      <c r="C7" s="14">
        <v>18362</v>
      </c>
      <c r="D7" s="12">
        <f>C7/K2</f>
        <v>893.36289453425707</v>
      </c>
      <c r="E7" s="2" t="s">
        <v>7</v>
      </c>
      <c r="F7" s="14">
        <v>9647</v>
      </c>
      <c r="G7" s="12">
        <f>F7/K2</f>
        <v>469.35365665896842</v>
      </c>
      <c r="H7" s="2" t="s">
        <v>23</v>
      </c>
      <c r="I7" s="14">
        <v>8905</v>
      </c>
      <c r="J7" s="19">
        <f>I7/K2</f>
        <v>433.25327174749805</v>
      </c>
    </row>
    <row r="8" spans="1:11" x14ac:dyDescent="0.25">
      <c r="A8" s="1" t="s">
        <v>31</v>
      </c>
      <c r="B8" s="2" t="s">
        <v>75</v>
      </c>
      <c r="C8" s="14">
        <v>16823</v>
      </c>
      <c r="D8" s="12">
        <f>C8/K2</f>
        <v>818.48622016936099</v>
      </c>
      <c r="E8" s="2" t="s">
        <v>11</v>
      </c>
      <c r="F8" s="14">
        <v>5849</v>
      </c>
      <c r="G8" s="12">
        <f>F8/K2</f>
        <v>284.57028483448806</v>
      </c>
      <c r="H8" s="2" t="s">
        <v>79</v>
      </c>
      <c r="I8" s="14">
        <v>8707</v>
      </c>
      <c r="J8" s="19">
        <f>I8/K2</f>
        <v>423.62001539645877</v>
      </c>
    </row>
    <row r="9" spans="1:11" x14ac:dyDescent="0.25">
      <c r="A9" s="1" t="s">
        <v>35</v>
      </c>
      <c r="B9" s="2" t="s">
        <v>67</v>
      </c>
      <c r="C9" s="14">
        <v>16642</v>
      </c>
      <c r="D9" s="12">
        <f>C9/K2</f>
        <v>809.68006158583523</v>
      </c>
      <c r="E9" s="2" t="s">
        <v>19</v>
      </c>
      <c r="F9" s="14">
        <v>13879</v>
      </c>
      <c r="G9" s="12">
        <f>F9/K2</f>
        <v>675.25234795996914</v>
      </c>
      <c r="H9" s="2" t="s">
        <v>15</v>
      </c>
      <c r="I9" s="14">
        <v>7082</v>
      </c>
      <c r="J9" s="19">
        <f>I9/K2</f>
        <v>344.55919938414161</v>
      </c>
    </row>
    <row r="10" spans="1:11" x14ac:dyDescent="0.25">
      <c r="A10" s="1" t="s">
        <v>39</v>
      </c>
      <c r="B10" s="2" t="s">
        <v>92</v>
      </c>
      <c r="C10" s="14">
        <v>10285</v>
      </c>
      <c r="D10" s="12">
        <f>C10/K2</f>
        <v>500.39414934565048</v>
      </c>
      <c r="E10" s="2" t="s">
        <v>79</v>
      </c>
      <c r="F10" s="14">
        <v>8658</v>
      </c>
      <c r="G10" s="14">
        <f>F10/K2</f>
        <v>421.23602771362584</v>
      </c>
      <c r="H10" s="2" t="s">
        <v>51</v>
      </c>
      <c r="I10" s="14">
        <v>2021</v>
      </c>
      <c r="J10" s="19">
        <f>I10/K2</f>
        <v>98.327328714395676</v>
      </c>
    </row>
    <row r="11" spans="1:11" x14ac:dyDescent="0.25">
      <c r="A11" s="1" t="s">
        <v>43</v>
      </c>
      <c r="B11" s="2" t="s">
        <v>27</v>
      </c>
      <c r="C11" s="14">
        <v>1306</v>
      </c>
      <c r="D11" s="12">
        <f>C11/K2</f>
        <v>63.540569668976133</v>
      </c>
      <c r="E11" s="2" t="s">
        <v>63</v>
      </c>
      <c r="F11" s="14">
        <v>10803</v>
      </c>
      <c r="G11" s="12">
        <f>F11/K2</f>
        <v>525.59630484988452</v>
      </c>
      <c r="H11" s="2" t="s">
        <v>83</v>
      </c>
      <c r="I11" s="14">
        <v>3356</v>
      </c>
      <c r="J11" s="19">
        <f>I11/K2</f>
        <v>163.27882986913008</v>
      </c>
    </row>
    <row r="12" spans="1:11" x14ac:dyDescent="0.25">
      <c r="A12" s="1" t="s">
        <v>47</v>
      </c>
      <c r="B12" s="2" t="s">
        <v>39</v>
      </c>
      <c r="C12" s="14">
        <v>1326</v>
      </c>
      <c r="D12" s="12">
        <f>C12/K2</f>
        <v>64.513625866050802</v>
      </c>
      <c r="E12" s="2" t="s">
        <v>83</v>
      </c>
      <c r="F12" s="14">
        <v>2910</v>
      </c>
      <c r="G12" s="12">
        <f>F12/K2</f>
        <v>141.57967667436489</v>
      </c>
      <c r="H12" s="2" t="s">
        <v>11</v>
      </c>
      <c r="I12" s="14">
        <v>6151</v>
      </c>
      <c r="J12" s="19">
        <f>I12/K2</f>
        <v>299.2634334103156</v>
      </c>
    </row>
    <row r="13" spans="1:11" x14ac:dyDescent="0.25">
      <c r="A13" s="1" t="s">
        <v>51</v>
      </c>
      <c r="B13" s="2" t="s">
        <v>43</v>
      </c>
      <c r="C13" s="14">
        <v>3435</v>
      </c>
      <c r="D13" s="12">
        <f>C13/K2</f>
        <v>167.12240184757505</v>
      </c>
      <c r="E13" s="2" t="s">
        <v>87</v>
      </c>
      <c r="F13" s="14">
        <v>4250</v>
      </c>
      <c r="G13" s="12">
        <f>F13/K2</f>
        <v>206.77444187836795</v>
      </c>
      <c r="H13" s="2" t="s">
        <v>19</v>
      </c>
      <c r="I13" s="14">
        <v>13503</v>
      </c>
      <c r="J13" s="19">
        <f>I13/K2</f>
        <v>656.95889145496528</v>
      </c>
    </row>
    <row r="14" spans="1:11" x14ac:dyDescent="0.25">
      <c r="A14" s="1" t="s">
        <v>55</v>
      </c>
      <c r="B14" s="2" t="s">
        <v>35</v>
      </c>
      <c r="C14" s="14">
        <v>8553</v>
      </c>
      <c r="D14" s="12">
        <f>C14/K2</f>
        <v>416.12748267898382</v>
      </c>
      <c r="E14" s="2" t="s">
        <v>63</v>
      </c>
      <c r="F14" s="14">
        <v>1470</v>
      </c>
      <c r="G14" s="12">
        <f>F14/K2</f>
        <v>71.519630484988454</v>
      </c>
      <c r="H14" s="2" t="s">
        <v>51</v>
      </c>
      <c r="I14" s="14">
        <v>6599</v>
      </c>
      <c r="J14" s="19">
        <f>I14/K2</f>
        <v>321.05989222478826</v>
      </c>
    </row>
    <row r="15" spans="1:11" x14ac:dyDescent="0.25">
      <c r="A15" s="1" t="s">
        <v>92</v>
      </c>
      <c r="B15" s="2" t="s">
        <v>15</v>
      </c>
      <c r="C15" s="14">
        <v>16024</v>
      </c>
      <c r="D15" s="12">
        <f>C15/K2</f>
        <v>779.61262509622782</v>
      </c>
      <c r="E15" s="2" t="s">
        <v>23</v>
      </c>
      <c r="F15" s="14">
        <v>16613</v>
      </c>
      <c r="G15" s="12">
        <f>F15/K2</f>
        <v>808.26913010007695</v>
      </c>
      <c r="H15" s="2" t="s">
        <v>55</v>
      </c>
      <c r="I15" s="14">
        <v>4652</v>
      </c>
      <c r="J15" s="19">
        <f>I15/K2</f>
        <v>226.33287143956889</v>
      </c>
    </row>
    <row r="16" spans="1:11" x14ac:dyDescent="0.25">
      <c r="A16" s="1" t="s">
        <v>63</v>
      </c>
      <c r="B16" s="2" t="s">
        <v>7</v>
      </c>
      <c r="C16" s="14">
        <v>806</v>
      </c>
      <c r="D16" s="12">
        <f>C16/K2</f>
        <v>39.214164742109311</v>
      </c>
      <c r="E16" s="2" t="s">
        <v>92</v>
      </c>
      <c r="F16" s="14">
        <v>3236</v>
      </c>
      <c r="G16" s="12">
        <f>F16/K2</f>
        <v>157.44049268668206</v>
      </c>
      <c r="H16" s="2" t="s">
        <v>47</v>
      </c>
      <c r="I16" s="14">
        <v>10326</v>
      </c>
      <c r="J16" s="19">
        <f>I16/K2</f>
        <v>502.38891454965352</v>
      </c>
    </row>
    <row r="17" spans="1:11" x14ac:dyDescent="0.25">
      <c r="A17" s="1" t="s">
        <v>67</v>
      </c>
      <c r="B17" s="2" t="s">
        <v>79</v>
      </c>
      <c r="C17" s="14">
        <v>11042</v>
      </c>
      <c r="D17" s="12">
        <f>C17/K2</f>
        <v>537.22432640492684</v>
      </c>
      <c r="E17" s="2" t="s">
        <v>15</v>
      </c>
      <c r="F17" s="14">
        <v>14943</v>
      </c>
      <c r="G17" s="12">
        <f>F17/K2</f>
        <v>727.01893764434169</v>
      </c>
      <c r="H17" s="2" t="s">
        <v>27</v>
      </c>
      <c r="I17" s="14">
        <v>17015</v>
      </c>
      <c r="J17" s="19">
        <f>I17/K2</f>
        <v>827.82755966127786</v>
      </c>
    </row>
    <row r="18" spans="1:11" x14ac:dyDescent="0.25">
      <c r="A18" s="1" t="s">
        <v>71</v>
      </c>
      <c r="B18" s="2" t="s">
        <v>63</v>
      </c>
      <c r="C18" s="14">
        <v>8855</v>
      </c>
      <c r="D18" s="12">
        <f>C18/K2</f>
        <v>430.82063125481136</v>
      </c>
      <c r="E18" s="2" t="s">
        <v>51</v>
      </c>
      <c r="F18" s="14">
        <v>16198</v>
      </c>
      <c r="G18" s="12">
        <f>F18/K2</f>
        <v>788.07821401077751</v>
      </c>
      <c r="H18" s="2" t="s">
        <v>31</v>
      </c>
      <c r="I18" s="14">
        <v>18545</v>
      </c>
      <c r="J18" s="19">
        <f>I18/K2</f>
        <v>902.26635873749035</v>
      </c>
    </row>
    <row r="19" spans="1:11" x14ac:dyDescent="0.25">
      <c r="A19" s="1" t="s">
        <v>75</v>
      </c>
      <c r="B19" s="2" t="s">
        <v>83</v>
      </c>
      <c r="C19" s="14">
        <v>13966</v>
      </c>
      <c r="D19" s="12">
        <f>C19/K2</f>
        <v>679.48514241724399</v>
      </c>
      <c r="E19" s="2" t="s">
        <v>27</v>
      </c>
      <c r="F19" s="14">
        <v>16927</v>
      </c>
      <c r="G19" s="12">
        <f>F19/K2</f>
        <v>823.5461123941493</v>
      </c>
      <c r="H19" s="2" t="s">
        <v>71</v>
      </c>
      <c r="I19" s="14">
        <v>2625</v>
      </c>
      <c r="J19" s="19">
        <f>I19/K2</f>
        <v>127.7136258660508</v>
      </c>
    </row>
    <row r="20" spans="1:11" x14ac:dyDescent="0.25">
      <c r="A20" s="1" t="s">
        <v>79</v>
      </c>
      <c r="B20" s="2" t="s">
        <v>87</v>
      </c>
      <c r="C20" s="14">
        <v>7641</v>
      </c>
      <c r="D20" s="12">
        <f>C20/K2</f>
        <v>371.75612009237875</v>
      </c>
      <c r="E20" s="2" t="s">
        <v>39</v>
      </c>
      <c r="F20" s="14">
        <v>8694</v>
      </c>
      <c r="G20" s="12">
        <f>F20/K2</f>
        <v>422.98752886836024</v>
      </c>
      <c r="H20" s="2" t="s">
        <v>75</v>
      </c>
      <c r="I20" s="14">
        <v>10321</v>
      </c>
      <c r="J20" s="19">
        <f>I20/K2</f>
        <v>502.14565050038487</v>
      </c>
    </row>
    <row r="21" spans="1:11" x14ac:dyDescent="0.25">
      <c r="A21" s="1" t="s">
        <v>83</v>
      </c>
      <c r="B21" s="2" t="s">
        <v>63</v>
      </c>
      <c r="C21" s="14">
        <v>8671</v>
      </c>
      <c r="D21" s="12">
        <f>C21/K2</f>
        <v>421.86851424172437</v>
      </c>
      <c r="E21" s="2" t="s">
        <v>43</v>
      </c>
      <c r="F21" s="14">
        <v>3350</v>
      </c>
      <c r="G21" s="12">
        <f>F21/K2</f>
        <v>162.9869130100077</v>
      </c>
      <c r="H21" s="2" t="s">
        <v>67</v>
      </c>
      <c r="I21" s="14">
        <v>14416</v>
      </c>
      <c r="J21" s="19">
        <f>I21/K2</f>
        <v>701.37890685142406</v>
      </c>
    </row>
    <row r="22" spans="1:11" ht="15.75" thickBot="1" x14ac:dyDescent="0.3">
      <c r="A22" s="4" t="s">
        <v>87</v>
      </c>
      <c r="B22" s="5" t="s">
        <v>23</v>
      </c>
      <c r="C22" s="15">
        <v>8957</v>
      </c>
      <c r="D22" s="13">
        <f>C22/K2</f>
        <v>435.7832178598922</v>
      </c>
      <c r="E22" s="5" t="s">
        <v>35</v>
      </c>
      <c r="F22" s="15">
        <v>2315</v>
      </c>
      <c r="G22" s="13">
        <f>F22/K2</f>
        <v>112.63125481139338</v>
      </c>
      <c r="H22" s="5" t="s">
        <v>92</v>
      </c>
      <c r="I22" s="15">
        <v>11897</v>
      </c>
      <c r="J22" s="20">
        <f>I22/K2</f>
        <v>578.82247882986906</v>
      </c>
    </row>
    <row r="25" spans="1:11" x14ac:dyDescent="0.25">
      <c r="E25" s="16"/>
      <c r="F25" s="16"/>
      <c r="G25" s="16"/>
      <c r="H25" s="16"/>
      <c r="J25" s="21"/>
      <c r="K25" s="21"/>
    </row>
    <row r="26" spans="1:11" x14ac:dyDescent="0.25">
      <c r="E26" s="16"/>
      <c r="F26" s="17"/>
      <c r="G26" s="16"/>
      <c r="H26" s="17"/>
      <c r="J26" s="21"/>
      <c r="K26" s="22"/>
    </row>
    <row r="27" spans="1:11" x14ac:dyDescent="0.25">
      <c r="E27" s="16"/>
      <c r="F27" s="17"/>
      <c r="G27" s="16"/>
      <c r="H27" s="17"/>
      <c r="J27" s="21"/>
      <c r="K27" s="22"/>
    </row>
    <row r="28" spans="1:11" x14ac:dyDescent="0.25">
      <c r="E28" s="16"/>
      <c r="F28" s="17"/>
      <c r="G28" s="16"/>
      <c r="H28" s="17"/>
      <c r="J28" s="21"/>
      <c r="K28" s="22"/>
    </row>
    <row r="29" spans="1:11" x14ac:dyDescent="0.25">
      <c r="E29" s="16"/>
      <c r="F29" s="17"/>
      <c r="G29" s="16"/>
      <c r="H29" s="17"/>
      <c r="J29" s="21"/>
      <c r="K29" s="22"/>
    </row>
    <row r="30" spans="1:11" x14ac:dyDescent="0.25">
      <c r="E30" s="16"/>
      <c r="F30" s="17"/>
      <c r="G30" s="16"/>
      <c r="H30" s="17"/>
      <c r="J30" s="21"/>
      <c r="K30" s="22"/>
    </row>
    <row r="31" spans="1:11" x14ac:dyDescent="0.25">
      <c r="E31" s="16"/>
      <c r="F31" s="17"/>
      <c r="G31" s="16"/>
      <c r="H31" s="17"/>
      <c r="J31" s="21"/>
      <c r="K31" s="22"/>
    </row>
    <row r="32" spans="1:11" x14ac:dyDescent="0.25">
      <c r="E32" s="16"/>
      <c r="F32" s="17"/>
      <c r="G32" s="16"/>
      <c r="H32" s="17"/>
      <c r="J32" s="21"/>
      <c r="K32" s="22"/>
    </row>
    <row r="33" spans="5:11" x14ac:dyDescent="0.25">
      <c r="E33" s="16"/>
      <c r="F33" s="17"/>
      <c r="G33" s="16"/>
      <c r="H33" s="17"/>
      <c r="J33" s="21"/>
      <c r="K33" s="22"/>
    </row>
    <row r="34" spans="5:11" x14ac:dyDescent="0.25">
      <c r="E34" s="16"/>
      <c r="F34" s="17"/>
      <c r="G34" s="16"/>
      <c r="H34" s="17"/>
      <c r="J34" s="21"/>
      <c r="K34" s="22"/>
    </row>
    <row r="35" spans="5:11" x14ac:dyDescent="0.25">
      <c r="E35" s="16"/>
      <c r="F35" s="17"/>
      <c r="G35" s="16"/>
      <c r="H35" s="17"/>
      <c r="J35" s="21"/>
      <c r="K35" s="22"/>
    </row>
    <row r="36" spans="5:11" x14ac:dyDescent="0.25">
      <c r="E36" s="16"/>
      <c r="F36" s="17"/>
      <c r="G36" s="16"/>
      <c r="H36" s="17"/>
      <c r="J36" s="21"/>
      <c r="K36" s="22"/>
    </row>
    <row r="37" spans="5:11" x14ac:dyDescent="0.25">
      <c r="E37" s="16"/>
      <c r="F37" s="17"/>
      <c r="G37" s="16"/>
      <c r="H37" s="17"/>
      <c r="J37" s="21"/>
      <c r="K37" s="22"/>
    </row>
    <row r="38" spans="5:11" x14ac:dyDescent="0.25">
      <c r="E38" s="16"/>
      <c r="F38" s="17"/>
      <c r="G38" s="16"/>
      <c r="H38" s="17"/>
      <c r="J38" s="21"/>
      <c r="K38" s="22"/>
    </row>
    <row r="39" spans="5:11" x14ac:dyDescent="0.25">
      <c r="E39" s="16"/>
      <c r="F39" s="17"/>
      <c r="G39" s="16"/>
      <c r="H39" s="17"/>
      <c r="J39" s="21"/>
      <c r="K39" s="22"/>
    </row>
    <row r="40" spans="5:11" x14ac:dyDescent="0.25">
      <c r="E40" s="16"/>
      <c r="F40" s="17"/>
      <c r="G40" s="16"/>
      <c r="H40" s="17"/>
      <c r="J40" s="21"/>
      <c r="K40" s="22"/>
    </row>
    <row r="41" spans="5:11" x14ac:dyDescent="0.25">
      <c r="E41" s="16"/>
      <c r="F41" s="17"/>
      <c r="G41" s="16"/>
      <c r="H41" s="17"/>
      <c r="J41" s="21"/>
      <c r="K41" s="22"/>
    </row>
    <row r="42" spans="5:11" x14ac:dyDescent="0.25">
      <c r="E42" s="16"/>
      <c r="F42" s="17"/>
      <c r="G42" s="16"/>
      <c r="H42" s="17"/>
      <c r="J42" s="21"/>
      <c r="K42" s="22"/>
    </row>
    <row r="43" spans="5:11" x14ac:dyDescent="0.25">
      <c r="E43" s="16"/>
      <c r="F43" s="17"/>
      <c r="G43" s="16"/>
      <c r="H43" s="17"/>
      <c r="J43" s="21"/>
      <c r="K43" s="22"/>
    </row>
    <row r="44" spans="5:11" x14ac:dyDescent="0.25">
      <c r="E44" s="16"/>
      <c r="F44" s="17"/>
      <c r="G44" s="16"/>
      <c r="H44" s="17"/>
      <c r="J44" s="21"/>
      <c r="K44" s="22"/>
    </row>
    <row r="45" spans="5:11" x14ac:dyDescent="0.25">
      <c r="E45" s="16"/>
      <c r="F45" s="17"/>
      <c r="G45" s="16"/>
      <c r="H45" s="17"/>
      <c r="J45" s="21"/>
      <c r="K45" s="22"/>
    </row>
    <row r="46" spans="5:11" x14ac:dyDescent="0.25">
      <c r="E46" s="16"/>
      <c r="F46" s="17"/>
      <c r="G46" s="16"/>
      <c r="H46" s="17"/>
      <c r="J46" s="21"/>
      <c r="K46" s="22"/>
    </row>
    <row r="47" spans="5:11" x14ac:dyDescent="0.25">
      <c r="E47" s="16"/>
      <c r="F47" s="16"/>
      <c r="G47" s="16"/>
      <c r="H47" s="16"/>
    </row>
    <row r="48" spans="5:11" x14ac:dyDescent="0.25">
      <c r="E48" s="16"/>
      <c r="F48" s="16"/>
      <c r="G48" s="16"/>
      <c r="H4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F2DD-7341-4A33-9FF7-3D22EC84FF11}">
  <dimension ref="A1:G44"/>
  <sheetViews>
    <sheetView workbookViewId="0">
      <selection activeCell="D31" sqref="D31"/>
    </sheetView>
  </sheetViews>
  <sheetFormatPr baseColWidth="10" defaultColWidth="11.42578125" defaultRowHeight="15" x14ac:dyDescent="0.25"/>
  <cols>
    <col min="2" max="2" width="17.28515625" customWidth="1"/>
    <col min="3" max="3" width="52.7109375" customWidth="1"/>
    <col min="4" max="4" width="18.5703125" customWidth="1"/>
  </cols>
  <sheetData>
    <row r="1" spans="1:5" x14ac:dyDescent="0.25">
      <c r="A1" s="9" t="s">
        <v>3</v>
      </c>
      <c r="B1" s="10" t="s">
        <v>4</v>
      </c>
      <c r="C1" s="10" t="s">
        <v>100</v>
      </c>
      <c r="D1" s="10" t="s">
        <v>5</v>
      </c>
      <c r="E1" s="11" t="s">
        <v>6</v>
      </c>
    </row>
    <row r="2" spans="1:5" x14ac:dyDescent="0.25">
      <c r="A2" s="1" t="s">
        <v>7</v>
      </c>
      <c r="B2" s="2" t="s">
        <v>8</v>
      </c>
      <c r="C2" s="2" t="s">
        <v>101</v>
      </c>
      <c r="D2" s="2" t="s">
        <v>9</v>
      </c>
      <c r="E2" s="3" t="s">
        <v>10</v>
      </c>
    </row>
    <row r="3" spans="1:5" x14ac:dyDescent="0.25">
      <c r="A3" s="1" t="s">
        <v>11</v>
      </c>
      <c r="B3" s="2" t="s">
        <v>12</v>
      </c>
      <c r="C3" s="2" t="s">
        <v>102</v>
      </c>
      <c r="D3" s="2" t="s">
        <v>13</v>
      </c>
      <c r="E3" s="3" t="s">
        <v>14</v>
      </c>
    </row>
    <row r="4" spans="1:5" x14ac:dyDescent="0.25">
      <c r="A4" s="1" t="s">
        <v>15</v>
      </c>
      <c r="B4" s="2" t="s">
        <v>16</v>
      </c>
      <c r="C4" s="2" t="s">
        <v>103</v>
      </c>
      <c r="D4" s="2" t="s">
        <v>17</v>
      </c>
      <c r="E4" s="3" t="s">
        <v>18</v>
      </c>
    </row>
    <row r="5" spans="1:5" x14ac:dyDescent="0.25">
      <c r="A5" s="1" t="s">
        <v>19</v>
      </c>
      <c r="B5" s="2" t="s">
        <v>20</v>
      </c>
      <c r="C5" s="2" t="s">
        <v>104</v>
      </c>
      <c r="D5" s="2" t="s">
        <v>21</v>
      </c>
      <c r="E5" s="3" t="s">
        <v>22</v>
      </c>
    </row>
    <row r="6" spans="1:5" x14ac:dyDescent="0.25">
      <c r="A6" s="1" t="s">
        <v>23</v>
      </c>
      <c r="B6" s="2" t="s">
        <v>24</v>
      </c>
      <c r="C6" s="24" t="s">
        <v>105</v>
      </c>
      <c r="D6" s="7" t="s">
        <v>25</v>
      </c>
      <c r="E6" s="3" t="s">
        <v>26</v>
      </c>
    </row>
    <row r="7" spans="1:5" x14ac:dyDescent="0.25">
      <c r="A7" s="1" t="s">
        <v>27</v>
      </c>
      <c r="B7" s="2" t="s">
        <v>28</v>
      </c>
      <c r="C7" s="2" t="s">
        <v>106</v>
      </c>
      <c r="D7" s="2" t="s">
        <v>29</v>
      </c>
      <c r="E7" s="3" t="s">
        <v>30</v>
      </c>
    </row>
    <row r="8" spans="1:5" x14ac:dyDescent="0.25">
      <c r="A8" s="1" t="s">
        <v>31</v>
      </c>
      <c r="B8" s="2" t="s">
        <v>32</v>
      </c>
      <c r="C8" s="2" t="s">
        <v>107</v>
      </c>
      <c r="D8" s="2" t="s">
        <v>33</v>
      </c>
      <c r="E8" s="3" t="s">
        <v>34</v>
      </c>
    </row>
    <row r="9" spans="1:5" x14ac:dyDescent="0.25">
      <c r="A9" s="1" t="s">
        <v>35</v>
      </c>
      <c r="B9" s="2" t="s">
        <v>36</v>
      </c>
      <c r="C9" s="2" t="s">
        <v>108</v>
      </c>
      <c r="D9" s="2" t="s">
        <v>37</v>
      </c>
      <c r="E9" s="3" t="s">
        <v>38</v>
      </c>
    </row>
    <row r="10" spans="1:5" x14ac:dyDescent="0.25">
      <c r="A10" s="1" t="s">
        <v>39</v>
      </c>
      <c r="B10" s="2" t="s">
        <v>40</v>
      </c>
      <c r="C10" s="2" t="s">
        <v>109</v>
      </c>
      <c r="D10" s="2" t="s">
        <v>41</v>
      </c>
      <c r="E10" s="3" t="s">
        <v>42</v>
      </c>
    </row>
    <row r="11" spans="1:5" x14ac:dyDescent="0.25">
      <c r="A11" s="1" t="s">
        <v>43</v>
      </c>
      <c r="B11" s="2" t="s">
        <v>44</v>
      </c>
      <c r="C11" s="2" t="s">
        <v>110</v>
      </c>
      <c r="D11" s="2" t="s">
        <v>45</v>
      </c>
      <c r="E11" s="3" t="s">
        <v>46</v>
      </c>
    </row>
    <row r="12" spans="1:5" x14ac:dyDescent="0.25">
      <c r="A12" s="1" t="s">
        <v>47</v>
      </c>
      <c r="B12" s="2" t="s">
        <v>48</v>
      </c>
      <c r="C12" s="2" t="s">
        <v>111</v>
      </c>
      <c r="D12" s="2" t="s">
        <v>49</v>
      </c>
      <c r="E12" s="3" t="s">
        <v>50</v>
      </c>
    </row>
    <row r="13" spans="1:5" x14ac:dyDescent="0.25">
      <c r="A13" s="1" t="s">
        <v>51</v>
      </c>
      <c r="B13" s="2" t="s">
        <v>52</v>
      </c>
      <c r="C13" s="2" t="s">
        <v>112</v>
      </c>
      <c r="D13" s="2" t="s">
        <v>53</v>
      </c>
      <c r="E13" s="3" t="s">
        <v>54</v>
      </c>
    </row>
    <row r="14" spans="1:5" x14ac:dyDescent="0.25">
      <c r="A14" s="1" t="s">
        <v>55</v>
      </c>
      <c r="B14" s="2" t="s">
        <v>56</v>
      </c>
      <c r="C14" s="2" t="s">
        <v>113</v>
      </c>
      <c r="D14" s="2" t="s">
        <v>57</v>
      </c>
      <c r="E14" s="3" t="s">
        <v>58</v>
      </c>
    </row>
    <row r="15" spans="1:5" x14ac:dyDescent="0.25">
      <c r="A15" s="1" t="s">
        <v>59</v>
      </c>
      <c r="B15" s="2" t="s">
        <v>60</v>
      </c>
      <c r="C15" s="2" t="s">
        <v>114</v>
      </c>
      <c r="D15" s="2" t="s">
        <v>61</v>
      </c>
      <c r="E15" s="3" t="s">
        <v>62</v>
      </c>
    </row>
    <row r="16" spans="1:5" x14ac:dyDescent="0.25">
      <c r="A16" s="1" t="s">
        <v>63</v>
      </c>
      <c r="B16" s="2" t="s">
        <v>64</v>
      </c>
      <c r="C16" s="2" t="s">
        <v>115</v>
      </c>
      <c r="D16" s="2" t="s">
        <v>65</v>
      </c>
      <c r="E16" s="8" t="s">
        <v>66</v>
      </c>
    </row>
    <row r="17" spans="1:7" x14ac:dyDescent="0.25">
      <c r="A17" s="1" t="s">
        <v>67</v>
      </c>
      <c r="B17" s="2" t="s">
        <v>68</v>
      </c>
      <c r="C17" s="2" t="s">
        <v>116</v>
      </c>
      <c r="D17" s="2" t="s">
        <v>69</v>
      </c>
      <c r="E17" s="3" t="s">
        <v>70</v>
      </c>
    </row>
    <row r="18" spans="1:7" x14ac:dyDescent="0.25">
      <c r="A18" s="1" t="s">
        <v>71</v>
      </c>
      <c r="B18" s="2" t="s">
        <v>72</v>
      </c>
      <c r="C18" s="2" t="s">
        <v>117</v>
      </c>
      <c r="D18" s="2" t="s">
        <v>73</v>
      </c>
      <c r="E18" s="3" t="s">
        <v>74</v>
      </c>
    </row>
    <row r="19" spans="1:7" x14ac:dyDescent="0.25">
      <c r="A19" s="1" t="s">
        <v>75</v>
      </c>
      <c r="B19" s="2" t="s">
        <v>76</v>
      </c>
      <c r="C19" s="2" t="s">
        <v>118</v>
      </c>
      <c r="D19" s="2" t="s">
        <v>77</v>
      </c>
      <c r="E19" s="3" t="s">
        <v>78</v>
      </c>
    </row>
    <row r="20" spans="1:7" x14ac:dyDescent="0.25">
      <c r="A20" s="1" t="s">
        <v>79</v>
      </c>
      <c r="B20" s="2" t="s">
        <v>80</v>
      </c>
      <c r="C20" s="2" t="s">
        <v>119</v>
      </c>
      <c r="D20" s="2" t="s">
        <v>81</v>
      </c>
      <c r="E20" s="3" t="s">
        <v>82</v>
      </c>
    </row>
    <row r="21" spans="1:7" x14ac:dyDescent="0.25">
      <c r="A21" s="1" t="s">
        <v>83</v>
      </c>
      <c r="B21" s="2" t="s">
        <v>84</v>
      </c>
      <c r="C21" s="2" t="s">
        <v>120</v>
      </c>
      <c r="D21" s="2" t="s">
        <v>85</v>
      </c>
      <c r="E21" s="3" t="s">
        <v>86</v>
      </c>
    </row>
    <row r="22" spans="1:7" ht="15.75" thickBot="1" x14ac:dyDescent="0.3">
      <c r="A22" s="4" t="s">
        <v>87</v>
      </c>
      <c r="B22" s="5" t="s">
        <v>88</v>
      </c>
      <c r="C22" s="5" t="s">
        <v>121</v>
      </c>
      <c r="D22" s="5" t="s">
        <v>89</v>
      </c>
      <c r="E22" s="6" t="s">
        <v>90</v>
      </c>
    </row>
    <row r="23" spans="1:7" x14ac:dyDescent="0.25">
      <c r="F23" s="16"/>
      <c r="G23" s="16"/>
    </row>
    <row r="24" spans="1:7" x14ac:dyDescent="0.25">
      <c r="F24" s="16"/>
      <c r="G24" s="16"/>
    </row>
    <row r="25" spans="1:7" x14ac:dyDescent="0.25">
      <c r="F25" s="16"/>
      <c r="G25" s="16"/>
    </row>
    <row r="26" spans="1:7" x14ac:dyDescent="0.25">
      <c r="F26" s="16"/>
      <c r="G26" s="16"/>
    </row>
    <row r="27" spans="1:7" x14ac:dyDescent="0.25">
      <c r="F27" s="16"/>
      <c r="G27" s="16"/>
    </row>
    <row r="28" spans="1:7" x14ac:dyDescent="0.25">
      <c r="F28" s="25"/>
      <c r="G28" s="16"/>
    </row>
    <row r="29" spans="1:7" x14ac:dyDescent="0.25">
      <c r="F29" s="16"/>
      <c r="G29" s="16"/>
    </row>
    <row r="30" spans="1:7" x14ac:dyDescent="0.25">
      <c r="F30" s="16"/>
      <c r="G30" s="16"/>
    </row>
    <row r="31" spans="1:7" x14ac:dyDescent="0.25">
      <c r="F31" s="16"/>
      <c r="G31" s="16"/>
    </row>
    <row r="32" spans="1:7" x14ac:dyDescent="0.25">
      <c r="F32" s="16"/>
      <c r="G32" s="16"/>
    </row>
    <row r="33" spans="6:7" x14ac:dyDescent="0.25">
      <c r="F33" s="16"/>
      <c r="G33" s="16"/>
    </row>
    <row r="34" spans="6:7" x14ac:dyDescent="0.25">
      <c r="F34" s="16"/>
      <c r="G34" s="16"/>
    </row>
    <row r="35" spans="6:7" x14ac:dyDescent="0.25">
      <c r="F35" s="16"/>
      <c r="G35" s="16"/>
    </row>
    <row r="36" spans="6:7" x14ac:dyDescent="0.25">
      <c r="F36" s="16"/>
      <c r="G36" s="16"/>
    </row>
    <row r="37" spans="6:7" x14ac:dyDescent="0.25">
      <c r="F37" s="16"/>
      <c r="G37" s="16"/>
    </row>
    <row r="38" spans="6:7" x14ac:dyDescent="0.25">
      <c r="F38" s="16"/>
      <c r="G38" s="25"/>
    </row>
    <row r="39" spans="6:7" x14ac:dyDescent="0.25">
      <c r="F39" s="16"/>
      <c r="G39" s="16"/>
    </row>
    <row r="40" spans="6:7" x14ac:dyDescent="0.25">
      <c r="F40" s="16"/>
      <c r="G40" s="16"/>
    </row>
    <row r="41" spans="6:7" x14ac:dyDescent="0.25">
      <c r="F41" s="16"/>
      <c r="G41" s="16"/>
    </row>
    <row r="42" spans="6:7" x14ac:dyDescent="0.25">
      <c r="F42" s="16"/>
      <c r="G42" s="16"/>
    </row>
    <row r="43" spans="6:7" x14ac:dyDescent="0.25">
      <c r="F43" s="16"/>
      <c r="G43" s="16"/>
    </row>
    <row r="44" spans="6:7" x14ac:dyDescent="0.25">
      <c r="F44" s="16"/>
      <c r="G44" s="1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02A7C9E5C40F43A3FAF2242BF8EA9D" ma:contentTypeVersion="2" ma:contentTypeDescription="Crear nuevo documento." ma:contentTypeScope="" ma:versionID="2c6d373ecd1964c39be28b493d0e2519">
  <xsd:schema xmlns:xsd="http://www.w3.org/2001/XMLSchema" xmlns:xs="http://www.w3.org/2001/XMLSchema" xmlns:p="http://schemas.microsoft.com/office/2006/metadata/properties" xmlns:ns3="41e1b173-09c1-4c03-b600-6c1c02b4e784" targetNamespace="http://schemas.microsoft.com/office/2006/metadata/properties" ma:root="true" ma:fieldsID="ac7b8d273d6a859bc71b3c3e0f59eee7" ns3:_="">
    <xsd:import namespace="41e1b173-09c1-4c03-b600-6c1c02b4e7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1b173-09c1-4c03-b600-6c1c02b4e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EFBC68-CEB2-41B6-B631-4F4F6A4C1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795F7-DE05-4467-976D-6B0BD86435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72ED45-D503-400C-B0FC-BBC472732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1b173-09c1-4c03-b600-6c1c02b4e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Vols</vt:lpstr>
      <vt:lpstr>Aeroports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</dc:creator>
  <cp:keywords/>
  <dc:description/>
  <cp:lastModifiedBy>X411U</cp:lastModifiedBy>
  <cp:revision/>
  <dcterms:created xsi:type="dcterms:W3CDTF">2015-06-05T18:19:34Z</dcterms:created>
  <dcterms:modified xsi:type="dcterms:W3CDTF">2022-05-10T07:38:52Z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0x010100E502A7C9E5C40F43A3FAF2242BF8EA9D</vt:lpwstr>
  </property>
</Properties>
</file>