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3520" tabRatio="500"/>
  </bookViews>
  <sheets>
    <sheet name="Example panel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8" i="1"/>
  <c r="A8" i="1"/>
</calcChain>
</file>

<file path=xl/sharedStrings.xml><?xml version="1.0" encoding="utf-8"?>
<sst xmlns="http://schemas.openxmlformats.org/spreadsheetml/2006/main" count="93" uniqueCount="89">
  <si>
    <t>number of wells</t>
  </si>
  <si>
    <t>stain volume per well (uL)</t>
  </si>
  <si>
    <t>antibody cocktail volume (uL)</t>
  </si>
  <si>
    <t>Surface antibody cocktail</t>
  </si>
  <si>
    <t>Intracellular antibody cocktail</t>
  </si>
  <si>
    <t>stain buffer volume to dilute surface antibody cocktail (uL)</t>
  </si>
  <si>
    <t>1X perm buffer volume to dilute intracellular antibody cocktail (uL)</t>
  </si>
  <si>
    <t>uL</t>
  </si>
  <si>
    <t>dilution factor</t>
  </si>
  <si>
    <t>channel</t>
  </si>
  <si>
    <t>antibody</t>
  </si>
  <si>
    <t xml:space="preserve">89Y </t>
  </si>
  <si>
    <t>CD45</t>
  </si>
  <si>
    <t>141 Pr</t>
  </si>
  <si>
    <t>CD3</t>
  </si>
  <si>
    <t>113 In</t>
  </si>
  <si>
    <t>CD45RO</t>
  </si>
  <si>
    <t>143 Nd</t>
  </si>
  <si>
    <t>CD4</t>
  </si>
  <si>
    <t>115 In</t>
  </si>
  <si>
    <t xml:space="preserve">CD123 </t>
  </si>
  <si>
    <t>146 Nd</t>
  </si>
  <si>
    <t>CD8</t>
  </si>
  <si>
    <t>142 Nd</t>
  </si>
  <si>
    <t>CD26</t>
  </si>
  <si>
    <t>152 Sm</t>
  </si>
  <si>
    <t>Granzyme B</t>
  </si>
  <si>
    <t>144 Nd</t>
  </si>
  <si>
    <t>CD11b</t>
  </si>
  <si>
    <t>156 Gd</t>
  </si>
  <si>
    <t>Helios</t>
  </si>
  <si>
    <t>145 Nd</t>
  </si>
  <si>
    <t>CD19</t>
  </si>
  <si>
    <t>160 Gd</t>
  </si>
  <si>
    <t>Tbet</t>
  </si>
  <si>
    <t>147 Sm</t>
  </si>
  <si>
    <t>CD14</t>
  </si>
  <si>
    <t>161 Dy</t>
  </si>
  <si>
    <t>CTLA-4</t>
  </si>
  <si>
    <t>148 Nd</t>
  </si>
  <si>
    <t xml:space="preserve">CD56 </t>
  </si>
  <si>
    <t>162 Dy</t>
  </si>
  <si>
    <t>Foxp3</t>
  </si>
  <si>
    <t>149 Sm</t>
  </si>
  <si>
    <t xml:space="preserve">CD11c </t>
  </si>
  <si>
    <t>165 Ho</t>
  </si>
  <si>
    <t>Eomes</t>
  </si>
  <si>
    <t>150 Nd</t>
  </si>
  <si>
    <t>FceRI</t>
  </si>
  <si>
    <t>166 Er</t>
  </si>
  <si>
    <t xml:space="preserve">TCF-1 </t>
  </si>
  <si>
    <t>151 Eu</t>
  </si>
  <si>
    <t>CD39</t>
  </si>
  <si>
    <t>172 Yb</t>
  </si>
  <si>
    <t>Ki67</t>
  </si>
  <si>
    <t>153 Eu</t>
  </si>
  <si>
    <t>CD45RA</t>
  </si>
  <si>
    <t>154 Sm</t>
  </si>
  <si>
    <t xml:space="preserve">NKp46 </t>
  </si>
  <si>
    <t>155 Gd</t>
  </si>
  <si>
    <t>CD27</t>
  </si>
  <si>
    <t>158 Gd</t>
  </si>
  <si>
    <t>PD-1</t>
  </si>
  <si>
    <t>159 Tb</t>
  </si>
  <si>
    <t>CCR7</t>
  </si>
  <si>
    <t>163 Dy</t>
  </si>
  <si>
    <t>CRTH2</t>
  </si>
  <si>
    <t>164 Dy</t>
  </si>
  <si>
    <t>CD161</t>
  </si>
  <si>
    <t>167 Er</t>
  </si>
  <si>
    <t>CD38</t>
  </si>
  <si>
    <t>168 Er</t>
  </si>
  <si>
    <t>CD138</t>
  </si>
  <si>
    <t>169 Tm</t>
  </si>
  <si>
    <t>TIGIT</t>
  </si>
  <si>
    <t>170 Er</t>
  </si>
  <si>
    <t>CXCR5</t>
  </si>
  <si>
    <t>171 Yb</t>
  </si>
  <si>
    <t xml:space="preserve">ST2 </t>
  </si>
  <si>
    <t>173 Yb</t>
  </si>
  <si>
    <t>HLA-DR</t>
  </si>
  <si>
    <t>174 Yb</t>
  </si>
  <si>
    <t xml:space="preserve">TCRgd </t>
  </si>
  <si>
    <t>175 Lu</t>
  </si>
  <si>
    <t>IgD</t>
  </si>
  <si>
    <t>176 Yb</t>
  </si>
  <si>
    <t>CD127</t>
  </si>
  <si>
    <t>209 Bi</t>
  </si>
  <si>
    <t>CD16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</si>
</sst>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5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5" fillId="3" borderId="0" applyFont="0">
      <alignment horizontal="center"/>
    </xf>
    <xf numFmtId="0" fontId="6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2" fontId="1" fillId="0" borderId="6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shrinkToFit="1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2" fontId="3" fillId="0" borderId="4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2" fontId="3" fillId="0" borderId="4" xfId="0" applyNumberFormat="1" applyFont="1" applyFill="1" applyBorder="1" applyAlignment="1">
      <alignment horizontal="left" vertical="center"/>
    </xf>
    <xf numFmtId="2" fontId="3" fillId="0" borderId="4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shrinkToFit="1"/>
    </xf>
    <xf numFmtId="2" fontId="3" fillId="2" borderId="4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2" fontId="3" fillId="0" borderId="6" xfId="0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 shrinkToFit="1"/>
    </xf>
    <xf numFmtId="164" fontId="3" fillId="0" borderId="0" xfId="0" applyNumberFormat="1" applyFont="1" applyBorder="1" applyAlignment="1">
      <alignment horizontal="left" vertical="center" shrinkToFit="1"/>
    </xf>
    <xf numFmtId="2" fontId="3" fillId="2" borderId="6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shrinkToFit="1"/>
    </xf>
    <xf numFmtId="0" fontId="5" fillId="0" borderId="0" xfId="0" applyFont="1" applyBorder="1" applyAlignment="1">
      <alignment horizontal="left" vertical="center" shrinkToFit="1"/>
    </xf>
  </cellXfs>
  <cellStyles count="3">
    <cellStyle name="Gray lines" xfId="1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3"/>
  <sheetViews>
    <sheetView tabSelected="1" zoomScale="75" zoomScaleNormal="75" zoomScalePageLayoutView="75" workbookViewId="0">
      <selection activeCell="I31" sqref="I31"/>
    </sheetView>
  </sheetViews>
  <sheetFormatPr baseColWidth="10" defaultColWidth="8.83203125" defaultRowHeight="18" customHeight="1" x14ac:dyDescent="0"/>
  <cols>
    <col min="1" max="1" width="8.6640625" style="42" customWidth="1"/>
    <col min="2" max="2" width="10" style="42" customWidth="1"/>
    <col min="3" max="3" width="11.33203125" style="42" customWidth="1"/>
    <col min="4" max="4" width="13.5" style="42" customWidth="1"/>
    <col min="5" max="5" width="2.33203125" style="42" customWidth="1"/>
    <col min="6" max="6" width="8.6640625" style="44" customWidth="1"/>
    <col min="7" max="7" width="10" style="44" customWidth="1"/>
    <col min="8" max="8" width="11.33203125" style="44" customWidth="1"/>
    <col min="9" max="9" width="13.5" style="44" customWidth="1"/>
    <col min="10" max="10" width="8.6640625" style="44" bestFit="1" customWidth="1"/>
    <col min="11" max="11" width="15.5" style="44" bestFit="1" customWidth="1"/>
    <col min="12" max="12" width="11.33203125" style="44" bestFit="1" customWidth="1"/>
    <col min="13" max="18" width="7.6640625" style="42" customWidth="1"/>
    <col min="19" max="16384" width="8.83203125" style="42"/>
  </cols>
  <sheetData>
    <row r="1" spans="1:12" s="1" customFormat="1" ht="18" customHeight="1" thickBot="1"/>
    <row r="2" spans="1:12" s="1" customFormat="1" ht="18" customHeight="1">
      <c r="A2" s="2">
        <v>12</v>
      </c>
      <c r="B2" s="3" t="s">
        <v>0</v>
      </c>
      <c r="C2" s="3"/>
      <c r="D2" s="4"/>
    </row>
    <row r="3" spans="1:12" s="1" customFormat="1" ht="18" customHeight="1">
      <c r="A3" s="5">
        <v>50</v>
      </c>
      <c r="B3" s="6" t="s">
        <v>1</v>
      </c>
      <c r="C3" s="6"/>
      <c r="D3" s="7"/>
    </row>
    <row r="4" spans="1:12" s="1" customFormat="1" ht="18" customHeight="1" thickBot="1">
      <c r="A4" s="8">
        <f>A2*A3*1.15</f>
        <v>690</v>
      </c>
      <c r="B4" s="9" t="s">
        <v>2</v>
      </c>
      <c r="C4" s="9"/>
      <c r="D4" s="10"/>
    </row>
    <row r="5" spans="1:12" s="11" customFormat="1" ht="18" customHeight="1" thickBot="1">
      <c r="F5" s="12"/>
      <c r="G5" s="12"/>
      <c r="H5" s="12"/>
      <c r="I5" s="12"/>
      <c r="J5" s="12"/>
      <c r="K5" s="12"/>
      <c r="L5" s="12"/>
    </row>
    <row r="6" spans="1:12" s="16" customFormat="1" ht="18" customHeight="1">
      <c r="A6" s="13" t="s">
        <v>3</v>
      </c>
      <c r="B6" s="14"/>
      <c r="C6" s="14"/>
      <c r="D6" s="15"/>
      <c r="F6" s="13" t="s">
        <v>4</v>
      </c>
      <c r="G6" s="14"/>
      <c r="H6" s="14"/>
      <c r="I6" s="15"/>
      <c r="J6" s="17"/>
      <c r="K6" s="17"/>
      <c r="L6" s="17"/>
    </row>
    <row r="7" spans="1:12" s="11" customFormat="1" ht="18" customHeight="1">
      <c r="A7" s="18"/>
      <c r="D7" s="19"/>
      <c r="F7" s="18"/>
      <c r="I7" s="19"/>
      <c r="J7" s="12"/>
      <c r="K7" s="12"/>
      <c r="L7" s="12"/>
    </row>
    <row r="8" spans="1:12" s="11" customFormat="1" ht="18" customHeight="1">
      <c r="A8" s="20">
        <f>A4-SUM(A12:A39)</f>
        <v>567.8125</v>
      </c>
      <c r="B8" s="21" t="s">
        <v>5</v>
      </c>
      <c r="C8" s="21"/>
      <c r="D8" s="22"/>
      <c r="F8" s="20">
        <f>A4-SUM(F12:F22)</f>
        <v>654.92499999999995</v>
      </c>
      <c r="G8" s="21" t="s">
        <v>6</v>
      </c>
      <c r="H8" s="21"/>
      <c r="I8" s="22"/>
      <c r="J8" s="12"/>
      <c r="K8" s="12"/>
      <c r="L8" s="12"/>
    </row>
    <row r="9" spans="1:12" s="11" customFormat="1" ht="18" customHeight="1">
      <c r="A9" s="20"/>
      <c r="B9" s="21"/>
      <c r="C9" s="21"/>
      <c r="D9" s="22"/>
      <c r="F9" s="20"/>
      <c r="G9" s="21"/>
      <c r="H9" s="21"/>
      <c r="I9" s="22"/>
      <c r="J9" s="12"/>
      <c r="K9" s="12"/>
      <c r="L9" s="12"/>
    </row>
    <row r="10" spans="1:12" s="11" customFormat="1" ht="18" customHeight="1">
      <c r="A10" s="23"/>
      <c r="D10" s="19"/>
      <c r="F10" s="23"/>
      <c r="I10" s="19"/>
      <c r="J10" s="12"/>
      <c r="K10" s="12"/>
      <c r="L10" s="12"/>
    </row>
    <row r="11" spans="1:12" s="25" customFormat="1" ht="35" customHeight="1">
      <c r="A11" s="24" t="s">
        <v>7</v>
      </c>
      <c r="B11" s="25" t="s">
        <v>8</v>
      </c>
      <c r="C11" s="25" t="s">
        <v>9</v>
      </c>
      <c r="D11" s="26" t="s">
        <v>10</v>
      </c>
      <c r="F11" s="24" t="s">
        <v>7</v>
      </c>
      <c r="G11" s="25" t="s">
        <v>8</v>
      </c>
      <c r="H11" s="25" t="s">
        <v>9</v>
      </c>
      <c r="I11" s="26" t="s">
        <v>10</v>
      </c>
      <c r="J11" s="27"/>
      <c r="K11" s="27"/>
      <c r="L11" s="27"/>
    </row>
    <row r="12" spans="1:12" s="11" customFormat="1" ht="18" customHeight="1">
      <c r="A12" s="23">
        <f>$A$4/B12</f>
        <v>2.2999999999999998</v>
      </c>
      <c r="B12" s="11">
        <v>300</v>
      </c>
      <c r="C12" s="11" t="s">
        <v>11</v>
      </c>
      <c r="D12" s="19" t="s">
        <v>12</v>
      </c>
      <c r="F12" s="23">
        <f>$A$4/G12</f>
        <v>0.86250000000000004</v>
      </c>
      <c r="G12" s="11">
        <v>800</v>
      </c>
      <c r="H12" s="11" t="s">
        <v>13</v>
      </c>
      <c r="I12" s="19" t="s">
        <v>14</v>
      </c>
      <c r="J12" s="12"/>
      <c r="K12" s="28"/>
      <c r="L12" s="28"/>
    </row>
    <row r="13" spans="1:12" s="11" customFormat="1" ht="18" customHeight="1">
      <c r="A13" s="29">
        <f t="shared" ref="A13:A39" si="0">$A$4/B13</f>
        <v>6.9</v>
      </c>
      <c r="B13" s="30">
        <v>100</v>
      </c>
      <c r="C13" s="30" t="s">
        <v>15</v>
      </c>
      <c r="D13" s="31" t="s">
        <v>16</v>
      </c>
      <c r="F13" s="29">
        <f t="shared" ref="F13:F22" si="1">$A$4/G13</f>
        <v>0.86250000000000004</v>
      </c>
      <c r="G13" s="30">
        <v>800</v>
      </c>
      <c r="H13" s="30" t="s">
        <v>17</v>
      </c>
      <c r="I13" s="31" t="s">
        <v>18</v>
      </c>
      <c r="J13" s="12"/>
      <c r="K13" s="28"/>
      <c r="L13" s="28"/>
    </row>
    <row r="14" spans="1:12" s="11" customFormat="1" ht="18" customHeight="1">
      <c r="A14" s="23">
        <f t="shared" si="0"/>
        <v>6.9</v>
      </c>
      <c r="B14" s="11">
        <v>100</v>
      </c>
      <c r="C14" s="11" t="s">
        <v>19</v>
      </c>
      <c r="D14" s="19" t="s">
        <v>20</v>
      </c>
      <c r="F14" s="23">
        <f t="shared" si="1"/>
        <v>0.86250000000000004</v>
      </c>
      <c r="G14" s="11">
        <v>800</v>
      </c>
      <c r="H14" s="11" t="s">
        <v>21</v>
      </c>
      <c r="I14" s="19" t="s">
        <v>22</v>
      </c>
      <c r="J14" s="12"/>
      <c r="K14" s="28"/>
      <c r="L14" s="28"/>
    </row>
    <row r="15" spans="1:12" s="11" customFormat="1" ht="18" customHeight="1">
      <c r="A15" s="29">
        <f t="shared" si="0"/>
        <v>3.45</v>
      </c>
      <c r="B15" s="30">
        <v>200</v>
      </c>
      <c r="C15" s="30" t="s">
        <v>23</v>
      </c>
      <c r="D15" s="31" t="s">
        <v>24</v>
      </c>
      <c r="F15" s="29">
        <f t="shared" si="1"/>
        <v>0.86250000000000004</v>
      </c>
      <c r="G15" s="30">
        <v>800</v>
      </c>
      <c r="H15" s="30" t="s">
        <v>25</v>
      </c>
      <c r="I15" s="31" t="s">
        <v>26</v>
      </c>
      <c r="J15" s="12"/>
      <c r="K15" s="28"/>
      <c r="L15" s="28"/>
    </row>
    <row r="16" spans="1:12" s="11" customFormat="1" ht="18" customHeight="1">
      <c r="A16" s="23">
        <f t="shared" si="0"/>
        <v>4.5999999999999996</v>
      </c>
      <c r="B16" s="11">
        <v>150</v>
      </c>
      <c r="C16" s="11" t="s">
        <v>27</v>
      </c>
      <c r="D16" s="19" t="s">
        <v>28</v>
      </c>
      <c r="F16" s="23">
        <f t="shared" si="1"/>
        <v>3.45</v>
      </c>
      <c r="G16" s="11">
        <v>200</v>
      </c>
      <c r="H16" s="11" t="s">
        <v>29</v>
      </c>
      <c r="I16" s="19" t="s">
        <v>30</v>
      </c>
    </row>
    <row r="17" spans="1:12" s="11" customFormat="1" ht="18" customHeight="1">
      <c r="A17" s="29">
        <f t="shared" si="0"/>
        <v>1.7250000000000001</v>
      </c>
      <c r="B17" s="30">
        <v>400</v>
      </c>
      <c r="C17" s="30" t="s">
        <v>31</v>
      </c>
      <c r="D17" s="31" t="s">
        <v>32</v>
      </c>
      <c r="F17" s="29">
        <f t="shared" si="1"/>
        <v>3.45</v>
      </c>
      <c r="G17" s="30">
        <v>200</v>
      </c>
      <c r="H17" s="30" t="s">
        <v>33</v>
      </c>
      <c r="I17" s="31" t="s">
        <v>34</v>
      </c>
    </row>
    <row r="18" spans="1:12" s="11" customFormat="1" ht="18" customHeight="1">
      <c r="A18" s="23">
        <f t="shared" si="0"/>
        <v>4.5999999999999996</v>
      </c>
      <c r="B18" s="11">
        <v>150</v>
      </c>
      <c r="C18" s="11" t="s">
        <v>35</v>
      </c>
      <c r="D18" s="19" t="s">
        <v>36</v>
      </c>
      <c r="F18" s="23">
        <f t="shared" si="1"/>
        <v>6.9</v>
      </c>
      <c r="G18" s="11">
        <v>100</v>
      </c>
      <c r="H18" s="11" t="s">
        <v>37</v>
      </c>
      <c r="I18" s="19" t="s">
        <v>38</v>
      </c>
    </row>
    <row r="19" spans="1:12" s="11" customFormat="1" ht="18" customHeight="1">
      <c r="A19" s="29">
        <f t="shared" si="0"/>
        <v>4.5999999999999996</v>
      </c>
      <c r="B19" s="30">
        <v>150</v>
      </c>
      <c r="C19" s="30" t="s">
        <v>39</v>
      </c>
      <c r="D19" s="31" t="s">
        <v>40</v>
      </c>
      <c r="F19" s="29">
        <f t="shared" si="1"/>
        <v>6.9</v>
      </c>
      <c r="G19" s="30">
        <v>100</v>
      </c>
      <c r="H19" s="30" t="s">
        <v>41</v>
      </c>
      <c r="I19" s="31" t="s">
        <v>42</v>
      </c>
    </row>
    <row r="20" spans="1:12" s="11" customFormat="1" ht="18" customHeight="1">
      <c r="A20" s="23">
        <f t="shared" si="0"/>
        <v>3.45</v>
      </c>
      <c r="B20" s="11">
        <v>200</v>
      </c>
      <c r="C20" s="11" t="s">
        <v>43</v>
      </c>
      <c r="D20" s="19" t="s">
        <v>44</v>
      </c>
      <c r="F20" s="23">
        <f t="shared" si="1"/>
        <v>2.2999999999999998</v>
      </c>
      <c r="G20" s="11">
        <v>300</v>
      </c>
      <c r="H20" s="11" t="s">
        <v>45</v>
      </c>
      <c r="I20" s="19" t="s">
        <v>46</v>
      </c>
      <c r="J20" s="12"/>
      <c r="K20" s="12"/>
      <c r="L20" s="12"/>
    </row>
    <row r="21" spans="1:12" s="11" customFormat="1" ht="18" customHeight="1">
      <c r="A21" s="29">
        <f t="shared" si="0"/>
        <v>4.5999999999999996</v>
      </c>
      <c r="B21" s="30">
        <v>150</v>
      </c>
      <c r="C21" s="30" t="s">
        <v>47</v>
      </c>
      <c r="D21" s="31" t="s">
        <v>48</v>
      </c>
      <c r="F21" s="29">
        <f t="shared" si="1"/>
        <v>6.9</v>
      </c>
      <c r="G21" s="30">
        <v>100</v>
      </c>
      <c r="H21" s="30" t="s">
        <v>49</v>
      </c>
      <c r="I21" s="31" t="s">
        <v>50</v>
      </c>
      <c r="J21" s="12"/>
      <c r="K21" s="12"/>
      <c r="L21" s="12"/>
    </row>
    <row r="22" spans="1:12" s="11" customFormat="1" ht="18" customHeight="1" thickBot="1">
      <c r="A22" s="23">
        <f t="shared" si="0"/>
        <v>1.7250000000000001</v>
      </c>
      <c r="B22" s="11">
        <v>400</v>
      </c>
      <c r="C22" s="11" t="s">
        <v>51</v>
      </c>
      <c r="D22" s="19" t="s">
        <v>52</v>
      </c>
      <c r="F22" s="32">
        <f t="shared" si="1"/>
        <v>1.7250000000000001</v>
      </c>
      <c r="G22" s="33">
        <v>400</v>
      </c>
      <c r="H22" s="33" t="s">
        <v>53</v>
      </c>
      <c r="I22" s="34" t="s">
        <v>54</v>
      </c>
      <c r="J22" s="12"/>
      <c r="K22" s="12"/>
      <c r="L22" s="12"/>
    </row>
    <row r="23" spans="1:12" s="11" customFormat="1" ht="18" customHeight="1">
      <c r="A23" s="29">
        <f t="shared" si="0"/>
        <v>4.5999999999999996</v>
      </c>
      <c r="B23" s="30">
        <v>150</v>
      </c>
      <c r="C23" s="30" t="s">
        <v>55</v>
      </c>
      <c r="D23" s="31" t="s">
        <v>56</v>
      </c>
      <c r="F23" s="28"/>
      <c r="G23" s="12"/>
      <c r="H23" s="12"/>
      <c r="I23" s="12"/>
      <c r="J23" s="12"/>
      <c r="K23" s="12"/>
      <c r="L23" s="12"/>
    </row>
    <row r="24" spans="1:12" s="11" customFormat="1" ht="18" customHeight="1">
      <c r="A24" s="23">
        <f t="shared" si="0"/>
        <v>3.45</v>
      </c>
      <c r="B24" s="11">
        <v>200</v>
      </c>
      <c r="C24" s="11" t="s">
        <v>57</v>
      </c>
      <c r="D24" s="19" t="s">
        <v>58</v>
      </c>
      <c r="F24" s="28"/>
      <c r="G24" s="12"/>
      <c r="H24" s="12"/>
      <c r="I24" s="12"/>
      <c r="J24" s="12"/>
      <c r="K24" s="12"/>
      <c r="L24" s="12"/>
    </row>
    <row r="25" spans="1:12" s="11" customFormat="1" ht="18" customHeight="1">
      <c r="A25" s="29">
        <f t="shared" si="0"/>
        <v>3.45</v>
      </c>
      <c r="B25" s="30">
        <v>200</v>
      </c>
      <c r="C25" s="30" t="s">
        <v>59</v>
      </c>
      <c r="D25" s="31" t="s">
        <v>60</v>
      </c>
      <c r="F25" s="35"/>
      <c r="G25" s="12"/>
      <c r="H25" s="12"/>
      <c r="I25" s="12"/>
      <c r="J25" s="12"/>
      <c r="K25" s="12"/>
      <c r="L25" s="12"/>
    </row>
    <row r="26" spans="1:12" s="11" customFormat="1" ht="18" customHeight="1">
      <c r="A26" s="23">
        <f t="shared" si="0"/>
        <v>1.7250000000000001</v>
      </c>
      <c r="B26" s="11">
        <v>400</v>
      </c>
      <c r="C26" s="11" t="s">
        <v>61</v>
      </c>
      <c r="D26" s="19" t="s">
        <v>62</v>
      </c>
      <c r="E26" s="28"/>
      <c r="F26" s="28"/>
      <c r="G26" s="12"/>
      <c r="H26" s="12"/>
      <c r="I26" s="12"/>
      <c r="J26" s="12"/>
      <c r="K26" s="12"/>
      <c r="L26" s="12"/>
    </row>
    <row r="27" spans="1:12" s="11" customFormat="1" ht="18" customHeight="1">
      <c r="A27" s="29">
        <f t="shared" si="0"/>
        <v>3.45</v>
      </c>
      <c r="B27" s="30">
        <v>200</v>
      </c>
      <c r="C27" s="30" t="s">
        <v>63</v>
      </c>
      <c r="D27" s="31" t="s">
        <v>64</v>
      </c>
      <c r="E27" s="36"/>
      <c r="F27" s="28"/>
      <c r="G27" s="12"/>
      <c r="H27" s="12"/>
      <c r="I27" s="12"/>
      <c r="J27" s="12"/>
      <c r="K27" s="12"/>
      <c r="L27" s="12"/>
    </row>
    <row r="28" spans="1:12" s="11" customFormat="1" ht="18" customHeight="1">
      <c r="A28" s="23">
        <f t="shared" si="0"/>
        <v>9.1999999999999993</v>
      </c>
      <c r="B28" s="11">
        <v>75</v>
      </c>
      <c r="C28" s="11" t="s">
        <v>65</v>
      </c>
      <c r="D28" s="19" t="s">
        <v>66</v>
      </c>
      <c r="E28" s="28"/>
      <c r="F28" s="28"/>
      <c r="G28" s="12"/>
      <c r="H28" s="12"/>
      <c r="I28" s="12"/>
      <c r="J28" s="12"/>
      <c r="K28" s="12"/>
      <c r="L28" s="12"/>
    </row>
    <row r="29" spans="1:12" s="11" customFormat="1" ht="18" customHeight="1">
      <c r="A29" s="29">
        <f t="shared" si="0"/>
        <v>3.45</v>
      </c>
      <c r="B29" s="30">
        <v>200</v>
      </c>
      <c r="C29" s="30" t="s">
        <v>67</v>
      </c>
      <c r="D29" s="31" t="s">
        <v>68</v>
      </c>
      <c r="E29" s="28"/>
      <c r="F29" s="36"/>
      <c r="G29" s="12"/>
      <c r="H29" s="12"/>
      <c r="I29" s="12"/>
      <c r="J29" s="12"/>
      <c r="K29" s="12"/>
      <c r="L29" s="12"/>
    </row>
    <row r="30" spans="1:12" s="11" customFormat="1" ht="18" customHeight="1">
      <c r="A30" s="23">
        <f t="shared" si="0"/>
        <v>3.45</v>
      </c>
      <c r="B30" s="11">
        <v>200</v>
      </c>
      <c r="C30" s="11" t="s">
        <v>69</v>
      </c>
      <c r="D30" s="19" t="s">
        <v>70</v>
      </c>
      <c r="E30" s="28"/>
      <c r="F30" s="28"/>
      <c r="G30" s="12"/>
      <c r="H30" s="12"/>
      <c r="I30" s="12"/>
      <c r="J30" s="12"/>
      <c r="K30" s="12"/>
      <c r="L30" s="12"/>
    </row>
    <row r="31" spans="1:12" s="11" customFormat="1" ht="18" customHeight="1">
      <c r="A31" s="29">
        <f t="shared" si="0"/>
        <v>6.9</v>
      </c>
      <c r="B31" s="30">
        <v>100</v>
      </c>
      <c r="C31" s="30" t="s">
        <v>71</v>
      </c>
      <c r="D31" s="31" t="s">
        <v>72</v>
      </c>
      <c r="E31" s="36"/>
      <c r="F31" s="28"/>
      <c r="G31" s="12"/>
      <c r="H31" s="12"/>
      <c r="I31" s="12"/>
      <c r="J31" s="12"/>
      <c r="K31" s="12"/>
      <c r="L31" s="12"/>
    </row>
    <row r="32" spans="1:12" s="11" customFormat="1" ht="18" customHeight="1">
      <c r="A32" s="23">
        <f t="shared" si="0"/>
        <v>6.9</v>
      </c>
      <c r="B32" s="11">
        <v>100</v>
      </c>
      <c r="C32" s="11" t="s">
        <v>73</v>
      </c>
      <c r="D32" s="19" t="s">
        <v>74</v>
      </c>
      <c r="E32" s="28"/>
      <c r="F32" s="28"/>
      <c r="G32" s="12"/>
      <c r="H32" s="12"/>
      <c r="I32" s="12"/>
      <c r="J32" s="12"/>
      <c r="K32" s="12"/>
      <c r="L32" s="12"/>
    </row>
    <row r="33" spans="1:12" s="11" customFormat="1" ht="18" customHeight="1">
      <c r="A33" s="29">
        <f t="shared" si="0"/>
        <v>6.9</v>
      </c>
      <c r="B33" s="30">
        <v>100</v>
      </c>
      <c r="C33" s="30" t="s">
        <v>75</v>
      </c>
      <c r="D33" s="31" t="s">
        <v>76</v>
      </c>
      <c r="E33" s="28"/>
      <c r="F33" s="28"/>
      <c r="G33" s="12"/>
      <c r="H33" s="12"/>
      <c r="I33" s="12"/>
      <c r="J33" s="12"/>
      <c r="K33" s="12"/>
      <c r="L33" s="12"/>
    </row>
    <row r="34" spans="1:12" s="11" customFormat="1" ht="18" customHeight="1">
      <c r="A34" s="23">
        <f t="shared" si="0"/>
        <v>9.1999999999999993</v>
      </c>
      <c r="B34" s="11">
        <v>75</v>
      </c>
      <c r="C34" s="11" t="s">
        <v>77</v>
      </c>
      <c r="D34" s="19" t="s">
        <v>78</v>
      </c>
      <c r="F34" s="28"/>
      <c r="G34" s="12"/>
      <c r="H34" s="12"/>
      <c r="I34" s="12"/>
      <c r="J34" s="12"/>
      <c r="K34" s="12"/>
      <c r="L34" s="12"/>
    </row>
    <row r="35" spans="1:12" s="11" customFormat="1" ht="18" customHeight="1">
      <c r="A35" s="29">
        <f t="shared" si="0"/>
        <v>2.2999999999999998</v>
      </c>
      <c r="B35" s="30">
        <v>300</v>
      </c>
      <c r="C35" s="30" t="s">
        <v>79</v>
      </c>
      <c r="D35" s="31" t="s">
        <v>80</v>
      </c>
      <c r="F35" s="28"/>
      <c r="G35" s="12"/>
      <c r="H35" s="12"/>
      <c r="I35" s="12"/>
      <c r="J35" s="12"/>
      <c r="K35" s="12"/>
      <c r="L35" s="12"/>
    </row>
    <row r="36" spans="1:12" s="11" customFormat="1" ht="18" customHeight="1">
      <c r="A36" s="23">
        <f t="shared" si="0"/>
        <v>4.5999999999999996</v>
      </c>
      <c r="B36" s="11">
        <v>150</v>
      </c>
      <c r="C36" s="11" t="s">
        <v>81</v>
      </c>
      <c r="D36" s="19" t="s">
        <v>82</v>
      </c>
      <c r="F36" s="12"/>
      <c r="G36" s="12"/>
      <c r="H36" s="12"/>
      <c r="I36" s="12"/>
      <c r="J36" s="12"/>
      <c r="K36" s="12"/>
      <c r="L36" s="12"/>
    </row>
    <row r="37" spans="1:12" s="11" customFormat="1" ht="18" customHeight="1">
      <c r="A37" s="29">
        <f t="shared" si="0"/>
        <v>0.86250000000000004</v>
      </c>
      <c r="B37" s="30">
        <v>800</v>
      </c>
      <c r="C37" s="30" t="s">
        <v>83</v>
      </c>
      <c r="D37" s="31" t="s">
        <v>84</v>
      </c>
      <c r="F37" s="12"/>
      <c r="G37" s="12"/>
      <c r="H37" s="12"/>
      <c r="I37" s="12"/>
      <c r="J37" s="12"/>
      <c r="K37" s="12"/>
      <c r="L37" s="12"/>
    </row>
    <row r="38" spans="1:12" s="11" customFormat="1" ht="18" customHeight="1">
      <c r="A38" s="23">
        <f t="shared" si="0"/>
        <v>3.45</v>
      </c>
      <c r="B38" s="11">
        <v>200</v>
      </c>
      <c r="C38" s="11" t="s">
        <v>85</v>
      </c>
      <c r="D38" s="19" t="s">
        <v>86</v>
      </c>
      <c r="F38" s="12"/>
      <c r="G38" s="12"/>
      <c r="H38" s="12"/>
      <c r="I38" s="12"/>
      <c r="J38" s="12"/>
      <c r="K38" s="12"/>
      <c r="L38" s="12"/>
    </row>
    <row r="39" spans="1:12" s="11" customFormat="1" ht="18" customHeight="1" thickBot="1">
      <c r="A39" s="37">
        <f t="shared" si="0"/>
        <v>3.45</v>
      </c>
      <c r="B39" s="38">
        <v>200</v>
      </c>
      <c r="C39" s="38" t="s">
        <v>87</v>
      </c>
      <c r="D39" s="39" t="s">
        <v>88</v>
      </c>
      <c r="E39" s="40"/>
      <c r="F39" s="12"/>
      <c r="G39" s="12"/>
      <c r="H39" s="12"/>
      <c r="I39" s="12"/>
      <c r="J39" s="12"/>
      <c r="K39" s="12"/>
      <c r="L39" s="12"/>
    </row>
    <row r="40" spans="1:12" s="11" customFormat="1" ht="18" customHeight="1">
      <c r="A40" s="41"/>
      <c r="F40" s="12"/>
      <c r="G40" s="12"/>
      <c r="H40" s="12"/>
      <c r="I40" s="12"/>
      <c r="J40" s="12"/>
      <c r="K40" s="12"/>
      <c r="L40" s="12"/>
    </row>
    <row r="41" spans="1:12" ht="18" customHeight="1">
      <c r="E41" s="43"/>
    </row>
    <row r="43" spans="1:12" ht="18" customHeight="1">
      <c r="E43" s="43"/>
    </row>
    <row r="44" spans="1:12" ht="18" customHeight="1">
      <c r="E44" s="43"/>
    </row>
    <row r="45" spans="1:12" s="43" customFormat="1" ht="18" customHeight="1">
      <c r="E45" s="45"/>
      <c r="F45" s="45"/>
      <c r="G45" s="45"/>
      <c r="H45" s="45"/>
      <c r="I45" s="45"/>
      <c r="J45" s="45"/>
      <c r="K45" s="45"/>
    </row>
    <row r="46" spans="1:12" s="43" customFormat="1" ht="18" customHeight="1">
      <c r="E46" s="45"/>
      <c r="F46" s="45"/>
      <c r="G46" s="45"/>
      <c r="H46" s="45"/>
      <c r="I46" s="45"/>
      <c r="J46" s="45"/>
      <c r="K46" s="45"/>
    </row>
    <row r="47" spans="1:12" s="43" customFormat="1" ht="18" customHeight="1">
      <c r="E47" s="45"/>
      <c r="F47" s="45"/>
      <c r="G47" s="45"/>
      <c r="H47" s="45"/>
      <c r="I47" s="45"/>
      <c r="J47" s="45"/>
      <c r="K47" s="45"/>
    </row>
    <row r="48" spans="1:12" s="43" customFormat="1" ht="18" customHeight="1">
      <c r="E48" s="45"/>
      <c r="F48" s="45"/>
      <c r="G48" s="45"/>
      <c r="H48" s="45"/>
      <c r="I48" s="45"/>
      <c r="J48" s="45"/>
      <c r="K48" s="45"/>
    </row>
    <row r="49" spans="2:12" s="43" customFormat="1" ht="18" customHeight="1">
      <c r="E49" s="45"/>
      <c r="F49" s="45"/>
      <c r="G49" s="45"/>
      <c r="H49" s="45"/>
      <c r="I49" s="45"/>
      <c r="J49" s="45"/>
      <c r="K49" s="45"/>
    </row>
    <row r="50" spans="2:12" s="43" customFormat="1" ht="18" customHeight="1">
      <c r="E50" s="44"/>
      <c r="F50" s="45"/>
      <c r="G50" s="45"/>
      <c r="H50" s="45"/>
      <c r="I50" s="45"/>
      <c r="J50" s="45"/>
      <c r="K50" s="45"/>
    </row>
    <row r="51" spans="2:12" ht="18" customHeight="1">
      <c r="E51" s="44"/>
      <c r="L51" s="42"/>
    </row>
    <row r="52" spans="2:12" ht="18" customHeight="1">
      <c r="E52" s="44"/>
      <c r="L52" s="42"/>
    </row>
    <row r="53" spans="2:12" ht="18" customHeight="1">
      <c r="E53" s="44"/>
      <c r="L53" s="42"/>
    </row>
    <row r="54" spans="2:12" ht="18" customHeight="1">
      <c r="E54" s="44"/>
      <c r="L54" s="42"/>
    </row>
    <row r="55" spans="2:12" ht="18" customHeight="1">
      <c r="E55" s="44"/>
      <c r="L55" s="42"/>
    </row>
    <row r="56" spans="2:12" ht="18" customHeight="1">
      <c r="E56" s="44"/>
      <c r="L56" s="42"/>
    </row>
    <row r="57" spans="2:12" ht="18" customHeight="1">
      <c r="E57" s="44"/>
      <c r="L57" s="42"/>
    </row>
    <row r="58" spans="2:12" ht="18" customHeight="1">
      <c r="E58" s="44"/>
      <c r="I58" s="42"/>
      <c r="J58" s="42"/>
      <c r="K58" s="42"/>
      <c r="L58" s="42"/>
    </row>
    <row r="63" spans="2:12" ht="18" customHeight="1">
      <c r="D63" s="44"/>
    </row>
    <row r="64" spans="2:12" ht="18" customHeight="1">
      <c r="B64" s="43"/>
      <c r="C64" s="43"/>
      <c r="D64" s="43"/>
    </row>
    <row r="65" spans="2:4" ht="18" customHeight="1">
      <c r="B65" s="43"/>
      <c r="C65" s="43"/>
      <c r="D65" s="43"/>
    </row>
    <row r="70" spans="2:4" ht="18" customHeight="1">
      <c r="B70" s="43"/>
      <c r="C70" s="43"/>
      <c r="D70" s="43"/>
    </row>
    <row r="71" spans="2:4" ht="18" customHeight="1">
      <c r="B71" s="43"/>
      <c r="C71" s="43"/>
      <c r="D71" s="43"/>
    </row>
    <row r="72" spans="2:4" ht="18" customHeight="1">
      <c r="B72" s="43"/>
      <c r="C72" s="43"/>
      <c r="D72" s="43"/>
    </row>
    <row r="73" spans="2:4" ht="18" customHeight="1">
      <c r="B73" s="43"/>
    </row>
  </sheetData>
  <mergeCells count="9">
    <mergeCell ref="B2:D2"/>
    <mergeCell ref="B3:D3"/>
    <mergeCell ref="B4:D4"/>
    <mergeCell ref="A6:D6"/>
    <mergeCell ref="F6:I6"/>
    <mergeCell ref="A8:A9"/>
    <mergeCell ref="B8:D9"/>
    <mergeCell ref="F8:F9"/>
    <mergeCell ref="G8:I9"/>
  </mergeCells>
  <pageMargins left="0.75" right="0.75" top="1" bottom="1" header="0.5" footer="0.5"/>
  <pageSetup scale="65" orientation="portrait" horizontalDpi="1200" verticalDpi="1200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panel</vt:lpstr>
    </vt:vector>
  </TitlesOfParts>
  <Company>University of New Haven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O'Boyle</dc:creator>
  <cp:lastModifiedBy>Kaitlin O'Boyle</cp:lastModifiedBy>
  <dcterms:created xsi:type="dcterms:W3CDTF">2019-04-02T22:18:33Z</dcterms:created>
  <dcterms:modified xsi:type="dcterms:W3CDTF">2019-04-02T22:19:35Z</dcterms:modified>
</cp:coreProperties>
</file>